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2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C99" i="7"/>
  <c r="AD99"/>
  <c r="AE99"/>
  <c r="AF99"/>
  <c r="AG99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0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DM99" i="23"/>
  <c r="DM99" i="22"/>
  <c r="DM99" i="21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96"/>
  <c r="M64"/>
  <c r="M36"/>
  <c r="M16"/>
  <c r="J99"/>
  <c r="L99"/>
  <c r="M3"/>
  <c r="G99"/>
  <c r="F99"/>
  <c r="E99"/>
  <c r="D99"/>
  <c r="H98"/>
  <c r="I98" s="1"/>
  <c r="M98" s="1"/>
  <c r="H97"/>
  <c r="I97" s="1"/>
  <c r="M97" s="1"/>
  <c r="H96"/>
  <c r="I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L99" s="1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B6" i="62" s="1"/>
  <c r="AI6" i="14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B10" i="62" s="1"/>
  <c r="AI10" i="14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B14" i="62" s="1"/>
  <c r="AI14" i="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B18" i="62" s="1"/>
  <c r="AI18" i="14"/>
  <c r="AJ18"/>
  <c r="AE19"/>
  <c r="AF19"/>
  <c r="AG19"/>
  <c r="AH19"/>
  <c r="AI19"/>
  <c r="AJ19"/>
  <c r="AE20"/>
  <c r="AF20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B22" i="62" s="1"/>
  <c r="AI22" i="14"/>
  <c r="AJ22"/>
  <c r="AE23"/>
  <c r="AF23"/>
  <c r="AG23"/>
  <c r="AH23"/>
  <c r="AI23"/>
  <c r="AJ23"/>
  <c r="AE24"/>
  <c r="AB24" i="61" s="1"/>
  <c r="AF24" i="14"/>
  <c r="AG24"/>
  <c r="AH24"/>
  <c r="AI24"/>
  <c r="AB24" i="63" s="1"/>
  <c r="AJ24" i="14"/>
  <c r="AE25"/>
  <c r="AF25"/>
  <c r="AG25"/>
  <c r="AB25" i="62" s="1"/>
  <c r="AH25" i="14"/>
  <c r="AI25"/>
  <c r="AJ25"/>
  <c r="AE26"/>
  <c r="AF26"/>
  <c r="AG26"/>
  <c r="AH26"/>
  <c r="AB26" i="62" s="1"/>
  <c r="AI26" i="14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B30" i="62" s="1"/>
  <c r="AI30" i="14"/>
  <c r="AJ30"/>
  <c r="AE31"/>
  <c r="AF31"/>
  <c r="AG31"/>
  <c r="AH31"/>
  <c r="AI31"/>
  <c r="AJ31"/>
  <c r="AE32"/>
  <c r="AB32" i="61" s="1"/>
  <c r="AF32" i="14"/>
  <c r="AG32"/>
  <c r="AH32"/>
  <c r="AI32"/>
  <c r="AJ32"/>
  <c r="AE33"/>
  <c r="AF33"/>
  <c r="AG33"/>
  <c r="AB33" i="62" s="1"/>
  <c r="AH33" i="14"/>
  <c r="AI33"/>
  <c r="AJ33"/>
  <c r="AE34"/>
  <c r="AF34"/>
  <c r="AG34"/>
  <c r="AH34"/>
  <c r="AB34" i="62" s="1"/>
  <c r="AI34" i="14"/>
  <c r="AJ34"/>
  <c r="AE35"/>
  <c r="AF35"/>
  <c r="AG35"/>
  <c r="AH35"/>
  <c r="AI35"/>
  <c r="AJ35"/>
  <c r="AE36"/>
  <c r="AB36" i="61" s="1"/>
  <c r="AF36" i="14"/>
  <c r="AG36"/>
  <c r="AH36"/>
  <c r="AI36"/>
  <c r="AB36" i="63" s="1"/>
  <c r="AJ36" i="14"/>
  <c r="AE37"/>
  <c r="AF37"/>
  <c r="AG37"/>
  <c r="AB37" i="62" s="1"/>
  <c r="AH37" i="14"/>
  <c r="AI37"/>
  <c r="AJ37"/>
  <c r="AE38"/>
  <c r="AF38"/>
  <c r="AG38"/>
  <c r="AH38"/>
  <c r="AB38" i="62" s="1"/>
  <c r="AI38" i="14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H41"/>
  <c r="AI41"/>
  <c r="AJ41"/>
  <c r="AE42"/>
  <c r="AF42"/>
  <c r="AG42"/>
  <c r="AH42"/>
  <c r="AB42" i="62" s="1"/>
  <c r="AI42" i="14"/>
  <c r="AJ42"/>
  <c r="AE43"/>
  <c r="AF43"/>
  <c r="AG43"/>
  <c r="AH43"/>
  <c r="AI43"/>
  <c r="AJ43"/>
  <c r="AE44"/>
  <c r="AB44" i="61" s="1"/>
  <c r="AF44" i="14"/>
  <c r="AG44"/>
  <c r="AH44"/>
  <c r="AI44"/>
  <c r="AJ44"/>
  <c r="AE45"/>
  <c r="AF45"/>
  <c r="AG45"/>
  <c r="AB45" i="62" s="1"/>
  <c r="AH45" i="14"/>
  <c r="AI45"/>
  <c r="AJ45"/>
  <c r="AE46"/>
  <c r="AF46"/>
  <c r="AG46"/>
  <c r="AH46"/>
  <c r="AB46" i="62" s="1"/>
  <c r="AI46" i="14"/>
  <c r="AJ46"/>
  <c r="AE47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G50"/>
  <c r="AH50"/>
  <c r="AB50" i="62" s="1"/>
  <c r="AI50" i="14"/>
  <c r="AJ50"/>
  <c r="AE51"/>
  <c r="AF51"/>
  <c r="AG51"/>
  <c r="AH51"/>
  <c r="AI51"/>
  <c r="AJ51"/>
  <c r="AE52"/>
  <c r="AB52" i="61" s="1"/>
  <c r="AF52" i="14"/>
  <c r="AG52"/>
  <c r="AH52"/>
  <c r="AI52"/>
  <c r="AJ52"/>
  <c r="AE53"/>
  <c r="AF53"/>
  <c r="AG53"/>
  <c r="AB53" i="62" s="1"/>
  <c r="AH53" i="14"/>
  <c r="AI53"/>
  <c r="AJ53"/>
  <c r="AE54"/>
  <c r="AF54"/>
  <c r="AG54"/>
  <c r="AH54"/>
  <c r="AB54" i="62" s="1"/>
  <c r="AI54" i="1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B58" i="62" s="1"/>
  <c r="AI58" i="14"/>
  <c r="AJ58"/>
  <c r="AE59"/>
  <c r="AF59"/>
  <c r="AG59"/>
  <c r="AH59"/>
  <c r="AI59"/>
  <c r="AJ59"/>
  <c r="AE60"/>
  <c r="AB60" i="61" s="1"/>
  <c r="AF60" i="14"/>
  <c r="AG60"/>
  <c r="AH60"/>
  <c r="AI60"/>
  <c r="AJ60"/>
  <c r="AE61"/>
  <c r="AF61"/>
  <c r="AG61"/>
  <c r="AB61" i="62" s="1"/>
  <c r="AH61" i="14"/>
  <c r="AI61"/>
  <c r="AJ61"/>
  <c r="AE62"/>
  <c r="AF62"/>
  <c r="AG62"/>
  <c r="AH62"/>
  <c r="AB62" i="62" s="1"/>
  <c r="AI62" i="14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B66" i="62" s="1"/>
  <c r="AI66" i="14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B70" i="62" s="1"/>
  <c r="AI70" i="14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B74" i="62" s="1"/>
  <c r="AI74" i="14"/>
  <c r="AJ74"/>
  <c r="AE75"/>
  <c r="AF75"/>
  <c r="AG75"/>
  <c r="AH75"/>
  <c r="AI75"/>
  <c r="AJ75"/>
  <c r="AE76"/>
  <c r="AB76" i="61" s="1"/>
  <c r="AF76" i="14"/>
  <c r="AG76"/>
  <c r="AH76"/>
  <c r="AI76"/>
  <c r="AJ76"/>
  <c r="AE77"/>
  <c r="AF77"/>
  <c r="AG77"/>
  <c r="AB77" i="62" s="1"/>
  <c r="AH77" i="14"/>
  <c r="AI77"/>
  <c r="AB77" i="63" s="1"/>
  <c r="AJ77" i="14"/>
  <c r="AE78"/>
  <c r="AF78"/>
  <c r="AG78"/>
  <c r="AH78"/>
  <c r="AB78" i="62" s="1"/>
  <c r="AI78" i="14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B82" i="62" s="1"/>
  <c r="AI82" i="14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B86" i="62" s="1"/>
  <c r="AI86" i="14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B90" i="62" s="1"/>
  <c r="AI90" i="14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B93" i="62" s="1"/>
  <c r="AH93" i="14"/>
  <c r="AI93"/>
  <c r="AB93" i="63" s="1"/>
  <c r="AJ93" i="14"/>
  <c r="AE94"/>
  <c r="AF94"/>
  <c r="AG94"/>
  <c r="AH94"/>
  <c r="AB94" i="62" s="1"/>
  <c r="AI94" i="1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B98" i="62" s="1"/>
  <c r="AI98" i="14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Y7"/>
  <c r="Z7"/>
  <c r="AA7"/>
  <c r="Y8"/>
  <c r="Z8"/>
  <c r="AA8"/>
  <c r="Y9"/>
  <c r="Z9"/>
  <c r="Y10"/>
  <c r="Z10"/>
  <c r="AA10"/>
  <c r="Y11"/>
  <c r="Z11"/>
  <c r="Y12"/>
  <c r="Z12"/>
  <c r="AA12"/>
  <c r="Y13"/>
  <c r="Z13"/>
  <c r="AA13"/>
  <c r="Y14"/>
  <c r="Z14"/>
  <c r="AA14"/>
  <c r="Y15"/>
  <c r="Z15"/>
  <c r="AA15"/>
  <c r="Y16"/>
  <c r="Z16"/>
  <c r="AA16"/>
  <c r="Y17"/>
  <c r="Z17"/>
  <c r="Y18"/>
  <c r="Z18"/>
  <c r="AA18"/>
  <c r="Y19"/>
  <c r="Z19"/>
  <c r="Y20"/>
  <c r="Z20"/>
  <c r="AA20"/>
  <c r="Y21"/>
  <c r="Z21"/>
  <c r="AA21"/>
  <c r="Y22"/>
  <c r="Z22"/>
  <c r="AA22"/>
  <c r="Y23"/>
  <c r="Z23"/>
  <c r="AA23"/>
  <c r="Y24"/>
  <c r="Z24"/>
  <c r="AA24"/>
  <c r="Y25"/>
  <c r="Z25"/>
  <c r="Y26"/>
  <c r="Z26"/>
  <c r="AA26"/>
  <c r="Y27"/>
  <c r="Z27"/>
  <c r="Y28"/>
  <c r="Z28"/>
  <c r="AA28"/>
  <c r="Y29"/>
  <c r="Z29"/>
  <c r="AA29"/>
  <c r="Y30"/>
  <c r="Z30"/>
  <c r="AA30"/>
  <c r="Y31"/>
  <c r="Z31"/>
  <c r="AA31"/>
  <c r="Y32"/>
  <c r="Z32"/>
  <c r="AA32"/>
  <c r="Y33"/>
  <c r="Z33"/>
  <c r="Y34"/>
  <c r="Z34"/>
  <c r="AA34"/>
  <c r="Y35"/>
  <c r="Z35"/>
  <c r="Y36"/>
  <c r="Z36"/>
  <c r="AA36"/>
  <c r="Y37"/>
  <c r="Z37"/>
  <c r="AA37"/>
  <c r="Y38"/>
  <c r="Z38"/>
  <c r="AA38"/>
  <c r="Y39"/>
  <c r="Z39"/>
  <c r="AA39"/>
  <c r="Y40"/>
  <c r="Z40"/>
  <c r="AA40"/>
  <c r="Y41"/>
  <c r="Z41"/>
  <c r="Y42"/>
  <c r="Z42"/>
  <c r="AA42"/>
  <c r="Y43"/>
  <c r="Z43"/>
  <c r="Y44"/>
  <c r="Z44"/>
  <c r="AA44"/>
  <c r="Y45"/>
  <c r="Z45"/>
  <c r="AA45"/>
  <c r="Y46"/>
  <c r="Z46"/>
  <c r="AA46"/>
  <c r="Y47"/>
  <c r="Z47"/>
  <c r="AA47"/>
  <c r="Y48"/>
  <c r="Z48"/>
  <c r="AA48"/>
  <c r="Y49"/>
  <c r="Z49"/>
  <c r="Y50"/>
  <c r="Z50"/>
  <c r="AA50"/>
  <c r="Y51"/>
  <c r="Z51"/>
  <c r="Y52"/>
  <c r="Z52"/>
  <c r="AA52"/>
  <c r="Y53"/>
  <c r="Z53"/>
  <c r="AA53"/>
  <c r="Y54"/>
  <c r="Z54"/>
  <c r="AA54"/>
  <c r="Y55"/>
  <c r="Z55"/>
  <c r="AA55"/>
  <c r="Y56"/>
  <c r="Z56"/>
  <c r="AA56"/>
  <c r="Y57"/>
  <c r="Z57"/>
  <c r="Y58"/>
  <c r="Z58"/>
  <c r="AA58"/>
  <c r="Y59"/>
  <c r="Z59"/>
  <c r="Y60"/>
  <c r="Z60"/>
  <c r="AA60"/>
  <c r="Y61"/>
  <c r="Z61"/>
  <c r="AA61"/>
  <c r="Y62"/>
  <c r="Z62"/>
  <c r="AA62"/>
  <c r="Y63"/>
  <c r="Z63"/>
  <c r="AA63"/>
  <c r="Y64"/>
  <c r="Z64"/>
  <c r="AA64"/>
  <c r="Y65"/>
  <c r="Z65"/>
  <c r="Y66"/>
  <c r="Z66"/>
  <c r="AA66"/>
  <c r="Y67"/>
  <c r="Z67"/>
  <c r="Y68"/>
  <c r="Z68"/>
  <c r="AA68"/>
  <c r="Y69"/>
  <c r="Z69"/>
  <c r="AA69"/>
  <c r="Y70"/>
  <c r="Z70"/>
  <c r="AA70"/>
  <c r="Y71"/>
  <c r="Z71"/>
  <c r="AA71"/>
  <c r="Y72"/>
  <c r="Z72"/>
  <c r="AA72"/>
  <c r="Y73"/>
  <c r="Z73"/>
  <c r="Y74"/>
  <c r="Z74"/>
  <c r="AA74"/>
  <c r="Y75"/>
  <c r="Z75"/>
  <c r="Y76"/>
  <c r="Z76"/>
  <c r="AA76"/>
  <c r="Y77"/>
  <c r="Z77"/>
  <c r="AA77"/>
  <c r="Y78"/>
  <c r="Z78"/>
  <c r="AA78"/>
  <c r="Y79"/>
  <c r="Z79"/>
  <c r="AA79"/>
  <c r="Y80"/>
  <c r="Z80"/>
  <c r="AA80"/>
  <c r="Y81"/>
  <c r="Z81"/>
  <c r="Y82"/>
  <c r="Z82"/>
  <c r="AA82"/>
  <c r="Y83"/>
  <c r="Z83"/>
  <c r="Y84"/>
  <c r="Z84"/>
  <c r="AA84"/>
  <c r="Y85"/>
  <c r="Z85"/>
  <c r="AA85"/>
  <c r="Y86"/>
  <c r="Z86"/>
  <c r="AA86"/>
  <c r="Y87"/>
  <c r="Z87"/>
  <c r="AA87"/>
  <c r="Y88"/>
  <c r="Z88"/>
  <c r="AA88"/>
  <c r="Y89"/>
  <c r="Z89"/>
  <c r="Y90"/>
  <c r="Z90"/>
  <c r="AA90"/>
  <c r="Y91"/>
  <c r="Z91"/>
  <c r="Y92"/>
  <c r="Z92"/>
  <c r="AA92"/>
  <c r="Y93"/>
  <c r="Z93"/>
  <c r="AA93"/>
  <c r="Y94"/>
  <c r="Z94"/>
  <c r="AA94"/>
  <c r="Y95"/>
  <c r="Z95"/>
  <c r="AA95"/>
  <c r="Y96"/>
  <c r="Z96"/>
  <c r="AA96"/>
  <c r="Y97"/>
  <c r="Z97"/>
  <c r="Y98"/>
  <c r="Z98"/>
  <c r="AA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K99" i="29" l="1"/>
  <c r="AB92" i="63"/>
  <c r="AB76"/>
  <c r="AB64"/>
  <c r="AB60"/>
  <c r="AB52"/>
  <c r="AB48"/>
  <c r="AB44"/>
  <c r="AB32"/>
  <c r="AB49" i="62"/>
  <c r="AB41"/>
  <c r="AB60"/>
  <c r="AB56"/>
  <c r="AB52"/>
  <c r="AB48"/>
  <c r="AB44"/>
  <c r="AB40"/>
  <c r="AB36"/>
  <c r="AB32"/>
  <c r="AB24"/>
  <c r="AB20"/>
  <c r="AB48" i="61"/>
  <c r="AB20"/>
  <c r="AB93"/>
  <c r="AB89"/>
  <c r="AB81"/>
  <c r="AB77"/>
  <c r="AB73"/>
  <c r="AA89" i="62"/>
  <c r="AA9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C99" i="63" l="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O38" s="1"/>
  <c r="N42"/>
  <c r="N46"/>
  <c r="N54"/>
  <c r="N58"/>
  <c r="N62"/>
  <c r="N66"/>
  <c r="N70"/>
  <c r="N74"/>
  <c r="O74" s="1"/>
  <c r="N78"/>
  <c r="N9"/>
  <c r="N13"/>
  <c r="N25"/>
  <c r="O25" s="1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V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11"/>
  <c r="V48"/>
  <c r="O48"/>
  <c r="V56"/>
  <c r="V4"/>
  <c r="V9"/>
  <c r="V32"/>
  <c r="O32"/>
  <c r="V40"/>
  <c r="V16"/>
  <c r="O16"/>
  <c r="V24"/>
  <c r="V98"/>
  <c r="O98"/>
  <c r="V10" i="56"/>
  <c r="O10"/>
  <c r="V24"/>
  <c r="V26"/>
  <c r="O26"/>
  <c r="V40"/>
  <c r="V42"/>
  <c r="V40" i="57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92"/>
  <c r="O13" i="56"/>
  <c r="O45"/>
  <c r="O65"/>
  <c r="V3" i="55"/>
  <c r="V62"/>
  <c r="V66"/>
  <c r="O66"/>
  <c r="V74"/>
  <c r="O74"/>
  <c r="V82"/>
  <c r="V94"/>
  <c r="O94"/>
  <c r="V6" i="56"/>
  <c r="V22"/>
  <c r="V36"/>
  <c r="V38"/>
  <c r="V52"/>
  <c r="V54"/>
  <c r="O54"/>
  <c r="V62"/>
  <c r="O62"/>
  <c r="V70"/>
  <c r="O70"/>
  <c r="V78"/>
  <c r="O78"/>
  <c r="V86"/>
  <c r="V94"/>
  <c r="V68" i="57"/>
  <c r="V12" i="55"/>
  <c r="O17"/>
  <c r="V17"/>
  <c r="V28"/>
  <c r="V44"/>
  <c r="V60"/>
  <c r="V90"/>
  <c r="V18" i="56"/>
  <c r="O18"/>
  <c r="O32"/>
  <c r="V32"/>
  <c r="V34"/>
  <c r="O34"/>
  <c r="V48"/>
  <c r="V50"/>
  <c r="O50"/>
  <c r="B99" i="55"/>
  <c r="F3"/>
  <c r="K99"/>
  <c r="F5"/>
  <c r="O19"/>
  <c r="N20"/>
  <c r="O20" s="1"/>
  <c r="F21"/>
  <c r="G34"/>
  <c r="N36"/>
  <c r="O36" s="1"/>
  <c r="F37"/>
  <c r="G50"/>
  <c r="N52"/>
  <c r="O52" s="1"/>
  <c r="F53"/>
  <c r="O68"/>
  <c r="O84"/>
  <c r="O5" i="56"/>
  <c r="O21"/>
  <c r="O37"/>
  <c r="O53"/>
  <c r="O61"/>
  <c r="O69"/>
  <c r="O77"/>
  <c r="O93"/>
  <c r="V70" i="55"/>
  <c r="O70"/>
  <c r="V78"/>
  <c r="O78"/>
  <c r="V86"/>
  <c r="O86"/>
  <c r="V14" i="56"/>
  <c r="V28"/>
  <c r="V30"/>
  <c r="O30"/>
  <c r="V44"/>
  <c r="V46"/>
  <c r="O46"/>
  <c r="V58"/>
  <c r="V63"/>
  <c r="V66"/>
  <c r="O66"/>
  <c r="V74"/>
  <c r="V82"/>
  <c r="V90"/>
  <c r="V98"/>
  <c r="J99" i="55"/>
  <c r="G6"/>
  <c r="N24"/>
  <c r="O24" s="1"/>
  <c r="N40"/>
  <c r="O40" s="1"/>
  <c r="N56"/>
  <c r="O56" s="1"/>
  <c r="O96"/>
  <c r="O56" i="56"/>
  <c r="V25" i="58"/>
  <c r="V38"/>
  <c r="O57"/>
  <c r="V70"/>
  <c r="V73"/>
  <c r="V86"/>
  <c r="V89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11"/>
  <c r="V50"/>
  <c r="O53"/>
  <c r="O66"/>
  <c r="V82"/>
  <c r="V98"/>
  <c r="V64" i="55"/>
  <c r="V68"/>
  <c r="V72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9" i="58"/>
  <c r="V65"/>
  <c r="O65"/>
  <c r="V97"/>
  <c r="N3" i="56"/>
  <c r="G88" i="57"/>
  <c r="N90"/>
  <c r="F91"/>
  <c r="K99" i="58"/>
  <c r="U99"/>
  <c r="F9"/>
  <c r="F17"/>
  <c r="V26"/>
  <c r="O26"/>
  <c r="O29"/>
  <c r="V42"/>
  <c r="O45"/>
  <c r="V58"/>
  <c r="V61"/>
  <c r="V74"/>
  <c r="O74"/>
  <c r="V77"/>
  <c r="V90"/>
  <c r="V93"/>
  <c r="N78" i="57"/>
  <c r="F79"/>
  <c r="N94"/>
  <c r="N98"/>
  <c r="J99" i="58"/>
  <c r="N3"/>
  <c r="N6"/>
  <c r="O6" s="1"/>
  <c r="N14"/>
  <c r="N22"/>
  <c r="O22" s="1"/>
  <c r="O27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5" i="56" l="1"/>
  <c r="O3" i="55"/>
  <c r="O87"/>
  <c r="V76"/>
  <c r="G71"/>
  <c r="V71" s="1"/>
  <c r="G67"/>
  <c r="V67" s="1"/>
  <c r="O51" i="56"/>
  <c r="O47"/>
  <c r="V39"/>
  <c r="O35"/>
  <c r="V27"/>
  <c r="O23"/>
  <c r="O15"/>
  <c r="V11"/>
  <c r="O7"/>
  <c r="O76"/>
  <c r="O58"/>
  <c r="O42"/>
  <c r="O22"/>
  <c r="O6"/>
  <c r="G95" i="55"/>
  <c r="V95" s="1"/>
  <c r="V87"/>
  <c r="E99"/>
  <c r="V51"/>
  <c r="O46"/>
  <c r="O30"/>
  <c r="G75" i="58"/>
  <c r="G74" i="57"/>
  <c r="V74" s="1"/>
  <c r="G58"/>
  <c r="V58" s="1"/>
  <c r="G42"/>
  <c r="V42" s="1"/>
  <c r="O44"/>
  <c r="G91" i="58"/>
  <c r="O81"/>
  <c r="G59"/>
  <c r="G43"/>
  <c r="V43" s="1"/>
  <c r="E99"/>
  <c r="O41"/>
  <c r="O17"/>
  <c r="G90" i="57"/>
  <c r="V90" s="1"/>
  <c r="O24"/>
  <c r="O4"/>
  <c r="O30" i="58"/>
  <c r="O63" i="55"/>
  <c r="O7"/>
  <c r="O43" i="56"/>
  <c r="O31"/>
  <c r="O19"/>
  <c r="V13" i="55"/>
  <c r="O91" i="56"/>
  <c r="O83"/>
  <c r="O75"/>
  <c r="O67"/>
  <c r="O59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0" i="57" l="1"/>
  <c r="O43" i="58"/>
  <c r="O71" i="55"/>
  <c r="O67"/>
  <c r="O8" i="56"/>
  <c r="O4"/>
  <c r="O95" i="55"/>
  <c r="V75" i="58"/>
  <c r="O75"/>
  <c r="V45" i="57"/>
  <c r="O42"/>
  <c r="O9"/>
  <c r="O91" i="58"/>
  <c r="V91"/>
  <c r="O59"/>
  <c r="V59"/>
  <c r="V13" i="57"/>
  <c r="O77"/>
  <c r="O61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CV4"/>
  <c r="BM62"/>
  <c r="BM42"/>
  <c r="CO5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DJ44" s="1"/>
  <c r="F44" i="40" s="1"/>
  <c r="BT49" i="54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BM7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H91" s="1"/>
  <c r="D91" i="40" s="1"/>
  <c r="BF92" i="54"/>
  <c r="DH92" s="1"/>
  <c r="D92" i="40" s="1"/>
  <c r="BF97" i="54"/>
  <c r="DH97" s="1"/>
  <c r="D97" i="40" s="1"/>
  <c r="DI5" i="54"/>
  <c r="E5" i="40" s="1"/>
  <c r="BF17" i="54"/>
  <c r="BF30"/>
  <c r="BF49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BF84"/>
  <c r="BF89"/>
  <c r="DH89" s="1"/>
  <c r="D89" i="40" s="1"/>
  <c r="BF93" i="54"/>
  <c r="BF95"/>
  <c r="DH95" s="1"/>
  <c r="D95" i="40" s="1"/>
  <c r="BF98" i="54"/>
  <c r="DH98" s="1"/>
  <c r="D98" i="40" s="1"/>
  <c r="AY4" i="54"/>
  <c r="AY6"/>
  <c r="DG6" s="1"/>
  <c r="C6" i="40" s="1"/>
  <c r="AY8" i="54"/>
  <c r="AY9"/>
  <c r="DG9" s="1"/>
  <c r="C9" i="40" s="1"/>
  <c r="AY15" i="54"/>
  <c r="DJ15"/>
  <c r="F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AY72" i="54"/>
  <c r="AY79"/>
  <c r="DG79" s="1"/>
  <c r="C79" i="40" s="1"/>
  <c r="DI79" i="54"/>
  <c r="E79" i="40" s="1"/>
  <c r="DJ79" i="54"/>
  <c r="F79" i="40" s="1"/>
  <c r="AY81" i="54"/>
  <c r="AY83"/>
  <c r="AY86"/>
  <c r="AY95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AR23" i="54"/>
  <c r="DF23" s="1"/>
  <c r="B23" i="40" s="1"/>
  <c r="DI23" i="54"/>
  <c r="E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BX54"/>
  <c r="DG55"/>
  <c r="C55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2" i="54" l="1"/>
  <c r="CW16"/>
  <c r="CP44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C95" i="29" l="1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O91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<sst xmlns="http://schemas.openxmlformats.org/spreadsheetml/2006/main" count="8761" uniqueCount="533">
  <si>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</si>
  <si>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</si>
  <si>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</si>
  <si>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</si>
  <si>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</si>
  <si>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</si>
  <si>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</si>
  <si>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</si>
  <si>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</si>
  <si>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</si>
  <si>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</si>
  <si>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</si>
  <si>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</si>
  <si>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</si>
  <si>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</si>
  <si>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</si>
  <si>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</si>
  <si>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</si>
  <si>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</si>
  <si>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</si>
  <si>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</si>
  <si>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</si>
  <si>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</si>
  <si>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</si>
  <si>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</si>
  <si>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</si>
  <si>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</si>
  <si>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</si>
  <si>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</si>
  <si>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</si>
  <si>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</si>
  <si>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</si>
  <si>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</si>
  <si>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</si>
  <si>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</si>
  <si>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</si>
  <si>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</si>
  <si>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</si>
  <si>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</si>
  <si>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</si>
  <si>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</si>
  <si>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</si>
  <si>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</si>
  <si>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</si>
  <si>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</si>
  <si>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</si>
  <si>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</si>
  <si>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</si>
  <si>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</si>
  <si>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</si>
  <si>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</si>
  <si>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</si>
  <si>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</si>
  <si>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</si>
  <si>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</si>
  <si>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</si>
  <si>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</si>
  <si>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</si>
  <si>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</si>
  <si>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</si>
  <si>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</si>
  <si>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</si>
  <si>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</si>
  <si>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</si>
  <si>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</si>
  <si>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</si>
  <si>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</si>
  <si>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</si>
  <si>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</si>
  <si>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</si>
  <si>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</si>
  <si>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</si>
  <si>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</si>
  <si>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</si>
  <si>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</si>
  <si>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</si>
  <si>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</si>
  <si>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</si>
  <si>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</si>
  <si>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</si>
  <si>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</si>
  <si>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</si>
  <si>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</si>
  <si>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</si>
  <si>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</si>
  <si>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</si>
  <si>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</si>
  <si>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</si>
  <si>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</si>
  <si>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</si>
  <si>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</si>
  <si>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</si>
  <si>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</si>
  <si>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</si>
  <si>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</si>
  <si>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</si>
  <si>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</si>
  <si>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</si>
  <si>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</si>
  <si>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</si>
  <si>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</si>
  <si>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</si>
  <si>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</si>
  <si>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</si>
  <si>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</si>
  <si>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</si>
  <si>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</si>
  <si>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</si>
  <si>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</si>
  <si>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</si>
  <si>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</si>
  <si>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</si>
  <si>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</si>
  <si>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</si>
  <si>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</si>
  <si>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</si>
  <si>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</si>
  <si>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</si>
  <si>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</si>
  <si>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</si>
  <si>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</si>
  <si>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</si>
  <si>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</si>
  <si>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</si>
  <si>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</si>
  <si>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</si>
  <si>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</si>
  <si>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</si>
  <si>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</si>
  <si>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</si>
  <si>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</si>
  <si>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</si>
  <si>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</si>
  <si>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</si>
  <si>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</si>
  <si>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</si>
  <si>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</si>
  <si>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</si>
  <si>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</si>
  <si>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</si>
  <si>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</si>
  <si>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</si>
  <si>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</si>
  <si>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</si>
  <si>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</si>
  <si>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</si>
  <si>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</si>
  <si>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</si>
  <si>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</si>
  <si>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</si>
  <si>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</si>
  <si>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</si>
  <si>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</si>
  <si>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</si>
  <si>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</si>
  <si>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</si>
  <si>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</si>
  <si>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</si>
  <si>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</si>
  <si>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</si>
  <si>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</si>
  <si>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</si>
  <si>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</si>
  <si>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</si>
  <si>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</si>
  <si>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</si>
  <si>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</si>
  <si>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</si>
  <si>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</si>
  <si>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</si>
  <si>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</si>
  <si>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</si>
  <si>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</si>
  <si>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</si>
  <si>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</si>
  <si>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</si>
  <si>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</si>
  <si>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</si>
  <si>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</si>
  <si>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</si>
  <si>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</si>
  <si>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</si>
  <si>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</si>
  <si>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</si>
  <si>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</si>
  <si>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</si>
  <si>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</si>
  <si>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</si>
  <si>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</si>
  <si>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</si>
  <si>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</si>
  <si>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</si>
  <si>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</si>
  <si>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</si>
  <si>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</si>
  <si>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</si>
  <si>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</si>
  <si>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</si>
  <si>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</si>
  <si>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</si>
  <si>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</si>
  <si>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</si>
  <si>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</si>
  <si>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</si>
  <si>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</si>
  <si>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</si>
  <si>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</si>
  <si>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</si>
  <si>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</si>
  <si>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</si>
  <si>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</si>
  <si>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</si>
  <si>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</si>
  <si>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</si>
  <si>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</si>
  <si>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</si>
  <si>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</si>
  <si>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</si>
  <si>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</si>
  <si>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</si>
  <si>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</si>
  <si>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</si>
  <si>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</si>
  <si>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</si>
  <si>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</si>
  <si>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</si>
  <si>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</si>
  <si>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</si>
  <si>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</si>
  <si>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</si>
  <si>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</si>
  <si>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</si>
  <si>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</si>
  <si>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</si>
  <si>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</si>
  <si>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</si>
  <si>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</si>
  <si>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</si>
  <si>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</si>
  <si>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</si>
  <si>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</si>
  <si>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</si>
  <si>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</si>
  <si>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</si>
  <si>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</si>
  <si>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</si>
  <si>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</si>
  <si>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</si>
  <si>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</si>
  <si>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</si>
  <si>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</si>
  <si>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</si>
  <si>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</si>
  <si>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</si>
  <si>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</si>
  <si>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</si>
  <si>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</si>
  <si>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</si>
  <si>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</si>
  <si>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</si>
  <si>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</si>
  <si>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</si>
  <si>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</si>
  <si>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</si>
  <si>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</si>
  <si>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</si>
  <si>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</si>
  <si>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</si>
  <si>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</si>
  <si>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</si>
  <si>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</si>
  <si>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</si>
  <si>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</si>
  <si>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</si>
  <si>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</si>
  <si>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</si>
  <si>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</si>
  <si>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</si>
  <si>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</si>
  <si>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</si>
  <si>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</si>
  <si>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</si>
  <si>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</si>
  <si>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</si>
  <si>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</si>
  <si>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</si>
  <si>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</si>
  <si>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</si>
  <si>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</si>
  <si>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</si>
  <si>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</si>
  <si>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</si>
  <si>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</si>
  <si>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</si>
  <si>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</si>
  <si>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</si>
  <si>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</si>
  <si>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</si>
  <si>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</si>
  <si>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</si>
  <si>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</si>
  <si>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</si>
  <si>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</si>
  <si>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</si>
  <si>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</si>
  <si>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</si>
  <si>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</si>
  <si>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</si>
  <si>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</si>
  <si>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</si>
  <si>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</si>
  <si>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</si>
  <si>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</si>
  <si>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</si>
  <si>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</si>
  <si>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</si>
  <si>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</si>
  <si>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</si>
  <si>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</si>
  <si>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</si>
  <si>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</si>
  <si>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</si>
  <si>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</si>
  <si>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</si>
  <si>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</si>
  <si>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</si>
  <si>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</si>
  <si>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</si>
  <si>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</si>
  <si>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</si>
  <si>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</si>
  <si>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</si>
  <si>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</si>
  <si>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</si>
  <si>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</si>
  <si>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</si>
  <si>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</si>
  <si>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</si>
  <si>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</si>
  <si>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</si>
  <si>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</si>
  <si>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</si>
  <si>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</si>
  <si>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</si>
  <si>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</si>
  <si>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</si>
  <si>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</si>
  <si>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</si>
  <si>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</si>
  <si>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</si>
  <si>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</si>
  <si>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</si>
  <si>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</si>
  <si>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</si>
  <si>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</si>
  <si>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</si>
  <si>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</si>
  <si>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</si>
  <si>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</si>
  <si>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</si>
  <si>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</si>
  <si>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</si>
  <si>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</si>
  <si>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</si>
  <si>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</si>
  <si>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</si>
  <si>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</si>
  <si>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</si>
  <si>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</si>
  <si>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</si>
  <si>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</si>
  <si>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</si>
  <si>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</si>
  <si>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</si>
  <si>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</si>
  <si>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</si>
  <si>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</si>
  <si>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</si>
  <si>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</si>
  <si>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</si>
  <si>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</si>
  <si>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</si>
  <si>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</si>
  <si>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</si>
  <si>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</si>
  <si>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</si>
  <si>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</si>
  <si>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</si>
  <si>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</si>
  <si>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</si>
  <si>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</si>
  <si>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</si>
  <si>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</si>
  <si>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</si>
  <si>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</si>
  <si>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</si>
  <si>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</si>
  <si>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</si>
  <si>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</si>
  <si>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</si>
  <si>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</si>
  <si>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</si>
  <si>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</si>
  <si>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</si>
  <si>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</si>
  <si>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</si>
  <si>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</si>
  <si>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</si>
  <si>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</si>
  <si>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</si>
  <si>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</si>
  <si>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</si>
  <si>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</si>
  <si>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</si>
  <si>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</si>
  <si>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</si>
  <si>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</si>
  <si>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</si>
  <si>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</si>
  <si>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</si>
  <si>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</si>
  <si>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</si>
  <si>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</si>
  <si>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</si>
  <si>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</si>
  <si>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</si>
  <si>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</si>
  <si>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</si>
  <si>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</si>
  <si>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</si>
  <si>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</si>
  <si>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</si>
  <si>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</si>
  <si>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</si>
  <si>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</si>
  <si>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</si>
  <si>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</si>
  <si>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</si>
  <si>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</si>
  <si>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</si>
  <si>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</si>
  <si>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</si>
  <si>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</si>
  <si>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</si>
  <si>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</si>
  <si>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</si>
  <si>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</si>
  <si>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</si>
  <si>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</si>
  <si>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</si>
  <si>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</si>
  <si>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</si>
  <si>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</si>
  <si>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</si>
  <si>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</si>
  <si>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</si>
  <si>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</si>
  <si>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</si>
  <si>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</si>
  <si>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</si>
  <si>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</si>
  <si>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</si>
  <si>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</si>
  <si>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</si>
  <si>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</si>
  <si>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</si>
  <si>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</si>
  <si>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</si>
  <si>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</si>
  <si>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</si>
  <si>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</si>
  <si>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</si>
  <si>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</si>
  <si>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</si>
  <si>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</si>
  <si>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</si>
  <si>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</si>
  <si>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</si>
  <si>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</si>
  <si>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</si>
  <si>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</si>
  <si>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</si>
  <si>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</si>
  <si>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</si>
  <si>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</si>
  <si>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</si>
  <si>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</si>
  <si>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</si>
  <si>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</si>
  <si>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</si>
  <si>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</si>
  <si>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</si>
  <si>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</si>
  <si>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</si>
  <si>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</si>
  <si>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</si>
  <si>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</si>
  <si>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</si>
  <si>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</si>
  <si>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</si>
  <si>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</si>
  <si>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</si>
  <si>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</si>
  <si>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</si>
  <si>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</si>
  <si>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</si>
  <si>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52IS2023/06/09</t>
  </si>
  <si>
    <t>TANGEDCO</t>
  </si>
  <si>
    <t>WBSEDCL</t>
  </si>
  <si>
    <t>SHPPBPL</t>
  </si>
  <si>
    <t>SKS Raigarh</t>
  </si>
  <si>
    <t>KAMENG</t>
  </si>
  <si>
    <t>Teesta_III</t>
  </si>
  <si>
    <t>JPNIGRIE_JNSTPP</t>
  </si>
  <si>
    <t>SAPU1234</t>
  </si>
  <si>
    <t>NBVLIPP</t>
  </si>
  <si>
    <t>JPL</t>
  </si>
  <si>
    <t>CHANJUII</t>
  </si>
  <si>
    <t>Meghalaya_Ben</t>
  </si>
  <si>
    <t>KWHEP</t>
  </si>
  <si>
    <t>SORANG_HEP</t>
  </si>
  <si>
    <t>GBHHPL</t>
  </si>
  <si>
    <t>HP</t>
  </si>
  <si>
    <t>IPCL_WB</t>
  </si>
  <si>
    <t>HP-GOVT</t>
  </si>
  <si>
    <t>APNRL</t>
  </si>
  <si>
    <t>B_S_ISPAT_MH</t>
  </si>
  <si>
    <t>ITCWIND</t>
  </si>
  <si>
    <t>ASIL_UP</t>
  </si>
  <si>
    <t>SEIL</t>
  </si>
  <si>
    <t>SOLAPUR_SOLAR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</si>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</sst>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265</v>
          </cell>
          <cell r="C5">
            <v>0</v>
          </cell>
          <cell r="D5">
            <v>45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45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45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45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45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45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45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45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45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45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45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45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45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45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45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45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45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45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45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45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45</v>
          </cell>
          <cell r="E25">
            <v>0</v>
          </cell>
          <cell r="H25">
            <v>154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45</v>
          </cell>
          <cell r="E26">
            <v>0</v>
          </cell>
          <cell r="H26">
            <v>154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45</v>
          </cell>
          <cell r="E27">
            <v>0</v>
          </cell>
          <cell r="H27">
            <v>154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45</v>
          </cell>
          <cell r="E28">
            <v>0</v>
          </cell>
          <cell r="H28">
            <v>154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45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45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45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45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45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45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45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45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45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45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45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45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45</v>
          </cell>
          <cell r="E41">
            <v>0</v>
          </cell>
          <cell r="H41">
            <v>150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45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45</v>
          </cell>
          <cell r="E43">
            <v>0</v>
          </cell>
          <cell r="H43">
            <v>150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45</v>
          </cell>
          <cell r="E44">
            <v>0</v>
          </cell>
          <cell r="H44">
            <v>150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45</v>
          </cell>
          <cell r="E45">
            <v>0</v>
          </cell>
          <cell r="H45">
            <v>148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45</v>
          </cell>
          <cell r="E46">
            <v>0</v>
          </cell>
          <cell r="H46">
            <v>148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45</v>
          </cell>
          <cell r="E47">
            <v>0</v>
          </cell>
          <cell r="H47">
            <v>146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45</v>
          </cell>
          <cell r="E48">
            <v>0</v>
          </cell>
          <cell r="H48">
            <v>146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45</v>
          </cell>
          <cell r="E49">
            <v>0</v>
          </cell>
          <cell r="H49">
            <v>146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45</v>
          </cell>
          <cell r="E50">
            <v>0</v>
          </cell>
          <cell r="H50">
            <v>146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45</v>
          </cell>
          <cell r="E51">
            <v>0</v>
          </cell>
          <cell r="H51">
            <v>146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45</v>
          </cell>
          <cell r="E52">
            <v>0</v>
          </cell>
          <cell r="H52">
            <v>146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45</v>
          </cell>
          <cell r="E53">
            <v>0</v>
          </cell>
          <cell r="H53">
            <v>144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45</v>
          </cell>
          <cell r="E54">
            <v>0</v>
          </cell>
          <cell r="H54">
            <v>144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45</v>
          </cell>
          <cell r="E55">
            <v>0</v>
          </cell>
          <cell r="H55">
            <v>144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45</v>
          </cell>
          <cell r="E56">
            <v>0</v>
          </cell>
          <cell r="H56">
            <v>144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45</v>
          </cell>
          <cell r="E57">
            <v>0</v>
          </cell>
          <cell r="H57">
            <v>144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45</v>
          </cell>
          <cell r="E58">
            <v>0</v>
          </cell>
          <cell r="H58">
            <v>144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45</v>
          </cell>
          <cell r="E59">
            <v>0</v>
          </cell>
          <cell r="H59">
            <v>144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45</v>
          </cell>
          <cell r="E60">
            <v>0</v>
          </cell>
          <cell r="H60">
            <v>144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45</v>
          </cell>
          <cell r="E61">
            <v>0</v>
          </cell>
          <cell r="H61">
            <v>144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45</v>
          </cell>
          <cell r="E62">
            <v>0</v>
          </cell>
          <cell r="H62">
            <v>144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45</v>
          </cell>
          <cell r="E63">
            <v>0</v>
          </cell>
          <cell r="H63">
            <v>144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45</v>
          </cell>
          <cell r="E64">
            <v>0</v>
          </cell>
          <cell r="H64">
            <v>148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45</v>
          </cell>
          <cell r="E65">
            <v>0</v>
          </cell>
          <cell r="H65">
            <v>148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45</v>
          </cell>
          <cell r="E66">
            <v>0</v>
          </cell>
          <cell r="H66">
            <v>148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45</v>
          </cell>
          <cell r="E67">
            <v>0</v>
          </cell>
          <cell r="H67">
            <v>148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45</v>
          </cell>
          <cell r="E68">
            <v>0</v>
          </cell>
          <cell r="H68">
            <v>148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45</v>
          </cell>
          <cell r="E69">
            <v>0</v>
          </cell>
          <cell r="H69">
            <v>148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45</v>
          </cell>
          <cell r="E70">
            <v>0</v>
          </cell>
          <cell r="H70">
            <v>148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45</v>
          </cell>
          <cell r="E71">
            <v>0</v>
          </cell>
          <cell r="H71">
            <v>148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45</v>
          </cell>
          <cell r="E72">
            <v>0</v>
          </cell>
          <cell r="H72">
            <v>148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45</v>
          </cell>
          <cell r="E73">
            <v>0</v>
          </cell>
          <cell r="H73">
            <v>148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45</v>
          </cell>
          <cell r="E74">
            <v>0</v>
          </cell>
          <cell r="H74">
            <v>148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45</v>
          </cell>
          <cell r="E75">
            <v>0</v>
          </cell>
          <cell r="H75">
            <v>148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45</v>
          </cell>
          <cell r="E76">
            <v>0</v>
          </cell>
          <cell r="H76">
            <v>148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45</v>
          </cell>
          <cell r="E77">
            <v>0</v>
          </cell>
          <cell r="H77">
            <v>148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45</v>
          </cell>
          <cell r="E78">
            <v>0</v>
          </cell>
          <cell r="H78">
            <v>148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45</v>
          </cell>
          <cell r="E79">
            <v>0</v>
          </cell>
          <cell r="H79">
            <v>144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45</v>
          </cell>
          <cell r="E80">
            <v>0</v>
          </cell>
          <cell r="H80">
            <v>145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45</v>
          </cell>
          <cell r="E81">
            <v>0</v>
          </cell>
          <cell r="H81">
            <v>145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45</v>
          </cell>
          <cell r="E82">
            <v>0</v>
          </cell>
          <cell r="H82">
            <v>148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45</v>
          </cell>
          <cell r="E83">
            <v>0</v>
          </cell>
          <cell r="H83">
            <v>148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45</v>
          </cell>
          <cell r="E84">
            <v>0</v>
          </cell>
          <cell r="H84">
            <v>148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45</v>
          </cell>
          <cell r="E85">
            <v>0</v>
          </cell>
          <cell r="H85">
            <v>148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45</v>
          </cell>
          <cell r="E86">
            <v>0</v>
          </cell>
          <cell r="H86">
            <v>148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45</v>
          </cell>
          <cell r="E87">
            <v>0</v>
          </cell>
          <cell r="H87">
            <v>148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45</v>
          </cell>
          <cell r="E88">
            <v>0</v>
          </cell>
          <cell r="H88">
            <v>148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45</v>
          </cell>
          <cell r="E89">
            <v>0</v>
          </cell>
          <cell r="H89">
            <v>150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45</v>
          </cell>
          <cell r="E90">
            <v>0</v>
          </cell>
          <cell r="H90">
            <v>150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45</v>
          </cell>
          <cell r="E91">
            <v>0</v>
          </cell>
          <cell r="H91">
            <v>150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45</v>
          </cell>
          <cell r="E92">
            <v>0</v>
          </cell>
          <cell r="H92">
            <v>150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45</v>
          </cell>
          <cell r="E93">
            <v>0</v>
          </cell>
          <cell r="H93">
            <v>150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45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45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45</v>
          </cell>
          <cell r="E96">
            <v>0</v>
          </cell>
          <cell r="H96">
            <v>156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45</v>
          </cell>
          <cell r="E97">
            <v>0</v>
          </cell>
          <cell r="H97">
            <v>156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45</v>
          </cell>
          <cell r="E98">
            <v>0</v>
          </cell>
          <cell r="H98">
            <v>156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45</v>
          </cell>
          <cell r="E99">
            <v>0</v>
          </cell>
          <cell r="H99">
            <v>156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45</v>
          </cell>
          <cell r="E100">
            <v>0</v>
          </cell>
          <cell r="H100">
            <v>156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35</v>
          </cell>
          <cell r="I41">
            <v>28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35</v>
          </cell>
          <cell r="I42">
            <v>28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35</v>
          </cell>
          <cell r="I43">
            <v>28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34</v>
          </cell>
          <cell r="I44">
            <v>28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34</v>
          </cell>
          <cell r="I45">
            <v>26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34</v>
          </cell>
          <cell r="I46">
            <v>26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34</v>
          </cell>
          <cell r="I47">
            <v>26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26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26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26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26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26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29.11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29.11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4" sqref="B4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45086</v>
      </c>
      <c r="C1" s="46"/>
    </row>
    <row r="2" spans="1:3">
      <c r="A2" s="171">
        <v>45175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230</v>
      </c>
    </row>
    <row r="9" spans="1:3">
      <c r="A9" s="46" t="s">
        <v>477</v>
      </c>
      <c r="B9" s="180">
        <v>45093.508530092593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C3" sqref="C3:C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45086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8">
        <v>26.5</v>
      </c>
      <c r="C3" s="178">
        <v>26.5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11.0558</v>
      </c>
      <c r="J3" s="21">
        <f>C3*E3/100</f>
        <v>6.1824500000000002</v>
      </c>
      <c r="K3" s="21">
        <f>C3*F3/100</f>
        <v>7.9738499999999997</v>
      </c>
      <c r="L3" s="21">
        <f>C3*G3/100</f>
        <v>1.2879000000000003</v>
      </c>
      <c r="M3" s="159">
        <f>SUM(I3:L3)</f>
        <v>26.5</v>
      </c>
      <c r="N3" s="22"/>
      <c r="P3" s="37">
        <f t="shared" ref="P3:P34" si="1">I3</f>
        <v>11.0558</v>
      </c>
      <c r="Q3" s="37">
        <f t="shared" ref="Q3:Q34" si="2">J3</f>
        <v>6.1824500000000002</v>
      </c>
      <c r="R3" s="37">
        <f t="shared" ref="R3:R34" si="3">K3</f>
        <v>7.9738499999999997</v>
      </c>
      <c r="S3" s="37">
        <f t="shared" ref="S3:S34" si="4">L3</f>
        <v>1.2879000000000003</v>
      </c>
      <c r="T3" s="37">
        <f>SUM(P3:S3)</f>
        <v>26.5</v>
      </c>
    </row>
    <row r="4" spans="1:20">
      <c r="A4" s="8" t="s">
        <v>46</v>
      </c>
      <c r="B4" s="178">
        <v>26.5</v>
      </c>
      <c r="C4" s="178">
        <v>26.5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11.0558</v>
      </c>
      <c r="J4" s="21">
        <f t="shared" ref="J4:J67" si="6">C4*E4/100</f>
        <v>6.1824500000000002</v>
      </c>
      <c r="K4" s="21">
        <f t="shared" ref="K4:K67" si="7">C4*F4/100</f>
        <v>7.9738499999999997</v>
      </c>
      <c r="L4" s="21">
        <f t="shared" ref="L4:L67" si="8">C4*G4/100</f>
        <v>1.2879000000000003</v>
      </c>
      <c r="M4" s="160">
        <f t="shared" ref="M4:M67" si="9">SUM(I4:L4)</f>
        <v>26.5</v>
      </c>
      <c r="N4" s="22"/>
      <c r="P4" s="37">
        <f t="shared" si="1"/>
        <v>11.0558</v>
      </c>
      <c r="Q4" s="37">
        <f t="shared" si="2"/>
        <v>6.1824500000000002</v>
      </c>
      <c r="R4" s="37">
        <f t="shared" si="3"/>
        <v>7.9738499999999997</v>
      </c>
      <c r="S4" s="37">
        <f t="shared" si="4"/>
        <v>1.2879000000000003</v>
      </c>
      <c r="T4" s="37">
        <f t="shared" ref="T4:T67" si="10">SUM(P4:S4)</f>
        <v>26.5</v>
      </c>
    </row>
    <row r="5" spans="1:20">
      <c r="A5" s="8" t="s">
        <v>47</v>
      </c>
      <c r="B5" s="178">
        <v>26.5</v>
      </c>
      <c r="C5" s="178">
        <v>26.5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11.0558</v>
      </c>
      <c r="J5" s="21">
        <f t="shared" si="6"/>
        <v>6.1824500000000002</v>
      </c>
      <c r="K5" s="21">
        <f t="shared" si="7"/>
        <v>7.9738499999999997</v>
      </c>
      <c r="L5" s="21">
        <f t="shared" si="8"/>
        <v>1.2879000000000003</v>
      </c>
      <c r="M5" s="160">
        <f t="shared" si="9"/>
        <v>26.5</v>
      </c>
      <c r="N5" s="22"/>
      <c r="P5" s="37">
        <f t="shared" si="1"/>
        <v>11.0558</v>
      </c>
      <c r="Q5" s="37">
        <f t="shared" si="2"/>
        <v>6.1824500000000002</v>
      </c>
      <c r="R5" s="37">
        <f t="shared" si="3"/>
        <v>7.9738499999999997</v>
      </c>
      <c r="S5" s="37">
        <f t="shared" si="4"/>
        <v>1.2879000000000003</v>
      </c>
      <c r="T5" s="37">
        <f t="shared" si="10"/>
        <v>26.5</v>
      </c>
    </row>
    <row r="6" spans="1:20">
      <c r="A6" s="8" t="s">
        <v>48</v>
      </c>
      <c r="B6" s="178">
        <v>26.5</v>
      </c>
      <c r="C6" s="178">
        <v>26.5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11.0558</v>
      </c>
      <c r="J6" s="21">
        <f t="shared" si="6"/>
        <v>6.1824500000000002</v>
      </c>
      <c r="K6" s="21">
        <f t="shared" si="7"/>
        <v>7.9738499999999997</v>
      </c>
      <c r="L6" s="21">
        <f t="shared" si="8"/>
        <v>1.2879000000000003</v>
      </c>
      <c r="M6" s="160">
        <f t="shared" si="9"/>
        <v>26.5</v>
      </c>
      <c r="N6" s="22"/>
      <c r="P6" s="37">
        <f t="shared" si="1"/>
        <v>11.0558</v>
      </c>
      <c r="Q6" s="37">
        <f t="shared" si="2"/>
        <v>6.1824500000000002</v>
      </c>
      <c r="R6" s="37">
        <f t="shared" si="3"/>
        <v>7.9738499999999997</v>
      </c>
      <c r="S6" s="37">
        <f t="shared" si="4"/>
        <v>1.2879000000000003</v>
      </c>
      <c r="T6" s="37">
        <f t="shared" si="10"/>
        <v>26.5</v>
      </c>
    </row>
    <row r="7" spans="1:20">
      <c r="A7" s="8" t="s">
        <v>49</v>
      </c>
      <c r="B7" s="178">
        <v>26.5</v>
      </c>
      <c r="C7" s="178">
        <v>26.5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11.0558</v>
      </c>
      <c r="J7" s="21">
        <f t="shared" si="6"/>
        <v>6.1824500000000002</v>
      </c>
      <c r="K7" s="21">
        <f t="shared" si="7"/>
        <v>7.9738499999999997</v>
      </c>
      <c r="L7" s="21">
        <f t="shared" si="8"/>
        <v>1.2879000000000003</v>
      </c>
      <c r="M7" s="160">
        <f t="shared" si="9"/>
        <v>26.5</v>
      </c>
      <c r="N7" s="22"/>
      <c r="P7" s="37">
        <f t="shared" si="1"/>
        <v>11.0558</v>
      </c>
      <c r="Q7" s="37">
        <f t="shared" si="2"/>
        <v>6.1824500000000002</v>
      </c>
      <c r="R7" s="37">
        <f t="shared" si="3"/>
        <v>7.9738499999999997</v>
      </c>
      <c r="S7" s="37">
        <f t="shared" si="4"/>
        <v>1.2879000000000003</v>
      </c>
      <c r="T7" s="37">
        <f t="shared" si="10"/>
        <v>26.5</v>
      </c>
    </row>
    <row r="8" spans="1:20">
      <c r="A8" s="8" t="s">
        <v>50</v>
      </c>
      <c r="B8" s="178">
        <v>26.5</v>
      </c>
      <c r="C8" s="178">
        <v>26.5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11.0558</v>
      </c>
      <c r="J8" s="21">
        <f t="shared" si="6"/>
        <v>6.1824500000000002</v>
      </c>
      <c r="K8" s="21">
        <f t="shared" si="7"/>
        <v>7.9738499999999997</v>
      </c>
      <c r="L8" s="21">
        <f t="shared" si="8"/>
        <v>1.2879000000000003</v>
      </c>
      <c r="M8" s="160">
        <f t="shared" si="9"/>
        <v>26.5</v>
      </c>
      <c r="N8" s="22"/>
      <c r="P8" s="37">
        <f t="shared" si="1"/>
        <v>11.0558</v>
      </c>
      <c r="Q8" s="37">
        <f t="shared" si="2"/>
        <v>6.1824500000000002</v>
      </c>
      <c r="R8" s="37">
        <f t="shared" si="3"/>
        <v>7.9738499999999997</v>
      </c>
      <c r="S8" s="37">
        <f t="shared" si="4"/>
        <v>1.2879000000000003</v>
      </c>
      <c r="T8" s="37">
        <f t="shared" si="10"/>
        <v>26.5</v>
      </c>
    </row>
    <row r="9" spans="1:20">
      <c r="A9" s="8" t="s">
        <v>51</v>
      </c>
      <c r="B9" s="178">
        <v>26.5</v>
      </c>
      <c r="C9" s="178">
        <v>26.5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11.0558</v>
      </c>
      <c r="J9" s="21">
        <f t="shared" si="6"/>
        <v>6.1824500000000002</v>
      </c>
      <c r="K9" s="21">
        <f t="shared" si="7"/>
        <v>7.9738499999999997</v>
      </c>
      <c r="L9" s="21">
        <f t="shared" si="8"/>
        <v>1.2879000000000003</v>
      </c>
      <c r="M9" s="160">
        <f t="shared" si="9"/>
        <v>26.5</v>
      </c>
      <c r="N9" s="22"/>
      <c r="P9" s="37">
        <f t="shared" si="1"/>
        <v>11.0558</v>
      </c>
      <c r="Q9" s="37">
        <f t="shared" si="2"/>
        <v>6.1824500000000002</v>
      </c>
      <c r="R9" s="37">
        <f t="shared" si="3"/>
        <v>7.9738499999999997</v>
      </c>
      <c r="S9" s="37">
        <f t="shared" si="4"/>
        <v>1.2879000000000003</v>
      </c>
      <c r="T9" s="37">
        <f t="shared" si="10"/>
        <v>26.5</v>
      </c>
    </row>
    <row r="10" spans="1:20">
      <c r="A10" s="8" t="s">
        <v>52</v>
      </c>
      <c r="B10" s="178">
        <v>26.5</v>
      </c>
      <c r="C10" s="178">
        <v>26.5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11.0558</v>
      </c>
      <c r="J10" s="21">
        <f t="shared" si="6"/>
        <v>6.1824500000000002</v>
      </c>
      <c r="K10" s="21">
        <f t="shared" si="7"/>
        <v>7.9738499999999997</v>
      </c>
      <c r="L10" s="21">
        <f t="shared" si="8"/>
        <v>1.2879000000000003</v>
      </c>
      <c r="M10" s="160">
        <f t="shared" si="9"/>
        <v>26.5</v>
      </c>
      <c r="N10" s="22"/>
      <c r="P10" s="37">
        <f t="shared" si="1"/>
        <v>11.0558</v>
      </c>
      <c r="Q10" s="37">
        <f t="shared" si="2"/>
        <v>6.1824500000000002</v>
      </c>
      <c r="R10" s="37">
        <f t="shared" si="3"/>
        <v>7.9738499999999997</v>
      </c>
      <c r="S10" s="37">
        <f t="shared" si="4"/>
        <v>1.2879000000000003</v>
      </c>
      <c r="T10" s="37">
        <f t="shared" si="10"/>
        <v>26.5</v>
      </c>
    </row>
    <row r="11" spans="1:20">
      <c r="A11" s="8" t="s">
        <v>53</v>
      </c>
      <c r="B11" s="178">
        <v>26.5</v>
      </c>
      <c r="C11" s="178">
        <v>26.5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11.0558</v>
      </c>
      <c r="J11" s="21">
        <f t="shared" si="6"/>
        <v>6.1824500000000002</v>
      </c>
      <c r="K11" s="21">
        <f t="shared" si="7"/>
        <v>7.9738499999999997</v>
      </c>
      <c r="L11" s="21">
        <f t="shared" si="8"/>
        <v>1.2879000000000003</v>
      </c>
      <c r="M11" s="160">
        <f t="shared" si="9"/>
        <v>26.5</v>
      </c>
      <c r="N11" s="22"/>
      <c r="P11" s="37">
        <f t="shared" si="1"/>
        <v>11.0558</v>
      </c>
      <c r="Q11" s="37">
        <f t="shared" si="2"/>
        <v>6.1824500000000002</v>
      </c>
      <c r="R11" s="37">
        <f t="shared" si="3"/>
        <v>7.9738499999999997</v>
      </c>
      <c r="S11" s="37">
        <f t="shared" si="4"/>
        <v>1.2879000000000003</v>
      </c>
      <c r="T11" s="37">
        <f t="shared" si="10"/>
        <v>26.5</v>
      </c>
    </row>
    <row r="12" spans="1:20">
      <c r="A12" s="8" t="s">
        <v>54</v>
      </c>
      <c r="B12" s="178">
        <v>26.5</v>
      </c>
      <c r="C12" s="178">
        <v>26.5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11.0558</v>
      </c>
      <c r="J12" s="21">
        <f t="shared" si="6"/>
        <v>6.1824500000000002</v>
      </c>
      <c r="K12" s="21">
        <f t="shared" si="7"/>
        <v>7.9738499999999997</v>
      </c>
      <c r="L12" s="21">
        <f t="shared" si="8"/>
        <v>1.2879000000000003</v>
      </c>
      <c r="M12" s="160">
        <f t="shared" si="9"/>
        <v>26.5</v>
      </c>
      <c r="N12" s="22"/>
      <c r="P12" s="37">
        <f t="shared" si="1"/>
        <v>11.0558</v>
      </c>
      <c r="Q12" s="37">
        <f t="shared" si="2"/>
        <v>6.1824500000000002</v>
      </c>
      <c r="R12" s="37">
        <f t="shared" si="3"/>
        <v>7.9738499999999997</v>
      </c>
      <c r="S12" s="37">
        <f t="shared" si="4"/>
        <v>1.2879000000000003</v>
      </c>
      <c r="T12" s="37">
        <f t="shared" si="10"/>
        <v>26.5</v>
      </c>
    </row>
    <row r="13" spans="1:20">
      <c r="A13" s="8" t="s">
        <v>55</v>
      </c>
      <c r="B13" s="178">
        <v>26.5</v>
      </c>
      <c r="C13" s="178">
        <v>26.5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11.0558</v>
      </c>
      <c r="J13" s="21">
        <f t="shared" si="6"/>
        <v>6.1824500000000002</v>
      </c>
      <c r="K13" s="21">
        <f t="shared" si="7"/>
        <v>7.9738499999999997</v>
      </c>
      <c r="L13" s="21">
        <f t="shared" si="8"/>
        <v>1.2879000000000003</v>
      </c>
      <c r="M13" s="160">
        <f t="shared" si="9"/>
        <v>26.5</v>
      </c>
      <c r="N13" s="22"/>
      <c r="P13" s="37">
        <f t="shared" si="1"/>
        <v>11.0558</v>
      </c>
      <c r="Q13" s="37">
        <f t="shared" si="2"/>
        <v>6.1824500000000002</v>
      </c>
      <c r="R13" s="37">
        <f t="shared" si="3"/>
        <v>7.9738499999999997</v>
      </c>
      <c r="S13" s="37">
        <f t="shared" si="4"/>
        <v>1.2879000000000003</v>
      </c>
      <c r="T13" s="37">
        <f t="shared" si="10"/>
        <v>26.5</v>
      </c>
    </row>
    <row r="14" spans="1:20">
      <c r="A14" s="8" t="s">
        <v>56</v>
      </c>
      <c r="B14" s="178">
        <v>26.5</v>
      </c>
      <c r="C14" s="178">
        <v>26.5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11.0558</v>
      </c>
      <c r="J14" s="21">
        <f t="shared" si="6"/>
        <v>6.1824500000000002</v>
      </c>
      <c r="K14" s="21">
        <f t="shared" si="7"/>
        <v>7.9738499999999997</v>
      </c>
      <c r="L14" s="21">
        <f t="shared" si="8"/>
        <v>1.2879000000000003</v>
      </c>
      <c r="M14" s="160">
        <f t="shared" si="9"/>
        <v>26.5</v>
      </c>
      <c r="N14" s="22"/>
      <c r="P14" s="37">
        <f t="shared" si="1"/>
        <v>11.0558</v>
      </c>
      <c r="Q14" s="37">
        <f t="shared" si="2"/>
        <v>6.1824500000000002</v>
      </c>
      <c r="R14" s="37">
        <f t="shared" si="3"/>
        <v>7.9738499999999997</v>
      </c>
      <c r="S14" s="37">
        <f t="shared" si="4"/>
        <v>1.2879000000000003</v>
      </c>
      <c r="T14" s="37">
        <f t="shared" si="10"/>
        <v>26.5</v>
      </c>
    </row>
    <row r="15" spans="1:20">
      <c r="A15" s="8" t="s">
        <v>57</v>
      </c>
      <c r="B15" s="178">
        <v>26.5</v>
      </c>
      <c r="C15" s="178">
        <v>26.5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11.0558</v>
      </c>
      <c r="J15" s="21">
        <f t="shared" si="6"/>
        <v>6.1824500000000002</v>
      </c>
      <c r="K15" s="21">
        <f t="shared" si="7"/>
        <v>7.9738499999999997</v>
      </c>
      <c r="L15" s="21">
        <f t="shared" si="8"/>
        <v>1.2879000000000003</v>
      </c>
      <c r="M15" s="160">
        <f t="shared" si="9"/>
        <v>26.5</v>
      </c>
      <c r="N15" s="22"/>
      <c r="P15" s="37">
        <f t="shared" si="1"/>
        <v>11.0558</v>
      </c>
      <c r="Q15" s="37">
        <f t="shared" si="2"/>
        <v>6.1824500000000002</v>
      </c>
      <c r="R15" s="37">
        <f t="shared" si="3"/>
        <v>7.9738499999999997</v>
      </c>
      <c r="S15" s="37">
        <f t="shared" si="4"/>
        <v>1.2879000000000003</v>
      </c>
      <c r="T15" s="37">
        <f t="shared" si="10"/>
        <v>26.5</v>
      </c>
    </row>
    <row r="16" spans="1:20">
      <c r="A16" s="8" t="s">
        <v>58</v>
      </c>
      <c r="B16" s="178">
        <v>26.5</v>
      </c>
      <c r="C16" s="178">
        <v>26.5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11.0558</v>
      </c>
      <c r="J16" s="21">
        <f t="shared" si="6"/>
        <v>6.1824500000000002</v>
      </c>
      <c r="K16" s="21">
        <f t="shared" si="7"/>
        <v>7.9738499999999997</v>
      </c>
      <c r="L16" s="21">
        <f t="shared" si="8"/>
        <v>1.2879000000000003</v>
      </c>
      <c r="M16" s="160">
        <f t="shared" si="9"/>
        <v>26.5</v>
      </c>
      <c r="N16" s="22"/>
      <c r="P16" s="37">
        <f t="shared" si="1"/>
        <v>11.0558</v>
      </c>
      <c r="Q16" s="37">
        <f t="shared" si="2"/>
        <v>6.1824500000000002</v>
      </c>
      <c r="R16" s="37">
        <f t="shared" si="3"/>
        <v>7.9738499999999997</v>
      </c>
      <c r="S16" s="37">
        <f t="shared" si="4"/>
        <v>1.2879000000000003</v>
      </c>
      <c r="T16" s="37">
        <f t="shared" si="10"/>
        <v>26.5</v>
      </c>
    </row>
    <row r="17" spans="1:20">
      <c r="A17" s="8" t="s">
        <v>59</v>
      </c>
      <c r="B17" s="178">
        <v>26.5</v>
      </c>
      <c r="C17" s="178">
        <v>26.5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11.0558</v>
      </c>
      <c r="J17" s="21">
        <f t="shared" si="6"/>
        <v>6.1824500000000002</v>
      </c>
      <c r="K17" s="21">
        <f t="shared" si="7"/>
        <v>7.9738499999999997</v>
      </c>
      <c r="L17" s="21">
        <f t="shared" si="8"/>
        <v>1.2879000000000003</v>
      </c>
      <c r="M17" s="160">
        <f t="shared" si="9"/>
        <v>26.5</v>
      </c>
      <c r="N17" s="22"/>
      <c r="P17" s="37">
        <f t="shared" si="1"/>
        <v>11.0558</v>
      </c>
      <c r="Q17" s="37">
        <f t="shared" si="2"/>
        <v>6.1824500000000002</v>
      </c>
      <c r="R17" s="37">
        <f t="shared" si="3"/>
        <v>7.9738499999999997</v>
      </c>
      <c r="S17" s="37">
        <f t="shared" si="4"/>
        <v>1.2879000000000003</v>
      </c>
      <c r="T17" s="37">
        <f t="shared" si="10"/>
        <v>26.5</v>
      </c>
    </row>
    <row r="18" spans="1:20">
      <c r="A18" s="8" t="s">
        <v>60</v>
      </c>
      <c r="B18" s="178">
        <v>26.5</v>
      </c>
      <c r="C18" s="178">
        <v>26.5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11.0558</v>
      </c>
      <c r="J18" s="21">
        <f t="shared" si="6"/>
        <v>6.1824500000000002</v>
      </c>
      <c r="K18" s="21">
        <f t="shared" si="7"/>
        <v>7.9738499999999997</v>
      </c>
      <c r="L18" s="21">
        <f t="shared" si="8"/>
        <v>1.2879000000000003</v>
      </c>
      <c r="M18" s="160">
        <f t="shared" si="9"/>
        <v>26.5</v>
      </c>
      <c r="N18" s="22"/>
      <c r="P18" s="37">
        <f t="shared" si="1"/>
        <v>11.0558</v>
      </c>
      <c r="Q18" s="37">
        <f t="shared" si="2"/>
        <v>6.1824500000000002</v>
      </c>
      <c r="R18" s="37">
        <f t="shared" si="3"/>
        <v>7.9738499999999997</v>
      </c>
      <c r="S18" s="37">
        <f t="shared" si="4"/>
        <v>1.2879000000000003</v>
      </c>
      <c r="T18" s="37">
        <f t="shared" si="10"/>
        <v>26.5</v>
      </c>
    </row>
    <row r="19" spans="1:20">
      <c r="A19" s="8" t="s">
        <v>61</v>
      </c>
      <c r="B19" s="178">
        <v>26.5</v>
      </c>
      <c r="C19" s="178">
        <v>26.5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11.0558</v>
      </c>
      <c r="J19" s="21">
        <f t="shared" si="6"/>
        <v>6.1824500000000002</v>
      </c>
      <c r="K19" s="21">
        <f t="shared" si="7"/>
        <v>7.9738499999999997</v>
      </c>
      <c r="L19" s="21">
        <f t="shared" si="8"/>
        <v>1.2879000000000003</v>
      </c>
      <c r="M19" s="160">
        <f t="shared" si="9"/>
        <v>26.5</v>
      </c>
      <c r="N19" s="22"/>
      <c r="P19" s="37">
        <f t="shared" si="1"/>
        <v>11.0558</v>
      </c>
      <c r="Q19" s="37">
        <f t="shared" si="2"/>
        <v>6.1824500000000002</v>
      </c>
      <c r="R19" s="37">
        <f t="shared" si="3"/>
        <v>7.9738499999999997</v>
      </c>
      <c r="S19" s="37">
        <f t="shared" si="4"/>
        <v>1.2879000000000003</v>
      </c>
      <c r="T19" s="37">
        <f t="shared" si="10"/>
        <v>26.5</v>
      </c>
    </row>
    <row r="20" spans="1:20">
      <c r="A20" s="8" t="s">
        <v>62</v>
      </c>
      <c r="B20" s="178">
        <v>26.5</v>
      </c>
      <c r="C20" s="178">
        <v>26.5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11.0558</v>
      </c>
      <c r="J20" s="21">
        <f t="shared" si="6"/>
        <v>6.1824500000000002</v>
      </c>
      <c r="K20" s="21">
        <f t="shared" si="7"/>
        <v>7.9738499999999997</v>
      </c>
      <c r="L20" s="21">
        <f t="shared" si="8"/>
        <v>1.2879000000000003</v>
      </c>
      <c r="M20" s="160">
        <f t="shared" si="9"/>
        <v>26.5</v>
      </c>
      <c r="N20" s="22"/>
      <c r="P20" s="37">
        <f t="shared" si="1"/>
        <v>11.0558</v>
      </c>
      <c r="Q20" s="37">
        <f t="shared" si="2"/>
        <v>6.1824500000000002</v>
      </c>
      <c r="R20" s="37">
        <f t="shared" si="3"/>
        <v>7.9738499999999997</v>
      </c>
      <c r="S20" s="37">
        <f t="shared" si="4"/>
        <v>1.2879000000000003</v>
      </c>
      <c r="T20" s="37">
        <f t="shared" si="10"/>
        <v>26.5</v>
      </c>
    </row>
    <row r="21" spans="1:20">
      <c r="A21" s="8" t="s">
        <v>63</v>
      </c>
      <c r="B21" s="178">
        <v>26.5</v>
      </c>
      <c r="C21" s="178">
        <v>26.5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11.0558</v>
      </c>
      <c r="J21" s="21">
        <f t="shared" si="6"/>
        <v>6.1824500000000002</v>
      </c>
      <c r="K21" s="21">
        <f t="shared" si="7"/>
        <v>7.9738499999999997</v>
      </c>
      <c r="L21" s="21">
        <f t="shared" si="8"/>
        <v>1.2879000000000003</v>
      </c>
      <c r="M21" s="160">
        <f t="shared" si="9"/>
        <v>26.5</v>
      </c>
      <c r="N21" s="22"/>
      <c r="P21" s="37">
        <f t="shared" si="1"/>
        <v>11.0558</v>
      </c>
      <c r="Q21" s="37">
        <f t="shared" si="2"/>
        <v>6.1824500000000002</v>
      </c>
      <c r="R21" s="37">
        <f t="shared" si="3"/>
        <v>7.9738499999999997</v>
      </c>
      <c r="S21" s="37">
        <f t="shared" si="4"/>
        <v>1.2879000000000003</v>
      </c>
      <c r="T21" s="37">
        <f t="shared" si="10"/>
        <v>26.5</v>
      </c>
    </row>
    <row r="22" spans="1:20">
      <c r="A22" s="8" t="s">
        <v>64</v>
      </c>
      <c r="B22" s="178">
        <v>26.5</v>
      </c>
      <c r="C22" s="178">
        <v>26.5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11.0558</v>
      </c>
      <c r="J22" s="21">
        <f t="shared" si="6"/>
        <v>6.1824500000000002</v>
      </c>
      <c r="K22" s="21">
        <f t="shared" si="7"/>
        <v>7.9738499999999997</v>
      </c>
      <c r="L22" s="21">
        <f t="shared" si="8"/>
        <v>1.2879000000000003</v>
      </c>
      <c r="M22" s="160">
        <f t="shared" si="9"/>
        <v>26.5</v>
      </c>
      <c r="N22" s="22"/>
      <c r="P22" s="37">
        <f t="shared" si="1"/>
        <v>11.0558</v>
      </c>
      <c r="Q22" s="37">
        <f t="shared" si="2"/>
        <v>6.1824500000000002</v>
      </c>
      <c r="R22" s="37">
        <f t="shared" si="3"/>
        <v>7.9738499999999997</v>
      </c>
      <c r="S22" s="37">
        <f t="shared" si="4"/>
        <v>1.2879000000000003</v>
      </c>
      <c r="T22" s="37">
        <f t="shared" si="10"/>
        <v>26.5</v>
      </c>
    </row>
    <row r="23" spans="1:20">
      <c r="A23" s="8" t="s">
        <v>65</v>
      </c>
      <c r="B23" s="178">
        <v>26.5</v>
      </c>
      <c r="C23" s="178">
        <v>26.5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11.0558</v>
      </c>
      <c r="J23" s="21">
        <f t="shared" si="6"/>
        <v>6.1824500000000002</v>
      </c>
      <c r="K23" s="21">
        <f t="shared" si="7"/>
        <v>7.9738499999999997</v>
      </c>
      <c r="L23" s="21">
        <f t="shared" si="8"/>
        <v>1.2879000000000003</v>
      </c>
      <c r="M23" s="160">
        <f t="shared" si="9"/>
        <v>26.5</v>
      </c>
      <c r="N23" s="22"/>
      <c r="P23" s="37">
        <f t="shared" si="1"/>
        <v>11.0558</v>
      </c>
      <c r="Q23" s="37">
        <f t="shared" si="2"/>
        <v>6.1824500000000002</v>
      </c>
      <c r="R23" s="37">
        <f t="shared" si="3"/>
        <v>7.9738499999999997</v>
      </c>
      <c r="S23" s="37">
        <f t="shared" si="4"/>
        <v>1.2879000000000003</v>
      </c>
      <c r="T23" s="37">
        <f t="shared" si="10"/>
        <v>26.5</v>
      </c>
    </row>
    <row r="24" spans="1:20">
      <c r="A24" s="8" t="s">
        <v>66</v>
      </c>
      <c r="B24" s="178">
        <v>26.5</v>
      </c>
      <c r="C24" s="178">
        <v>26.5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11.0558</v>
      </c>
      <c r="J24" s="21">
        <f t="shared" si="6"/>
        <v>6.1824500000000002</v>
      </c>
      <c r="K24" s="21">
        <f t="shared" si="7"/>
        <v>7.9738499999999997</v>
      </c>
      <c r="L24" s="21">
        <f t="shared" si="8"/>
        <v>1.2879000000000003</v>
      </c>
      <c r="M24" s="160">
        <f t="shared" si="9"/>
        <v>26.5</v>
      </c>
      <c r="N24" s="22"/>
      <c r="P24" s="37">
        <f t="shared" si="1"/>
        <v>11.0558</v>
      </c>
      <c r="Q24" s="37">
        <f t="shared" si="2"/>
        <v>6.1824500000000002</v>
      </c>
      <c r="R24" s="37">
        <f t="shared" si="3"/>
        <v>7.9738499999999997</v>
      </c>
      <c r="S24" s="37">
        <f t="shared" si="4"/>
        <v>1.2879000000000003</v>
      </c>
      <c r="T24" s="37">
        <f t="shared" si="10"/>
        <v>26.5</v>
      </c>
    </row>
    <row r="25" spans="1:20">
      <c r="A25" s="8" t="s">
        <v>67</v>
      </c>
      <c r="B25" s="178">
        <v>26.5</v>
      </c>
      <c r="C25" s="178">
        <v>26.5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11.0558</v>
      </c>
      <c r="J25" s="21">
        <f t="shared" si="6"/>
        <v>6.1824500000000002</v>
      </c>
      <c r="K25" s="21">
        <f t="shared" si="7"/>
        <v>7.9738499999999997</v>
      </c>
      <c r="L25" s="21">
        <f t="shared" si="8"/>
        <v>1.2879000000000003</v>
      </c>
      <c r="M25" s="160">
        <f t="shared" si="9"/>
        <v>26.5</v>
      </c>
      <c r="N25" s="22"/>
      <c r="P25" s="37">
        <f t="shared" si="1"/>
        <v>11.0558</v>
      </c>
      <c r="Q25" s="37">
        <f t="shared" si="2"/>
        <v>6.1824500000000002</v>
      </c>
      <c r="R25" s="37">
        <f t="shared" si="3"/>
        <v>7.9738499999999997</v>
      </c>
      <c r="S25" s="37">
        <f t="shared" si="4"/>
        <v>1.2879000000000003</v>
      </c>
      <c r="T25" s="37">
        <f t="shared" si="10"/>
        <v>26.5</v>
      </c>
    </row>
    <row r="26" spans="1:20">
      <c r="A26" s="8" t="s">
        <v>68</v>
      </c>
      <c r="B26" s="178">
        <v>26.5</v>
      </c>
      <c r="C26" s="178">
        <v>26.5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11.0558</v>
      </c>
      <c r="J26" s="21">
        <f t="shared" si="6"/>
        <v>6.1824500000000002</v>
      </c>
      <c r="K26" s="21">
        <f t="shared" si="7"/>
        <v>7.9738499999999997</v>
      </c>
      <c r="L26" s="21">
        <f t="shared" si="8"/>
        <v>1.2879000000000003</v>
      </c>
      <c r="M26" s="160">
        <f t="shared" si="9"/>
        <v>26.5</v>
      </c>
      <c r="N26" s="22"/>
      <c r="P26" s="37">
        <f t="shared" si="1"/>
        <v>11.0558</v>
      </c>
      <c r="Q26" s="37">
        <f t="shared" si="2"/>
        <v>6.1824500000000002</v>
      </c>
      <c r="R26" s="37">
        <f t="shared" si="3"/>
        <v>7.9738499999999997</v>
      </c>
      <c r="S26" s="37">
        <f t="shared" si="4"/>
        <v>1.2879000000000003</v>
      </c>
      <c r="T26" s="37">
        <f t="shared" si="10"/>
        <v>26.5</v>
      </c>
    </row>
    <row r="27" spans="1:20">
      <c r="A27" s="8" t="s">
        <v>69</v>
      </c>
      <c r="B27" s="178">
        <v>26.5</v>
      </c>
      <c r="C27" s="178">
        <v>26.5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11.0558</v>
      </c>
      <c r="J27" s="21">
        <f t="shared" si="6"/>
        <v>6.1824500000000002</v>
      </c>
      <c r="K27" s="21">
        <f t="shared" si="7"/>
        <v>7.9738499999999997</v>
      </c>
      <c r="L27" s="21">
        <f t="shared" si="8"/>
        <v>1.2879000000000003</v>
      </c>
      <c r="M27" s="160">
        <f t="shared" si="9"/>
        <v>26.5</v>
      </c>
      <c r="N27" s="22"/>
      <c r="P27" s="37">
        <f t="shared" si="1"/>
        <v>11.0558</v>
      </c>
      <c r="Q27" s="37">
        <f t="shared" si="2"/>
        <v>6.1824500000000002</v>
      </c>
      <c r="R27" s="37">
        <f t="shared" si="3"/>
        <v>7.9738499999999997</v>
      </c>
      <c r="S27" s="37">
        <f t="shared" si="4"/>
        <v>1.2879000000000003</v>
      </c>
      <c r="T27" s="37">
        <f t="shared" si="10"/>
        <v>26.5</v>
      </c>
    </row>
    <row r="28" spans="1:20">
      <c r="A28" s="8" t="s">
        <v>70</v>
      </c>
      <c r="B28" s="178">
        <v>26.5</v>
      </c>
      <c r="C28" s="178">
        <v>26.5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11.0558</v>
      </c>
      <c r="J28" s="21">
        <f t="shared" si="6"/>
        <v>6.1824500000000002</v>
      </c>
      <c r="K28" s="21">
        <f t="shared" si="7"/>
        <v>7.9738499999999997</v>
      </c>
      <c r="L28" s="21">
        <f t="shared" si="8"/>
        <v>1.2879000000000003</v>
      </c>
      <c r="M28" s="160">
        <f t="shared" si="9"/>
        <v>26.5</v>
      </c>
      <c r="N28" s="22"/>
      <c r="P28" s="37">
        <f t="shared" si="1"/>
        <v>11.0558</v>
      </c>
      <c r="Q28" s="37">
        <f t="shared" si="2"/>
        <v>6.1824500000000002</v>
      </c>
      <c r="R28" s="37">
        <f t="shared" si="3"/>
        <v>7.9738499999999997</v>
      </c>
      <c r="S28" s="37">
        <f t="shared" si="4"/>
        <v>1.2879000000000003</v>
      </c>
      <c r="T28" s="37">
        <f t="shared" si="10"/>
        <v>26.5</v>
      </c>
    </row>
    <row r="29" spans="1:20">
      <c r="A29" s="8" t="s">
        <v>71</v>
      </c>
      <c r="B29" s="178">
        <v>26.5</v>
      </c>
      <c r="C29" s="178">
        <v>26.5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11.0558</v>
      </c>
      <c r="J29" s="21">
        <f t="shared" si="6"/>
        <v>6.1824500000000002</v>
      </c>
      <c r="K29" s="21">
        <f t="shared" si="7"/>
        <v>7.9738499999999997</v>
      </c>
      <c r="L29" s="21">
        <f t="shared" si="8"/>
        <v>1.2879000000000003</v>
      </c>
      <c r="M29" s="160">
        <f t="shared" si="9"/>
        <v>26.5</v>
      </c>
      <c r="N29" s="22"/>
      <c r="P29" s="37">
        <f t="shared" si="1"/>
        <v>11.0558</v>
      </c>
      <c r="Q29" s="37">
        <f t="shared" si="2"/>
        <v>6.1824500000000002</v>
      </c>
      <c r="R29" s="37">
        <f t="shared" si="3"/>
        <v>7.9738499999999997</v>
      </c>
      <c r="S29" s="37">
        <f t="shared" si="4"/>
        <v>1.2879000000000003</v>
      </c>
      <c r="T29" s="37">
        <f t="shared" si="10"/>
        <v>26.5</v>
      </c>
    </row>
    <row r="30" spans="1:20">
      <c r="A30" s="8" t="s">
        <v>72</v>
      </c>
      <c r="B30" s="178">
        <v>26.5</v>
      </c>
      <c r="C30" s="178">
        <v>26.5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11.0558</v>
      </c>
      <c r="J30" s="21">
        <f t="shared" si="6"/>
        <v>6.1824500000000002</v>
      </c>
      <c r="K30" s="21">
        <f t="shared" si="7"/>
        <v>7.9738499999999997</v>
      </c>
      <c r="L30" s="21">
        <f t="shared" si="8"/>
        <v>1.2879000000000003</v>
      </c>
      <c r="M30" s="160">
        <f t="shared" si="9"/>
        <v>26.5</v>
      </c>
      <c r="N30" s="22"/>
      <c r="P30" s="37">
        <f t="shared" si="1"/>
        <v>11.0558</v>
      </c>
      <c r="Q30" s="37">
        <f t="shared" si="2"/>
        <v>6.1824500000000002</v>
      </c>
      <c r="R30" s="37">
        <f t="shared" si="3"/>
        <v>7.9738499999999997</v>
      </c>
      <c r="S30" s="37">
        <f t="shared" si="4"/>
        <v>1.2879000000000003</v>
      </c>
      <c r="T30" s="37">
        <f t="shared" si="10"/>
        <v>26.5</v>
      </c>
    </row>
    <row r="31" spans="1:20">
      <c r="A31" s="8" t="s">
        <v>73</v>
      </c>
      <c r="B31" s="178">
        <v>26.5</v>
      </c>
      <c r="C31" s="178">
        <v>26.5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11.0558</v>
      </c>
      <c r="J31" s="21">
        <f t="shared" si="6"/>
        <v>6.1824500000000002</v>
      </c>
      <c r="K31" s="21">
        <f t="shared" si="7"/>
        <v>7.9738499999999997</v>
      </c>
      <c r="L31" s="21">
        <f t="shared" si="8"/>
        <v>1.2879000000000003</v>
      </c>
      <c r="M31" s="160">
        <f t="shared" si="9"/>
        <v>26.5</v>
      </c>
      <c r="N31" s="22"/>
      <c r="P31" s="37">
        <f t="shared" si="1"/>
        <v>11.0558</v>
      </c>
      <c r="Q31" s="37">
        <f t="shared" si="2"/>
        <v>6.1824500000000002</v>
      </c>
      <c r="R31" s="37">
        <f t="shared" si="3"/>
        <v>7.9738499999999997</v>
      </c>
      <c r="S31" s="37">
        <f t="shared" si="4"/>
        <v>1.2879000000000003</v>
      </c>
      <c r="T31" s="37">
        <f t="shared" si="10"/>
        <v>26.5</v>
      </c>
    </row>
    <row r="32" spans="1:20">
      <c r="A32" s="8" t="s">
        <v>74</v>
      </c>
      <c r="B32" s="178">
        <v>26.5</v>
      </c>
      <c r="C32" s="178">
        <v>26.5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11.0558</v>
      </c>
      <c r="J32" s="21">
        <f t="shared" si="6"/>
        <v>6.1824500000000002</v>
      </c>
      <c r="K32" s="21">
        <f t="shared" si="7"/>
        <v>7.9738499999999997</v>
      </c>
      <c r="L32" s="21">
        <f t="shared" si="8"/>
        <v>1.2879000000000003</v>
      </c>
      <c r="M32" s="160">
        <f t="shared" si="9"/>
        <v>26.5</v>
      </c>
      <c r="N32" s="22"/>
      <c r="P32" s="37">
        <f t="shared" si="1"/>
        <v>11.0558</v>
      </c>
      <c r="Q32" s="37">
        <f t="shared" si="2"/>
        <v>6.1824500000000002</v>
      </c>
      <c r="R32" s="37">
        <f t="shared" si="3"/>
        <v>7.9738499999999997</v>
      </c>
      <c r="S32" s="37">
        <f t="shared" si="4"/>
        <v>1.2879000000000003</v>
      </c>
      <c r="T32" s="37">
        <f t="shared" si="10"/>
        <v>26.5</v>
      </c>
    </row>
    <row r="33" spans="1:20">
      <c r="A33" s="8" t="s">
        <v>75</v>
      </c>
      <c r="B33" s="178">
        <v>26.5</v>
      </c>
      <c r="C33" s="178">
        <v>26.5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11.0558</v>
      </c>
      <c r="J33" s="21">
        <f t="shared" si="6"/>
        <v>6.1824500000000002</v>
      </c>
      <c r="K33" s="21">
        <f t="shared" si="7"/>
        <v>7.9738499999999997</v>
      </c>
      <c r="L33" s="21">
        <f t="shared" si="8"/>
        <v>1.2879000000000003</v>
      </c>
      <c r="M33" s="160">
        <f t="shared" si="9"/>
        <v>26.5</v>
      </c>
      <c r="N33" s="22"/>
      <c r="P33" s="37">
        <f t="shared" si="1"/>
        <v>11.0558</v>
      </c>
      <c r="Q33" s="37">
        <f t="shared" si="2"/>
        <v>6.1824500000000002</v>
      </c>
      <c r="R33" s="37">
        <f t="shared" si="3"/>
        <v>7.9738499999999997</v>
      </c>
      <c r="S33" s="37">
        <f t="shared" si="4"/>
        <v>1.2879000000000003</v>
      </c>
      <c r="T33" s="37">
        <f t="shared" si="10"/>
        <v>26.5</v>
      </c>
    </row>
    <row r="34" spans="1:20">
      <c r="A34" s="8" t="s">
        <v>76</v>
      </c>
      <c r="B34" s="178">
        <v>26.5</v>
      </c>
      <c r="C34" s="178">
        <v>26.5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11.0558</v>
      </c>
      <c r="J34" s="21">
        <f t="shared" si="6"/>
        <v>6.1824500000000002</v>
      </c>
      <c r="K34" s="21">
        <f t="shared" si="7"/>
        <v>7.9738499999999997</v>
      </c>
      <c r="L34" s="21">
        <f t="shared" si="8"/>
        <v>1.2879000000000003</v>
      </c>
      <c r="M34" s="160">
        <f t="shared" si="9"/>
        <v>26.5</v>
      </c>
      <c r="N34" s="22"/>
      <c r="P34" s="37">
        <f t="shared" si="1"/>
        <v>11.0558</v>
      </c>
      <c r="Q34" s="37">
        <f t="shared" si="2"/>
        <v>6.1824500000000002</v>
      </c>
      <c r="R34" s="37">
        <f t="shared" si="3"/>
        <v>7.9738499999999997</v>
      </c>
      <c r="S34" s="37">
        <f t="shared" si="4"/>
        <v>1.2879000000000003</v>
      </c>
      <c r="T34" s="37">
        <f t="shared" si="10"/>
        <v>26.5</v>
      </c>
    </row>
    <row r="35" spans="1:20">
      <c r="A35" s="8" t="s">
        <v>77</v>
      </c>
      <c r="B35" s="178">
        <v>26.5</v>
      </c>
      <c r="C35" s="178">
        <v>26.5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11.0558</v>
      </c>
      <c r="J35" s="21">
        <f t="shared" si="6"/>
        <v>6.1824500000000002</v>
      </c>
      <c r="K35" s="21">
        <f t="shared" si="7"/>
        <v>7.9738499999999997</v>
      </c>
      <c r="L35" s="21">
        <f t="shared" si="8"/>
        <v>1.2879000000000003</v>
      </c>
      <c r="M35" s="160">
        <f t="shared" si="9"/>
        <v>26.5</v>
      </c>
      <c r="N35" s="22"/>
      <c r="P35" s="37">
        <f t="shared" ref="P35:P66" si="12">I35</f>
        <v>11.0558</v>
      </c>
      <c r="Q35" s="37">
        <f t="shared" ref="Q35:Q66" si="13">J35</f>
        <v>6.1824500000000002</v>
      </c>
      <c r="R35" s="37">
        <f t="shared" ref="R35:R66" si="14">K35</f>
        <v>7.9738499999999997</v>
      </c>
      <c r="S35" s="37">
        <f t="shared" ref="S35:S66" si="15">L35</f>
        <v>1.2879000000000003</v>
      </c>
      <c r="T35" s="37">
        <f t="shared" si="10"/>
        <v>26.5</v>
      </c>
    </row>
    <row r="36" spans="1:20">
      <c r="A36" s="8" t="s">
        <v>78</v>
      </c>
      <c r="B36" s="178">
        <v>26.5</v>
      </c>
      <c r="C36" s="178">
        <v>26.5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11.0558</v>
      </c>
      <c r="J36" s="21">
        <f t="shared" si="6"/>
        <v>6.1824500000000002</v>
      </c>
      <c r="K36" s="21">
        <f t="shared" si="7"/>
        <v>7.9738499999999997</v>
      </c>
      <c r="L36" s="21">
        <f t="shared" si="8"/>
        <v>1.2879000000000003</v>
      </c>
      <c r="M36" s="160">
        <f t="shared" si="9"/>
        <v>26.5</v>
      </c>
      <c r="N36" s="22"/>
      <c r="P36" s="37">
        <f t="shared" si="12"/>
        <v>11.0558</v>
      </c>
      <c r="Q36" s="37">
        <f t="shared" si="13"/>
        <v>6.1824500000000002</v>
      </c>
      <c r="R36" s="37">
        <f t="shared" si="14"/>
        <v>7.9738499999999997</v>
      </c>
      <c r="S36" s="37">
        <f t="shared" si="15"/>
        <v>1.2879000000000003</v>
      </c>
      <c r="T36" s="37">
        <f t="shared" si="10"/>
        <v>26.5</v>
      </c>
    </row>
    <row r="37" spans="1:20">
      <c r="A37" s="8" t="s">
        <v>79</v>
      </c>
      <c r="B37" s="178">
        <v>26.5</v>
      </c>
      <c r="C37" s="178">
        <v>26.5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11.0558</v>
      </c>
      <c r="J37" s="21">
        <f t="shared" si="6"/>
        <v>6.1824500000000002</v>
      </c>
      <c r="K37" s="21">
        <f t="shared" si="7"/>
        <v>7.9738499999999997</v>
      </c>
      <c r="L37" s="21">
        <f t="shared" si="8"/>
        <v>1.2879000000000003</v>
      </c>
      <c r="M37" s="160">
        <f t="shared" si="9"/>
        <v>26.5</v>
      </c>
      <c r="N37" s="22"/>
      <c r="P37" s="37">
        <f t="shared" si="12"/>
        <v>11.0558</v>
      </c>
      <c r="Q37" s="37">
        <f t="shared" si="13"/>
        <v>6.1824500000000002</v>
      </c>
      <c r="R37" s="37">
        <f t="shared" si="14"/>
        <v>7.9738499999999997</v>
      </c>
      <c r="S37" s="37">
        <f t="shared" si="15"/>
        <v>1.2879000000000003</v>
      </c>
      <c r="T37" s="37">
        <f t="shared" si="10"/>
        <v>26.5</v>
      </c>
    </row>
    <row r="38" spans="1:20">
      <c r="A38" s="8" t="s">
        <v>80</v>
      </c>
      <c r="B38" s="178">
        <v>26.5</v>
      </c>
      <c r="C38" s="178">
        <v>26.5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11.0558</v>
      </c>
      <c r="J38" s="21">
        <f t="shared" si="6"/>
        <v>6.1824500000000002</v>
      </c>
      <c r="K38" s="21">
        <f t="shared" si="7"/>
        <v>7.9738499999999997</v>
      </c>
      <c r="L38" s="21">
        <f t="shared" si="8"/>
        <v>1.2879000000000003</v>
      </c>
      <c r="M38" s="160">
        <f t="shared" si="9"/>
        <v>26.5</v>
      </c>
      <c r="N38" s="22"/>
      <c r="P38" s="37">
        <f t="shared" si="12"/>
        <v>11.0558</v>
      </c>
      <c r="Q38" s="37">
        <f t="shared" si="13"/>
        <v>6.1824500000000002</v>
      </c>
      <c r="R38" s="37">
        <f t="shared" si="14"/>
        <v>7.9738499999999997</v>
      </c>
      <c r="S38" s="37">
        <f t="shared" si="15"/>
        <v>1.2879000000000003</v>
      </c>
      <c r="T38" s="37">
        <f t="shared" si="10"/>
        <v>26.5</v>
      </c>
    </row>
    <row r="39" spans="1:20">
      <c r="A39" s="8" t="s">
        <v>81</v>
      </c>
      <c r="B39" s="178">
        <v>26.5</v>
      </c>
      <c r="C39" s="178">
        <v>26.5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11.0558</v>
      </c>
      <c r="J39" s="21">
        <f t="shared" si="6"/>
        <v>6.1824500000000002</v>
      </c>
      <c r="K39" s="21">
        <f t="shared" si="7"/>
        <v>7.9738499999999997</v>
      </c>
      <c r="L39" s="21">
        <f t="shared" si="8"/>
        <v>1.2879000000000003</v>
      </c>
      <c r="M39" s="160">
        <f t="shared" si="9"/>
        <v>26.5</v>
      </c>
      <c r="N39" s="22"/>
      <c r="P39" s="37">
        <f t="shared" si="12"/>
        <v>11.0558</v>
      </c>
      <c r="Q39" s="37">
        <f t="shared" si="13"/>
        <v>6.1824500000000002</v>
      </c>
      <c r="R39" s="37">
        <f t="shared" si="14"/>
        <v>7.9738499999999997</v>
      </c>
      <c r="S39" s="37">
        <f t="shared" si="15"/>
        <v>1.2879000000000003</v>
      </c>
      <c r="T39" s="37">
        <f t="shared" si="10"/>
        <v>26.5</v>
      </c>
    </row>
    <row r="40" spans="1:20">
      <c r="A40" s="8" t="s">
        <v>82</v>
      </c>
      <c r="B40" s="178">
        <v>26.5</v>
      </c>
      <c r="C40" s="178">
        <v>26.5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11.0558</v>
      </c>
      <c r="J40" s="21">
        <f t="shared" si="6"/>
        <v>6.1824500000000002</v>
      </c>
      <c r="K40" s="21">
        <f t="shared" si="7"/>
        <v>7.9738499999999997</v>
      </c>
      <c r="L40" s="21">
        <f t="shared" si="8"/>
        <v>1.2879000000000003</v>
      </c>
      <c r="M40" s="160">
        <f t="shared" si="9"/>
        <v>26.5</v>
      </c>
      <c r="N40" s="22"/>
      <c r="P40" s="37">
        <f t="shared" si="12"/>
        <v>11.0558</v>
      </c>
      <c r="Q40" s="37">
        <f t="shared" si="13"/>
        <v>6.1824500000000002</v>
      </c>
      <c r="R40" s="37">
        <f t="shared" si="14"/>
        <v>7.9738499999999997</v>
      </c>
      <c r="S40" s="37">
        <f t="shared" si="15"/>
        <v>1.2879000000000003</v>
      </c>
      <c r="T40" s="37">
        <f t="shared" si="10"/>
        <v>26.5</v>
      </c>
    </row>
    <row r="41" spans="1:20">
      <c r="A41" s="8" t="s">
        <v>83</v>
      </c>
      <c r="B41" s="178">
        <v>26.5</v>
      </c>
      <c r="C41" s="178">
        <v>26.5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11.0558</v>
      </c>
      <c r="J41" s="21">
        <f t="shared" si="6"/>
        <v>6.1824500000000002</v>
      </c>
      <c r="K41" s="21">
        <f t="shared" si="7"/>
        <v>7.9738499999999997</v>
      </c>
      <c r="L41" s="21">
        <f t="shared" si="8"/>
        <v>1.2879000000000003</v>
      </c>
      <c r="M41" s="160">
        <f t="shared" si="9"/>
        <v>26.5</v>
      </c>
      <c r="N41" s="22"/>
      <c r="P41" s="37">
        <f t="shared" si="12"/>
        <v>11.0558</v>
      </c>
      <c r="Q41" s="37">
        <f t="shared" si="13"/>
        <v>6.1824500000000002</v>
      </c>
      <c r="R41" s="37">
        <f t="shared" si="14"/>
        <v>7.9738499999999997</v>
      </c>
      <c r="S41" s="37">
        <f t="shared" si="15"/>
        <v>1.2879000000000003</v>
      </c>
      <c r="T41" s="37">
        <f t="shared" si="10"/>
        <v>26.5</v>
      </c>
    </row>
    <row r="42" spans="1:20">
      <c r="A42" s="8" t="s">
        <v>84</v>
      </c>
      <c r="B42" s="178">
        <v>26.5</v>
      </c>
      <c r="C42" s="178">
        <v>26.5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11.0558</v>
      </c>
      <c r="J42" s="21">
        <f t="shared" si="6"/>
        <v>6.1824500000000002</v>
      </c>
      <c r="K42" s="21">
        <f t="shared" si="7"/>
        <v>7.9738499999999997</v>
      </c>
      <c r="L42" s="21">
        <f t="shared" si="8"/>
        <v>1.2879000000000003</v>
      </c>
      <c r="M42" s="160">
        <f t="shared" si="9"/>
        <v>26.5</v>
      </c>
      <c r="N42" s="22"/>
      <c r="P42" s="37">
        <f t="shared" si="12"/>
        <v>11.0558</v>
      </c>
      <c r="Q42" s="37">
        <f t="shared" si="13"/>
        <v>6.1824500000000002</v>
      </c>
      <c r="R42" s="37">
        <f t="shared" si="14"/>
        <v>7.9738499999999997</v>
      </c>
      <c r="S42" s="37">
        <f t="shared" si="15"/>
        <v>1.2879000000000003</v>
      </c>
      <c r="T42" s="37">
        <f t="shared" si="10"/>
        <v>26.5</v>
      </c>
    </row>
    <row r="43" spans="1:20">
      <c r="A43" s="8" t="s">
        <v>85</v>
      </c>
      <c r="B43" s="178">
        <v>26.5</v>
      </c>
      <c r="C43" s="178">
        <v>26.5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11.0558</v>
      </c>
      <c r="J43" s="21">
        <f t="shared" si="6"/>
        <v>6.1824500000000002</v>
      </c>
      <c r="K43" s="21">
        <f t="shared" si="7"/>
        <v>7.9738499999999997</v>
      </c>
      <c r="L43" s="21">
        <f t="shared" si="8"/>
        <v>1.2879000000000003</v>
      </c>
      <c r="M43" s="160">
        <f t="shared" si="9"/>
        <v>26.5</v>
      </c>
      <c r="N43" s="22"/>
      <c r="P43" s="37">
        <f t="shared" si="12"/>
        <v>11.0558</v>
      </c>
      <c r="Q43" s="37">
        <f t="shared" si="13"/>
        <v>6.1824500000000002</v>
      </c>
      <c r="R43" s="37">
        <f t="shared" si="14"/>
        <v>7.9738499999999997</v>
      </c>
      <c r="S43" s="37">
        <f t="shared" si="15"/>
        <v>1.2879000000000003</v>
      </c>
      <c r="T43" s="37">
        <f t="shared" si="10"/>
        <v>26.5</v>
      </c>
    </row>
    <row r="44" spans="1:20">
      <c r="A44" s="8" t="s">
        <v>86</v>
      </c>
      <c r="B44" s="178">
        <v>26.5</v>
      </c>
      <c r="C44" s="178">
        <v>26.5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11.0558</v>
      </c>
      <c r="J44" s="21">
        <f t="shared" si="6"/>
        <v>6.1824500000000002</v>
      </c>
      <c r="K44" s="21">
        <f t="shared" si="7"/>
        <v>7.9738499999999997</v>
      </c>
      <c r="L44" s="21">
        <f t="shared" si="8"/>
        <v>1.2879000000000003</v>
      </c>
      <c r="M44" s="160">
        <f t="shared" si="9"/>
        <v>26.5</v>
      </c>
      <c r="N44" s="22"/>
      <c r="P44" s="37">
        <f t="shared" si="12"/>
        <v>11.0558</v>
      </c>
      <c r="Q44" s="37">
        <f t="shared" si="13"/>
        <v>6.1824500000000002</v>
      </c>
      <c r="R44" s="37">
        <f t="shared" si="14"/>
        <v>7.9738499999999997</v>
      </c>
      <c r="S44" s="37">
        <f t="shared" si="15"/>
        <v>1.2879000000000003</v>
      </c>
      <c r="T44" s="37">
        <f t="shared" si="10"/>
        <v>26.5</v>
      </c>
    </row>
    <row r="45" spans="1:20">
      <c r="A45" s="8" t="s">
        <v>87</v>
      </c>
      <c r="B45" s="178">
        <v>26.5</v>
      </c>
      <c r="C45" s="178">
        <v>26.5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11.0558</v>
      </c>
      <c r="J45" s="21">
        <f t="shared" si="6"/>
        <v>6.1824500000000002</v>
      </c>
      <c r="K45" s="21">
        <f t="shared" si="7"/>
        <v>7.9738499999999997</v>
      </c>
      <c r="L45" s="21">
        <f t="shared" si="8"/>
        <v>1.2879000000000003</v>
      </c>
      <c r="M45" s="160">
        <f t="shared" si="9"/>
        <v>26.5</v>
      </c>
      <c r="N45" s="22"/>
      <c r="P45" s="37">
        <f t="shared" si="12"/>
        <v>11.0558</v>
      </c>
      <c r="Q45" s="37">
        <f t="shared" si="13"/>
        <v>6.1824500000000002</v>
      </c>
      <c r="R45" s="37">
        <f t="shared" si="14"/>
        <v>7.9738499999999997</v>
      </c>
      <c r="S45" s="37">
        <f t="shared" si="15"/>
        <v>1.2879000000000003</v>
      </c>
      <c r="T45" s="37">
        <f t="shared" si="10"/>
        <v>26.5</v>
      </c>
    </row>
    <row r="46" spans="1:20">
      <c r="A46" s="8" t="s">
        <v>88</v>
      </c>
      <c r="B46" s="178">
        <v>26.5</v>
      </c>
      <c r="C46" s="178">
        <v>26.5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11.0558</v>
      </c>
      <c r="J46" s="21">
        <f t="shared" si="6"/>
        <v>6.1824500000000002</v>
      </c>
      <c r="K46" s="21">
        <f t="shared" si="7"/>
        <v>7.9738499999999997</v>
      </c>
      <c r="L46" s="21">
        <f t="shared" si="8"/>
        <v>1.2879000000000003</v>
      </c>
      <c r="M46" s="160">
        <f t="shared" si="9"/>
        <v>26.5</v>
      </c>
      <c r="N46" s="22"/>
      <c r="P46" s="37">
        <f t="shared" si="12"/>
        <v>11.0558</v>
      </c>
      <c r="Q46" s="37">
        <f t="shared" si="13"/>
        <v>6.1824500000000002</v>
      </c>
      <c r="R46" s="37">
        <f t="shared" si="14"/>
        <v>7.9738499999999997</v>
      </c>
      <c r="S46" s="37">
        <f t="shared" si="15"/>
        <v>1.2879000000000003</v>
      </c>
      <c r="T46" s="37">
        <f t="shared" si="10"/>
        <v>26.5</v>
      </c>
    </row>
    <row r="47" spans="1:20">
      <c r="A47" s="8" t="s">
        <v>89</v>
      </c>
      <c r="B47" s="178">
        <v>22</v>
      </c>
      <c r="C47" s="178">
        <v>22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9.1783999999999999</v>
      </c>
      <c r="J47" s="21">
        <f t="shared" si="6"/>
        <v>5.1326000000000001</v>
      </c>
      <c r="K47" s="21">
        <f t="shared" si="7"/>
        <v>6.6198000000000006</v>
      </c>
      <c r="L47" s="21">
        <f t="shared" si="8"/>
        <v>1.0691999999999999</v>
      </c>
      <c r="M47" s="160">
        <f t="shared" si="9"/>
        <v>22</v>
      </c>
      <c r="N47" s="22"/>
      <c r="P47" s="37">
        <f t="shared" si="12"/>
        <v>9.1783999999999999</v>
      </c>
      <c r="Q47" s="37">
        <f t="shared" si="13"/>
        <v>5.1326000000000001</v>
      </c>
      <c r="R47" s="37">
        <f t="shared" si="14"/>
        <v>6.6198000000000006</v>
      </c>
      <c r="S47" s="37">
        <f t="shared" si="15"/>
        <v>1.0691999999999999</v>
      </c>
      <c r="T47" s="37">
        <f t="shared" si="10"/>
        <v>22</v>
      </c>
    </row>
    <row r="48" spans="1:20">
      <c r="A48" s="8" t="s">
        <v>90</v>
      </c>
      <c r="B48" s="178">
        <v>22</v>
      </c>
      <c r="C48" s="178">
        <v>22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9.1783999999999999</v>
      </c>
      <c r="J48" s="21">
        <f t="shared" si="6"/>
        <v>5.1326000000000001</v>
      </c>
      <c r="K48" s="21">
        <f t="shared" si="7"/>
        <v>6.6198000000000006</v>
      </c>
      <c r="L48" s="21">
        <f t="shared" si="8"/>
        <v>1.0691999999999999</v>
      </c>
      <c r="M48" s="160">
        <f t="shared" si="9"/>
        <v>22</v>
      </c>
      <c r="N48" s="22"/>
      <c r="P48" s="37">
        <f t="shared" si="12"/>
        <v>9.1783999999999999</v>
      </c>
      <c r="Q48" s="37">
        <f t="shared" si="13"/>
        <v>5.1326000000000001</v>
      </c>
      <c r="R48" s="37">
        <f t="shared" si="14"/>
        <v>6.6198000000000006</v>
      </c>
      <c r="S48" s="37">
        <f t="shared" si="15"/>
        <v>1.0691999999999999</v>
      </c>
      <c r="T48" s="37">
        <f t="shared" si="10"/>
        <v>22</v>
      </c>
    </row>
    <row r="49" spans="1:20">
      <c r="A49" s="8" t="s">
        <v>91</v>
      </c>
      <c r="B49" s="178">
        <v>22</v>
      </c>
      <c r="C49" s="178">
        <v>22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9.1783999999999999</v>
      </c>
      <c r="J49" s="21">
        <f t="shared" si="6"/>
        <v>5.1326000000000001</v>
      </c>
      <c r="K49" s="21">
        <f t="shared" si="7"/>
        <v>6.6198000000000006</v>
      </c>
      <c r="L49" s="21">
        <f t="shared" si="8"/>
        <v>1.0691999999999999</v>
      </c>
      <c r="M49" s="160">
        <f t="shared" si="9"/>
        <v>22</v>
      </c>
      <c r="N49" s="22"/>
      <c r="P49" s="37">
        <f t="shared" si="12"/>
        <v>9.1783999999999999</v>
      </c>
      <c r="Q49" s="37">
        <f t="shared" si="13"/>
        <v>5.1326000000000001</v>
      </c>
      <c r="R49" s="37">
        <f t="shared" si="14"/>
        <v>6.6198000000000006</v>
      </c>
      <c r="S49" s="37">
        <f t="shared" si="15"/>
        <v>1.0691999999999999</v>
      </c>
      <c r="T49" s="37">
        <f t="shared" si="10"/>
        <v>22</v>
      </c>
    </row>
    <row r="50" spans="1:20">
      <c r="A50" s="8" t="s">
        <v>92</v>
      </c>
      <c r="B50" s="178">
        <v>22</v>
      </c>
      <c r="C50" s="178">
        <v>22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9.1783999999999999</v>
      </c>
      <c r="J50" s="21">
        <f t="shared" si="6"/>
        <v>5.1326000000000001</v>
      </c>
      <c r="K50" s="21">
        <f t="shared" si="7"/>
        <v>6.6198000000000006</v>
      </c>
      <c r="L50" s="21">
        <f t="shared" si="8"/>
        <v>1.0691999999999999</v>
      </c>
      <c r="M50" s="160">
        <f t="shared" si="9"/>
        <v>22</v>
      </c>
      <c r="N50" s="22"/>
      <c r="P50" s="37">
        <f t="shared" si="12"/>
        <v>9.1783999999999999</v>
      </c>
      <c r="Q50" s="37">
        <f t="shared" si="13"/>
        <v>5.1326000000000001</v>
      </c>
      <c r="R50" s="37">
        <f t="shared" si="14"/>
        <v>6.6198000000000006</v>
      </c>
      <c r="S50" s="37">
        <f t="shared" si="15"/>
        <v>1.0691999999999999</v>
      </c>
      <c r="T50" s="37">
        <f t="shared" si="10"/>
        <v>22</v>
      </c>
    </row>
    <row r="51" spans="1:20">
      <c r="A51" s="8" t="s">
        <v>93</v>
      </c>
      <c r="B51" s="178">
        <v>22</v>
      </c>
      <c r="C51" s="178">
        <v>22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9.1783999999999999</v>
      </c>
      <c r="J51" s="21">
        <f t="shared" si="6"/>
        <v>5.1326000000000001</v>
      </c>
      <c r="K51" s="21">
        <f t="shared" si="7"/>
        <v>6.6198000000000006</v>
      </c>
      <c r="L51" s="21">
        <f t="shared" si="8"/>
        <v>1.0691999999999999</v>
      </c>
      <c r="M51" s="160">
        <f t="shared" si="9"/>
        <v>22</v>
      </c>
      <c r="N51" s="22"/>
      <c r="P51" s="37">
        <f t="shared" si="12"/>
        <v>9.1783999999999999</v>
      </c>
      <c r="Q51" s="37">
        <f t="shared" si="13"/>
        <v>5.1326000000000001</v>
      </c>
      <c r="R51" s="37">
        <f t="shared" si="14"/>
        <v>6.6198000000000006</v>
      </c>
      <c r="S51" s="37">
        <f t="shared" si="15"/>
        <v>1.0691999999999999</v>
      </c>
      <c r="T51" s="37">
        <f t="shared" si="10"/>
        <v>22</v>
      </c>
    </row>
    <row r="52" spans="1:20">
      <c r="A52" s="8" t="s">
        <v>94</v>
      </c>
      <c r="B52" s="178">
        <v>22</v>
      </c>
      <c r="C52" s="178">
        <v>22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9.1783999999999999</v>
      </c>
      <c r="J52" s="21">
        <f t="shared" si="6"/>
        <v>5.1326000000000001</v>
      </c>
      <c r="K52" s="21">
        <f t="shared" si="7"/>
        <v>6.6198000000000006</v>
      </c>
      <c r="L52" s="21">
        <f t="shared" si="8"/>
        <v>1.0691999999999999</v>
      </c>
      <c r="M52" s="160">
        <f t="shared" si="9"/>
        <v>22</v>
      </c>
      <c r="N52" s="22"/>
      <c r="P52" s="37">
        <f t="shared" si="12"/>
        <v>9.1783999999999999</v>
      </c>
      <c r="Q52" s="37">
        <f t="shared" si="13"/>
        <v>5.1326000000000001</v>
      </c>
      <c r="R52" s="37">
        <f t="shared" si="14"/>
        <v>6.6198000000000006</v>
      </c>
      <c r="S52" s="37">
        <f t="shared" si="15"/>
        <v>1.0691999999999999</v>
      </c>
      <c r="T52" s="37">
        <f t="shared" si="10"/>
        <v>22</v>
      </c>
    </row>
    <row r="53" spans="1:20">
      <c r="A53" s="8" t="s">
        <v>95</v>
      </c>
      <c r="B53" s="178">
        <v>22</v>
      </c>
      <c r="C53" s="178">
        <v>22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9.1783999999999999</v>
      </c>
      <c r="J53" s="21">
        <f t="shared" si="6"/>
        <v>5.1326000000000001</v>
      </c>
      <c r="K53" s="21">
        <f t="shared" si="7"/>
        <v>6.6198000000000006</v>
      </c>
      <c r="L53" s="21">
        <f t="shared" si="8"/>
        <v>1.0691999999999999</v>
      </c>
      <c r="M53" s="160">
        <f t="shared" si="9"/>
        <v>22</v>
      </c>
      <c r="N53" s="22"/>
      <c r="P53" s="37">
        <f t="shared" si="12"/>
        <v>9.1783999999999999</v>
      </c>
      <c r="Q53" s="37">
        <f t="shared" si="13"/>
        <v>5.1326000000000001</v>
      </c>
      <c r="R53" s="37">
        <f t="shared" si="14"/>
        <v>6.6198000000000006</v>
      </c>
      <c r="S53" s="37">
        <f t="shared" si="15"/>
        <v>1.0691999999999999</v>
      </c>
      <c r="T53" s="37">
        <f t="shared" si="10"/>
        <v>22</v>
      </c>
    </row>
    <row r="54" spans="1:20">
      <c r="A54" s="8" t="s">
        <v>96</v>
      </c>
      <c r="B54" s="178">
        <v>22</v>
      </c>
      <c r="C54" s="178">
        <v>22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9.1783999999999999</v>
      </c>
      <c r="J54" s="21">
        <f t="shared" si="6"/>
        <v>5.1326000000000001</v>
      </c>
      <c r="K54" s="21">
        <f t="shared" si="7"/>
        <v>6.6198000000000006</v>
      </c>
      <c r="L54" s="21">
        <f t="shared" si="8"/>
        <v>1.0691999999999999</v>
      </c>
      <c r="M54" s="160">
        <f t="shared" si="9"/>
        <v>22</v>
      </c>
      <c r="N54" s="22"/>
      <c r="P54" s="37">
        <f t="shared" si="12"/>
        <v>9.1783999999999999</v>
      </c>
      <c r="Q54" s="37">
        <f t="shared" si="13"/>
        <v>5.1326000000000001</v>
      </c>
      <c r="R54" s="37">
        <f t="shared" si="14"/>
        <v>6.6198000000000006</v>
      </c>
      <c r="S54" s="37">
        <f t="shared" si="15"/>
        <v>1.0691999999999999</v>
      </c>
      <c r="T54" s="37">
        <f t="shared" si="10"/>
        <v>22</v>
      </c>
    </row>
    <row r="55" spans="1:20">
      <c r="A55" s="8" t="s">
        <v>97</v>
      </c>
      <c r="B55" s="178">
        <v>22</v>
      </c>
      <c r="C55" s="178">
        <v>22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9.1783999999999999</v>
      </c>
      <c r="J55" s="21">
        <f t="shared" si="6"/>
        <v>5.1326000000000001</v>
      </c>
      <c r="K55" s="21">
        <f t="shared" si="7"/>
        <v>6.6198000000000006</v>
      </c>
      <c r="L55" s="21">
        <f t="shared" si="8"/>
        <v>1.0691999999999999</v>
      </c>
      <c r="M55" s="160">
        <f t="shared" si="9"/>
        <v>22</v>
      </c>
      <c r="N55" s="22"/>
      <c r="P55" s="37">
        <f t="shared" si="12"/>
        <v>9.1783999999999999</v>
      </c>
      <c r="Q55" s="37">
        <f t="shared" si="13"/>
        <v>5.1326000000000001</v>
      </c>
      <c r="R55" s="37">
        <f t="shared" si="14"/>
        <v>6.6198000000000006</v>
      </c>
      <c r="S55" s="37">
        <f t="shared" si="15"/>
        <v>1.0691999999999999</v>
      </c>
      <c r="T55" s="37">
        <f t="shared" si="10"/>
        <v>22</v>
      </c>
    </row>
    <row r="56" spans="1:20">
      <c r="A56" s="8" t="s">
        <v>98</v>
      </c>
      <c r="B56" s="178">
        <v>22</v>
      </c>
      <c r="C56" s="178">
        <v>22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9.1783999999999999</v>
      </c>
      <c r="J56" s="21">
        <f t="shared" si="6"/>
        <v>5.1326000000000001</v>
      </c>
      <c r="K56" s="21">
        <f t="shared" si="7"/>
        <v>6.6198000000000006</v>
      </c>
      <c r="L56" s="21">
        <f t="shared" si="8"/>
        <v>1.0691999999999999</v>
      </c>
      <c r="M56" s="160">
        <f t="shared" si="9"/>
        <v>22</v>
      </c>
      <c r="N56" s="22"/>
      <c r="P56" s="37">
        <f t="shared" si="12"/>
        <v>9.1783999999999999</v>
      </c>
      <c r="Q56" s="37">
        <f t="shared" si="13"/>
        <v>5.1326000000000001</v>
      </c>
      <c r="R56" s="37">
        <f t="shared" si="14"/>
        <v>6.6198000000000006</v>
      </c>
      <c r="S56" s="37">
        <f t="shared" si="15"/>
        <v>1.0691999999999999</v>
      </c>
      <c r="T56" s="37">
        <f t="shared" si="10"/>
        <v>22</v>
      </c>
    </row>
    <row r="57" spans="1:20">
      <c r="A57" s="8" t="s">
        <v>99</v>
      </c>
      <c r="B57" s="178">
        <v>22</v>
      </c>
      <c r="C57" s="178">
        <v>22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9.1783999999999999</v>
      </c>
      <c r="J57" s="21">
        <f t="shared" si="6"/>
        <v>5.1326000000000001</v>
      </c>
      <c r="K57" s="21">
        <f t="shared" si="7"/>
        <v>6.6198000000000006</v>
      </c>
      <c r="L57" s="21">
        <f t="shared" si="8"/>
        <v>1.0691999999999999</v>
      </c>
      <c r="M57" s="160">
        <f t="shared" si="9"/>
        <v>22</v>
      </c>
      <c r="N57" s="22"/>
      <c r="P57" s="37">
        <f t="shared" si="12"/>
        <v>9.1783999999999999</v>
      </c>
      <c r="Q57" s="37">
        <f t="shared" si="13"/>
        <v>5.1326000000000001</v>
      </c>
      <c r="R57" s="37">
        <f t="shared" si="14"/>
        <v>6.6198000000000006</v>
      </c>
      <c r="S57" s="37">
        <f t="shared" si="15"/>
        <v>1.0691999999999999</v>
      </c>
      <c r="T57" s="37">
        <f t="shared" si="10"/>
        <v>22</v>
      </c>
    </row>
    <row r="58" spans="1:20">
      <c r="A58" s="8" t="s">
        <v>100</v>
      </c>
      <c r="B58" s="178">
        <v>22</v>
      </c>
      <c r="C58" s="178">
        <v>22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9.1783999999999999</v>
      </c>
      <c r="J58" s="21">
        <f t="shared" si="6"/>
        <v>5.1326000000000001</v>
      </c>
      <c r="K58" s="21">
        <f t="shared" si="7"/>
        <v>6.6198000000000006</v>
      </c>
      <c r="L58" s="21">
        <f t="shared" si="8"/>
        <v>1.0691999999999999</v>
      </c>
      <c r="M58" s="160">
        <f t="shared" si="9"/>
        <v>22</v>
      </c>
      <c r="N58" s="22"/>
      <c r="P58" s="37">
        <f t="shared" si="12"/>
        <v>9.1783999999999999</v>
      </c>
      <c r="Q58" s="37">
        <f t="shared" si="13"/>
        <v>5.1326000000000001</v>
      </c>
      <c r="R58" s="37">
        <f t="shared" si="14"/>
        <v>6.6198000000000006</v>
      </c>
      <c r="S58" s="37">
        <f t="shared" si="15"/>
        <v>1.0691999999999999</v>
      </c>
      <c r="T58" s="37">
        <f t="shared" si="10"/>
        <v>22</v>
      </c>
    </row>
    <row r="59" spans="1:20">
      <c r="A59" s="8" t="s">
        <v>101</v>
      </c>
      <c r="B59" s="178">
        <v>22</v>
      </c>
      <c r="C59" s="178">
        <v>22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9.1783999999999999</v>
      </c>
      <c r="J59" s="21">
        <f t="shared" si="6"/>
        <v>5.1326000000000001</v>
      </c>
      <c r="K59" s="21">
        <f t="shared" si="7"/>
        <v>6.6198000000000006</v>
      </c>
      <c r="L59" s="21">
        <f t="shared" si="8"/>
        <v>1.0691999999999999</v>
      </c>
      <c r="M59" s="160">
        <f t="shared" si="9"/>
        <v>22</v>
      </c>
      <c r="N59" s="22"/>
      <c r="P59" s="37">
        <f t="shared" si="12"/>
        <v>9.1783999999999999</v>
      </c>
      <c r="Q59" s="37">
        <f t="shared" si="13"/>
        <v>5.1326000000000001</v>
      </c>
      <c r="R59" s="37">
        <f t="shared" si="14"/>
        <v>6.6198000000000006</v>
      </c>
      <c r="S59" s="37">
        <f t="shared" si="15"/>
        <v>1.0691999999999999</v>
      </c>
      <c r="T59" s="37">
        <f t="shared" si="10"/>
        <v>22</v>
      </c>
    </row>
    <row r="60" spans="1:20">
      <c r="A60" s="8" t="s">
        <v>102</v>
      </c>
      <c r="B60" s="178">
        <v>22</v>
      </c>
      <c r="C60" s="178">
        <v>22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9.1783999999999999</v>
      </c>
      <c r="J60" s="21">
        <f t="shared" si="6"/>
        <v>5.1326000000000001</v>
      </c>
      <c r="K60" s="21">
        <f t="shared" si="7"/>
        <v>6.6198000000000006</v>
      </c>
      <c r="L60" s="21">
        <f t="shared" si="8"/>
        <v>1.0691999999999999</v>
      </c>
      <c r="M60" s="160">
        <f t="shared" si="9"/>
        <v>22</v>
      </c>
      <c r="N60" s="22"/>
      <c r="P60" s="37">
        <f t="shared" si="12"/>
        <v>9.1783999999999999</v>
      </c>
      <c r="Q60" s="37">
        <f t="shared" si="13"/>
        <v>5.1326000000000001</v>
      </c>
      <c r="R60" s="37">
        <f t="shared" si="14"/>
        <v>6.6198000000000006</v>
      </c>
      <c r="S60" s="37">
        <f t="shared" si="15"/>
        <v>1.0691999999999999</v>
      </c>
      <c r="T60" s="37">
        <f t="shared" si="10"/>
        <v>22</v>
      </c>
    </row>
    <row r="61" spans="1:20">
      <c r="A61" s="8" t="s">
        <v>103</v>
      </c>
      <c r="B61" s="178">
        <v>22</v>
      </c>
      <c r="C61" s="178">
        <v>22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9.1783999999999999</v>
      </c>
      <c r="J61" s="21">
        <f t="shared" si="6"/>
        <v>5.1326000000000001</v>
      </c>
      <c r="K61" s="21">
        <f t="shared" si="7"/>
        <v>6.6198000000000006</v>
      </c>
      <c r="L61" s="21">
        <f t="shared" si="8"/>
        <v>1.0691999999999999</v>
      </c>
      <c r="M61" s="160">
        <f t="shared" si="9"/>
        <v>22</v>
      </c>
      <c r="N61" s="22"/>
      <c r="P61" s="37">
        <f t="shared" si="12"/>
        <v>9.1783999999999999</v>
      </c>
      <c r="Q61" s="37">
        <f t="shared" si="13"/>
        <v>5.1326000000000001</v>
      </c>
      <c r="R61" s="37">
        <f t="shared" si="14"/>
        <v>6.6198000000000006</v>
      </c>
      <c r="S61" s="37">
        <f t="shared" si="15"/>
        <v>1.0691999999999999</v>
      </c>
      <c r="T61" s="37">
        <f t="shared" si="10"/>
        <v>22</v>
      </c>
    </row>
    <row r="62" spans="1:20">
      <c r="A62" s="8" t="s">
        <v>104</v>
      </c>
      <c r="B62" s="178">
        <v>22</v>
      </c>
      <c r="C62" s="178">
        <v>22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9.1783999999999999</v>
      </c>
      <c r="J62" s="21">
        <f t="shared" si="6"/>
        <v>5.1326000000000001</v>
      </c>
      <c r="K62" s="21">
        <f t="shared" si="7"/>
        <v>6.6198000000000006</v>
      </c>
      <c r="L62" s="21">
        <f t="shared" si="8"/>
        <v>1.0691999999999999</v>
      </c>
      <c r="M62" s="160">
        <f t="shared" si="9"/>
        <v>22</v>
      </c>
      <c r="N62" s="22"/>
      <c r="P62" s="37">
        <f t="shared" si="12"/>
        <v>9.1783999999999999</v>
      </c>
      <c r="Q62" s="37">
        <f t="shared" si="13"/>
        <v>5.1326000000000001</v>
      </c>
      <c r="R62" s="37">
        <f t="shared" si="14"/>
        <v>6.6198000000000006</v>
      </c>
      <c r="S62" s="37">
        <f t="shared" si="15"/>
        <v>1.0691999999999999</v>
      </c>
      <c r="T62" s="37">
        <f t="shared" si="10"/>
        <v>22</v>
      </c>
    </row>
    <row r="63" spans="1:20">
      <c r="A63" s="8" t="s">
        <v>105</v>
      </c>
      <c r="B63" s="178">
        <v>22</v>
      </c>
      <c r="C63" s="178">
        <v>22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9.1783999999999999</v>
      </c>
      <c r="J63" s="21">
        <f t="shared" si="6"/>
        <v>5.1326000000000001</v>
      </c>
      <c r="K63" s="21">
        <f t="shared" si="7"/>
        <v>6.6198000000000006</v>
      </c>
      <c r="L63" s="21">
        <f t="shared" si="8"/>
        <v>1.0691999999999999</v>
      </c>
      <c r="M63" s="160">
        <f t="shared" si="9"/>
        <v>22</v>
      </c>
      <c r="N63" s="22"/>
      <c r="P63" s="37">
        <f t="shared" si="12"/>
        <v>9.1783999999999999</v>
      </c>
      <c r="Q63" s="37">
        <f t="shared" si="13"/>
        <v>5.1326000000000001</v>
      </c>
      <c r="R63" s="37">
        <f t="shared" si="14"/>
        <v>6.6198000000000006</v>
      </c>
      <c r="S63" s="37">
        <f t="shared" si="15"/>
        <v>1.0691999999999999</v>
      </c>
      <c r="T63" s="37">
        <f t="shared" si="10"/>
        <v>22</v>
      </c>
    </row>
    <row r="64" spans="1:20">
      <c r="A64" s="8" t="s">
        <v>106</v>
      </c>
      <c r="B64" s="178">
        <v>22</v>
      </c>
      <c r="C64" s="178">
        <v>22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9.1783999999999999</v>
      </c>
      <c r="J64" s="21">
        <f t="shared" si="6"/>
        <v>5.1326000000000001</v>
      </c>
      <c r="K64" s="21">
        <f t="shared" si="7"/>
        <v>6.6198000000000006</v>
      </c>
      <c r="L64" s="21">
        <f t="shared" si="8"/>
        <v>1.0691999999999999</v>
      </c>
      <c r="M64" s="160">
        <f t="shared" si="9"/>
        <v>22</v>
      </c>
      <c r="N64" s="22"/>
      <c r="P64" s="37">
        <f t="shared" si="12"/>
        <v>9.1783999999999999</v>
      </c>
      <c r="Q64" s="37">
        <f t="shared" si="13"/>
        <v>5.1326000000000001</v>
      </c>
      <c r="R64" s="37">
        <f t="shared" si="14"/>
        <v>6.6198000000000006</v>
      </c>
      <c r="S64" s="37">
        <f t="shared" si="15"/>
        <v>1.0691999999999999</v>
      </c>
      <c r="T64" s="37">
        <f t="shared" si="10"/>
        <v>22</v>
      </c>
    </row>
    <row r="65" spans="1:20">
      <c r="A65" s="8" t="s">
        <v>107</v>
      </c>
      <c r="B65" s="178">
        <v>22</v>
      </c>
      <c r="C65" s="178">
        <v>22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9.1783999999999999</v>
      </c>
      <c r="J65" s="21">
        <f t="shared" si="6"/>
        <v>5.1326000000000001</v>
      </c>
      <c r="K65" s="21">
        <f t="shared" si="7"/>
        <v>6.6198000000000006</v>
      </c>
      <c r="L65" s="21">
        <f t="shared" si="8"/>
        <v>1.0691999999999999</v>
      </c>
      <c r="M65" s="160">
        <f t="shared" si="9"/>
        <v>22</v>
      </c>
      <c r="N65" s="22"/>
      <c r="P65" s="37">
        <f t="shared" si="12"/>
        <v>9.1783999999999999</v>
      </c>
      <c r="Q65" s="37">
        <f t="shared" si="13"/>
        <v>5.1326000000000001</v>
      </c>
      <c r="R65" s="37">
        <f t="shared" si="14"/>
        <v>6.6198000000000006</v>
      </c>
      <c r="S65" s="37">
        <f t="shared" si="15"/>
        <v>1.0691999999999999</v>
      </c>
      <c r="T65" s="37">
        <f t="shared" si="10"/>
        <v>22</v>
      </c>
    </row>
    <row r="66" spans="1:20">
      <c r="A66" s="8" t="s">
        <v>108</v>
      </c>
      <c r="B66" s="178">
        <v>22</v>
      </c>
      <c r="C66" s="178">
        <v>22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9.1783999999999999</v>
      </c>
      <c r="J66" s="21">
        <f t="shared" si="6"/>
        <v>5.1326000000000001</v>
      </c>
      <c r="K66" s="21">
        <f t="shared" si="7"/>
        <v>6.6198000000000006</v>
      </c>
      <c r="L66" s="21">
        <f t="shared" si="8"/>
        <v>1.0691999999999999</v>
      </c>
      <c r="M66" s="160">
        <f t="shared" si="9"/>
        <v>22</v>
      </c>
      <c r="N66" s="22"/>
      <c r="P66" s="37">
        <f t="shared" si="12"/>
        <v>9.1783999999999999</v>
      </c>
      <c r="Q66" s="37">
        <f t="shared" si="13"/>
        <v>5.1326000000000001</v>
      </c>
      <c r="R66" s="37">
        <f t="shared" si="14"/>
        <v>6.6198000000000006</v>
      </c>
      <c r="S66" s="37">
        <f t="shared" si="15"/>
        <v>1.0691999999999999</v>
      </c>
      <c r="T66" s="37">
        <f t="shared" si="10"/>
        <v>22</v>
      </c>
    </row>
    <row r="67" spans="1:20">
      <c r="A67" s="8" t="s">
        <v>109</v>
      </c>
      <c r="B67" s="178">
        <v>22</v>
      </c>
      <c r="C67" s="178">
        <v>22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9.1783999999999999</v>
      </c>
      <c r="J67" s="21">
        <f t="shared" si="6"/>
        <v>5.1326000000000001</v>
      </c>
      <c r="K67" s="21">
        <f t="shared" si="7"/>
        <v>6.6198000000000006</v>
      </c>
      <c r="L67" s="21">
        <f t="shared" si="8"/>
        <v>1.0691999999999999</v>
      </c>
      <c r="M67" s="160">
        <f t="shared" si="9"/>
        <v>22</v>
      </c>
      <c r="N67" s="22"/>
      <c r="P67" s="37">
        <f t="shared" ref="P67:P98" si="17">I67</f>
        <v>9.1783999999999999</v>
      </c>
      <c r="Q67" s="37">
        <f t="shared" ref="Q67:Q98" si="18">J67</f>
        <v>5.1326000000000001</v>
      </c>
      <c r="R67" s="37">
        <f t="shared" ref="R67:R98" si="19">K67</f>
        <v>6.6198000000000006</v>
      </c>
      <c r="S67" s="37">
        <f t="shared" ref="S67:S98" si="20">L67</f>
        <v>1.0691999999999999</v>
      </c>
      <c r="T67" s="37">
        <f t="shared" si="10"/>
        <v>22</v>
      </c>
    </row>
    <row r="68" spans="1:20">
      <c r="A68" s="8" t="s">
        <v>110</v>
      </c>
      <c r="B68" s="178">
        <v>22</v>
      </c>
      <c r="C68" s="178">
        <v>22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9.1783999999999999</v>
      </c>
      <c r="J68" s="21">
        <f t="shared" ref="J68:J98" si="22">C68*E68/100</f>
        <v>5.1326000000000001</v>
      </c>
      <c r="K68" s="21">
        <f t="shared" ref="K68:K98" si="23">C68*F68/100</f>
        <v>6.6198000000000006</v>
      </c>
      <c r="L68" s="21">
        <f t="shared" ref="L68:L98" si="24">C68*G68/100</f>
        <v>1.0691999999999999</v>
      </c>
      <c r="M68" s="160">
        <f t="shared" ref="M68:M98" si="25">SUM(I68:L68)</f>
        <v>22</v>
      </c>
      <c r="N68" s="22"/>
      <c r="P68" s="37">
        <f t="shared" si="17"/>
        <v>9.1783999999999999</v>
      </c>
      <c r="Q68" s="37">
        <f t="shared" si="18"/>
        <v>5.1326000000000001</v>
      </c>
      <c r="R68" s="37">
        <f t="shared" si="19"/>
        <v>6.6198000000000006</v>
      </c>
      <c r="S68" s="37">
        <f t="shared" si="20"/>
        <v>1.0691999999999999</v>
      </c>
      <c r="T68" s="37">
        <f t="shared" ref="T68:T99" si="26">SUM(P68:S68)</f>
        <v>22</v>
      </c>
    </row>
    <row r="69" spans="1:20">
      <c r="A69" s="8" t="s">
        <v>111</v>
      </c>
      <c r="B69" s="178">
        <v>22</v>
      </c>
      <c r="C69" s="178">
        <v>22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9.1783999999999999</v>
      </c>
      <c r="J69" s="21">
        <f t="shared" si="22"/>
        <v>5.1326000000000001</v>
      </c>
      <c r="K69" s="21">
        <f t="shared" si="23"/>
        <v>6.6198000000000006</v>
      </c>
      <c r="L69" s="21">
        <f t="shared" si="24"/>
        <v>1.0691999999999999</v>
      </c>
      <c r="M69" s="160">
        <f t="shared" si="25"/>
        <v>22</v>
      </c>
      <c r="N69" s="22"/>
      <c r="P69" s="37">
        <f t="shared" si="17"/>
        <v>9.1783999999999999</v>
      </c>
      <c r="Q69" s="37">
        <f t="shared" si="18"/>
        <v>5.1326000000000001</v>
      </c>
      <c r="R69" s="37">
        <f t="shared" si="19"/>
        <v>6.6198000000000006</v>
      </c>
      <c r="S69" s="37">
        <f t="shared" si="20"/>
        <v>1.0691999999999999</v>
      </c>
      <c r="T69" s="37">
        <f t="shared" si="26"/>
        <v>22</v>
      </c>
    </row>
    <row r="70" spans="1:20">
      <c r="A70" s="8" t="s">
        <v>112</v>
      </c>
      <c r="B70" s="178">
        <v>22</v>
      </c>
      <c r="C70" s="178">
        <v>22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9.1783999999999999</v>
      </c>
      <c r="J70" s="21">
        <f t="shared" si="22"/>
        <v>5.1326000000000001</v>
      </c>
      <c r="K70" s="21">
        <f t="shared" si="23"/>
        <v>6.6198000000000006</v>
      </c>
      <c r="L70" s="21">
        <f t="shared" si="24"/>
        <v>1.0691999999999999</v>
      </c>
      <c r="M70" s="160">
        <f t="shared" si="25"/>
        <v>22</v>
      </c>
      <c r="N70" s="22"/>
      <c r="P70" s="37">
        <f t="shared" si="17"/>
        <v>9.1783999999999999</v>
      </c>
      <c r="Q70" s="37">
        <f t="shared" si="18"/>
        <v>5.1326000000000001</v>
      </c>
      <c r="R70" s="37">
        <f t="shared" si="19"/>
        <v>6.6198000000000006</v>
      </c>
      <c r="S70" s="37">
        <f t="shared" si="20"/>
        <v>1.0691999999999999</v>
      </c>
      <c r="T70" s="37">
        <f t="shared" si="26"/>
        <v>22</v>
      </c>
    </row>
    <row r="71" spans="1:20">
      <c r="A71" s="8" t="s">
        <v>113</v>
      </c>
      <c r="B71" s="178">
        <v>22</v>
      </c>
      <c r="C71" s="178">
        <v>22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9.1783999999999999</v>
      </c>
      <c r="J71" s="21">
        <f t="shared" si="22"/>
        <v>5.1326000000000001</v>
      </c>
      <c r="K71" s="21">
        <f t="shared" si="23"/>
        <v>6.6198000000000006</v>
      </c>
      <c r="L71" s="21">
        <f t="shared" si="24"/>
        <v>1.0691999999999999</v>
      </c>
      <c r="M71" s="160">
        <f t="shared" si="25"/>
        <v>22</v>
      </c>
      <c r="N71" s="22"/>
      <c r="P71" s="37">
        <f t="shared" si="17"/>
        <v>9.1783999999999999</v>
      </c>
      <c r="Q71" s="37">
        <f t="shared" si="18"/>
        <v>5.1326000000000001</v>
      </c>
      <c r="R71" s="37">
        <f t="shared" si="19"/>
        <v>6.6198000000000006</v>
      </c>
      <c r="S71" s="37">
        <f t="shared" si="20"/>
        <v>1.0691999999999999</v>
      </c>
      <c r="T71" s="37">
        <f t="shared" si="26"/>
        <v>22</v>
      </c>
    </row>
    <row r="72" spans="1:20">
      <c r="A72" s="8" t="s">
        <v>114</v>
      </c>
      <c r="B72" s="178">
        <v>22</v>
      </c>
      <c r="C72" s="178">
        <v>22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9.1783999999999999</v>
      </c>
      <c r="J72" s="21">
        <f t="shared" si="22"/>
        <v>5.1326000000000001</v>
      </c>
      <c r="K72" s="21">
        <f t="shared" si="23"/>
        <v>6.6198000000000006</v>
      </c>
      <c r="L72" s="21">
        <f t="shared" si="24"/>
        <v>1.0691999999999999</v>
      </c>
      <c r="M72" s="160">
        <f t="shared" si="25"/>
        <v>22</v>
      </c>
      <c r="N72" s="22"/>
      <c r="P72" s="37">
        <f t="shared" si="17"/>
        <v>9.1783999999999999</v>
      </c>
      <c r="Q72" s="37">
        <f t="shared" si="18"/>
        <v>5.1326000000000001</v>
      </c>
      <c r="R72" s="37">
        <f t="shared" si="19"/>
        <v>6.6198000000000006</v>
      </c>
      <c r="S72" s="37">
        <f t="shared" si="20"/>
        <v>1.0691999999999999</v>
      </c>
      <c r="T72" s="37">
        <f t="shared" si="26"/>
        <v>22</v>
      </c>
    </row>
    <row r="73" spans="1:20">
      <c r="A73" s="8" t="s">
        <v>115</v>
      </c>
      <c r="B73" s="178">
        <v>22</v>
      </c>
      <c r="C73" s="178">
        <v>22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9.1783999999999999</v>
      </c>
      <c r="J73" s="21">
        <f t="shared" si="22"/>
        <v>5.1326000000000001</v>
      </c>
      <c r="K73" s="21">
        <f t="shared" si="23"/>
        <v>6.6198000000000006</v>
      </c>
      <c r="L73" s="21">
        <f t="shared" si="24"/>
        <v>1.0691999999999999</v>
      </c>
      <c r="M73" s="160">
        <f t="shared" si="25"/>
        <v>22</v>
      </c>
      <c r="N73" s="22"/>
      <c r="P73" s="37">
        <f t="shared" si="17"/>
        <v>9.1783999999999999</v>
      </c>
      <c r="Q73" s="37">
        <f t="shared" si="18"/>
        <v>5.1326000000000001</v>
      </c>
      <c r="R73" s="37">
        <f t="shared" si="19"/>
        <v>6.6198000000000006</v>
      </c>
      <c r="S73" s="37">
        <f t="shared" si="20"/>
        <v>1.0691999999999999</v>
      </c>
      <c r="T73" s="37">
        <f t="shared" si="26"/>
        <v>22</v>
      </c>
    </row>
    <row r="74" spans="1:20">
      <c r="A74" s="8" t="s">
        <v>116</v>
      </c>
      <c r="B74" s="178">
        <v>22</v>
      </c>
      <c r="C74" s="178">
        <v>22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9.1783999999999999</v>
      </c>
      <c r="J74" s="21">
        <f t="shared" si="22"/>
        <v>5.1326000000000001</v>
      </c>
      <c r="K74" s="21">
        <f t="shared" si="23"/>
        <v>6.6198000000000006</v>
      </c>
      <c r="L74" s="21">
        <f t="shared" si="24"/>
        <v>1.0691999999999999</v>
      </c>
      <c r="M74" s="160">
        <f t="shared" si="25"/>
        <v>22</v>
      </c>
      <c r="N74" s="22"/>
      <c r="P74" s="37">
        <f t="shared" si="17"/>
        <v>9.1783999999999999</v>
      </c>
      <c r="Q74" s="37">
        <f t="shared" si="18"/>
        <v>5.1326000000000001</v>
      </c>
      <c r="R74" s="37">
        <f t="shared" si="19"/>
        <v>6.6198000000000006</v>
      </c>
      <c r="S74" s="37">
        <f t="shared" si="20"/>
        <v>1.0691999999999999</v>
      </c>
      <c r="T74" s="37">
        <f t="shared" si="26"/>
        <v>22</v>
      </c>
    </row>
    <row r="75" spans="1:20">
      <c r="A75" s="8" t="s">
        <v>117</v>
      </c>
      <c r="B75" s="178">
        <v>22</v>
      </c>
      <c r="C75" s="178">
        <v>22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9.1783999999999999</v>
      </c>
      <c r="J75" s="21">
        <f t="shared" si="22"/>
        <v>5.1326000000000001</v>
      </c>
      <c r="K75" s="21">
        <f t="shared" si="23"/>
        <v>6.6198000000000006</v>
      </c>
      <c r="L75" s="21">
        <f t="shared" si="24"/>
        <v>1.0691999999999999</v>
      </c>
      <c r="M75" s="160">
        <f t="shared" si="25"/>
        <v>22</v>
      </c>
      <c r="N75" s="22"/>
      <c r="P75" s="37">
        <f t="shared" si="17"/>
        <v>9.1783999999999999</v>
      </c>
      <c r="Q75" s="37">
        <f t="shared" si="18"/>
        <v>5.1326000000000001</v>
      </c>
      <c r="R75" s="37">
        <f t="shared" si="19"/>
        <v>6.6198000000000006</v>
      </c>
      <c r="S75" s="37">
        <f t="shared" si="20"/>
        <v>1.0691999999999999</v>
      </c>
      <c r="T75" s="37">
        <f t="shared" si="26"/>
        <v>22</v>
      </c>
    </row>
    <row r="76" spans="1:20">
      <c r="A76" s="8" t="s">
        <v>118</v>
      </c>
      <c r="B76" s="178">
        <v>22</v>
      </c>
      <c r="C76" s="178">
        <v>22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9.1783999999999999</v>
      </c>
      <c r="J76" s="21">
        <f t="shared" si="22"/>
        <v>5.1326000000000001</v>
      </c>
      <c r="K76" s="21">
        <f t="shared" si="23"/>
        <v>6.6198000000000006</v>
      </c>
      <c r="L76" s="21">
        <f t="shared" si="24"/>
        <v>1.0691999999999999</v>
      </c>
      <c r="M76" s="160">
        <f t="shared" si="25"/>
        <v>22</v>
      </c>
      <c r="N76" s="22"/>
      <c r="P76" s="37">
        <f t="shared" si="17"/>
        <v>9.1783999999999999</v>
      </c>
      <c r="Q76" s="37">
        <f t="shared" si="18"/>
        <v>5.1326000000000001</v>
      </c>
      <c r="R76" s="37">
        <f t="shared" si="19"/>
        <v>6.6198000000000006</v>
      </c>
      <c r="S76" s="37">
        <f t="shared" si="20"/>
        <v>1.0691999999999999</v>
      </c>
      <c r="T76" s="37">
        <f t="shared" si="26"/>
        <v>22</v>
      </c>
    </row>
    <row r="77" spans="1:20">
      <c r="A77" s="8" t="s">
        <v>119</v>
      </c>
      <c r="B77" s="178">
        <v>22</v>
      </c>
      <c r="C77" s="178">
        <v>22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9.1783999999999999</v>
      </c>
      <c r="J77" s="21">
        <f t="shared" si="22"/>
        <v>5.1326000000000001</v>
      </c>
      <c r="K77" s="21">
        <f t="shared" si="23"/>
        <v>6.6198000000000006</v>
      </c>
      <c r="L77" s="21">
        <f t="shared" si="24"/>
        <v>1.0691999999999999</v>
      </c>
      <c r="M77" s="160">
        <f t="shared" si="25"/>
        <v>22</v>
      </c>
      <c r="N77" s="22"/>
      <c r="P77" s="37">
        <f t="shared" si="17"/>
        <v>9.1783999999999999</v>
      </c>
      <c r="Q77" s="37">
        <f t="shared" si="18"/>
        <v>5.1326000000000001</v>
      </c>
      <c r="R77" s="37">
        <f t="shared" si="19"/>
        <v>6.6198000000000006</v>
      </c>
      <c r="S77" s="37">
        <f t="shared" si="20"/>
        <v>1.0691999999999999</v>
      </c>
      <c r="T77" s="37">
        <f t="shared" si="26"/>
        <v>22</v>
      </c>
    </row>
    <row r="78" spans="1:20">
      <c r="A78" s="8" t="s">
        <v>120</v>
      </c>
      <c r="B78" s="178">
        <v>22</v>
      </c>
      <c r="C78" s="178">
        <v>22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9.1783999999999999</v>
      </c>
      <c r="J78" s="21">
        <f t="shared" si="22"/>
        <v>5.1326000000000001</v>
      </c>
      <c r="K78" s="21">
        <f t="shared" si="23"/>
        <v>6.6198000000000006</v>
      </c>
      <c r="L78" s="21">
        <f t="shared" si="24"/>
        <v>1.0691999999999999</v>
      </c>
      <c r="M78" s="160">
        <f t="shared" si="25"/>
        <v>22</v>
      </c>
      <c r="N78" s="22"/>
      <c r="P78" s="37">
        <f t="shared" si="17"/>
        <v>9.1783999999999999</v>
      </c>
      <c r="Q78" s="37">
        <f t="shared" si="18"/>
        <v>5.1326000000000001</v>
      </c>
      <c r="R78" s="37">
        <f t="shared" si="19"/>
        <v>6.6198000000000006</v>
      </c>
      <c r="S78" s="37">
        <f t="shared" si="20"/>
        <v>1.0691999999999999</v>
      </c>
      <c r="T78" s="37">
        <f t="shared" si="26"/>
        <v>22</v>
      </c>
    </row>
    <row r="79" spans="1:20">
      <c r="A79" s="8" t="s">
        <v>121</v>
      </c>
      <c r="B79" s="178">
        <v>22</v>
      </c>
      <c r="C79" s="178">
        <v>22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9.1783999999999999</v>
      </c>
      <c r="J79" s="21">
        <f t="shared" si="22"/>
        <v>5.1326000000000001</v>
      </c>
      <c r="K79" s="21">
        <f t="shared" si="23"/>
        <v>6.6198000000000006</v>
      </c>
      <c r="L79" s="21">
        <f t="shared" si="24"/>
        <v>1.0691999999999999</v>
      </c>
      <c r="M79" s="160">
        <f t="shared" si="25"/>
        <v>22</v>
      </c>
      <c r="N79" s="22"/>
      <c r="P79" s="37">
        <f t="shared" si="17"/>
        <v>9.1783999999999999</v>
      </c>
      <c r="Q79" s="37">
        <f t="shared" si="18"/>
        <v>5.1326000000000001</v>
      </c>
      <c r="R79" s="37">
        <f t="shared" si="19"/>
        <v>6.6198000000000006</v>
      </c>
      <c r="S79" s="37">
        <f t="shared" si="20"/>
        <v>1.0691999999999999</v>
      </c>
      <c r="T79" s="37">
        <f t="shared" si="26"/>
        <v>22</v>
      </c>
    </row>
    <row r="80" spans="1:20">
      <c r="A80" s="8" t="s">
        <v>122</v>
      </c>
      <c r="B80" s="178">
        <v>22</v>
      </c>
      <c r="C80" s="178">
        <v>22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9.1783999999999999</v>
      </c>
      <c r="J80" s="21">
        <f t="shared" si="22"/>
        <v>5.1326000000000001</v>
      </c>
      <c r="K80" s="21">
        <f t="shared" si="23"/>
        <v>6.6198000000000006</v>
      </c>
      <c r="L80" s="21">
        <f t="shared" si="24"/>
        <v>1.0691999999999999</v>
      </c>
      <c r="M80" s="160">
        <f t="shared" si="25"/>
        <v>22</v>
      </c>
      <c r="N80" s="22"/>
      <c r="P80" s="37">
        <f t="shared" si="17"/>
        <v>9.1783999999999999</v>
      </c>
      <c r="Q80" s="37">
        <f t="shared" si="18"/>
        <v>5.1326000000000001</v>
      </c>
      <c r="R80" s="37">
        <f t="shared" si="19"/>
        <v>6.6198000000000006</v>
      </c>
      <c r="S80" s="37">
        <f t="shared" si="20"/>
        <v>1.0691999999999999</v>
      </c>
      <c r="T80" s="37">
        <f t="shared" si="26"/>
        <v>22</v>
      </c>
    </row>
    <row r="81" spans="1:20">
      <c r="A81" s="8" t="s">
        <v>123</v>
      </c>
      <c r="B81" s="178">
        <v>22</v>
      </c>
      <c r="C81" s="178">
        <v>22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9.1783999999999999</v>
      </c>
      <c r="J81" s="21">
        <f t="shared" si="22"/>
        <v>5.1326000000000001</v>
      </c>
      <c r="K81" s="21">
        <f t="shared" si="23"/>
        <v>6.6198000000000006</v>
      </c>
      <c r="L81" s="21">
        <f t="shared" si="24"/>
        <v>1.0691999999999999</v>
      </c>
      <c r="M81" s="160">
        <f t="shared" si="25"/>
        <v>22</v>
      </c>
      <c r="N81" s="22"/>
      <c r="P81" s="37">
        <f t="shared" si="17"/>
        <v>9.1783999999999999</v>
      </c>
      <c r="Q81" s="37">
        <f t="shared" si="18"/>
        <v>5.1326000000000001</v>
      </c>
      <c r="R81" s="37">
        <f t="shared" si="19"/>
        <v>6.6198000000000006</v>
      </c>
      <c r="S81" s="37">
        <f t="shared" si="20"/>
        <v>1.0691999999999999</v>
      </c>
      <c r="T81" s="37">
        <f t="shared" si="26"/>
        <v>22</v>
      </c>
    </row>
    <row r="82" spans="1:20">
      <c r="A82" s="8" t="s">
        <v>124</v>
      </c>
      <c r="B82" s="178">
        <v>22</v>
      </c>
      <c r="C82" s="178">
        <v>22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9.1783999999999999</v>
      </c>
      <c r="J82" s="21">
        <f t="shared" si="22"/>
        <v>5.1326000000000001</v>
      </c>
      <c r="K82" s="21">
        <f t="shared" si="23"/>
        <v>6.6198000000000006</v>
      </c>
      <c r="L82" s="21">
        <f t="shared" si="24"/>
        <v>1.0691999999999999</v>
      </c>
      <c r="M82" s="160">
        <f t="shared" si="25"/>
        <v>22</v>
      </c>
      <c r="N82" s="22"/>
      <c r="P82" s="37">
        <f t="shared" si="17"/>
        <v>9.1783999999999999</v>
      </c>
      <c r="Q82" s="37">
        <f t="shared" si="18"/>
        <v>5.1326000000000001</v>
      </c>
      <c r="R82" s="37">
        <f t="shared" si="19"/>
        <v>6.6198000000000006</v>
      </c>
      <c r="S82" s="37">
        <f t="shared" si="20"/>
        <v>1.0691999999999999</v>
      </c>
      <c r="T82" s="37">
        <f t="shared" si="26"/>
        <v>22</v>
      </c>
    </row>
    <row r="83" spans="1:20">
      <c r="A83" s="8" t="s">
        <v>125</v>
      </c>
      <c r="B83" s="178">
        <v>22</v>
      </c>
      <c r="C83" s="178">
        <v>22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9.1783999999999999</v>
      </c>
      <c r="J83" s="21">
        <f t="shared" si="22"/>
        <v>5.1326000000000001</v>
      </c>
      <c r="K83" s="21">
        <f t="shared" si="23"/>
        <v>6.6198000000000006</v>
      </c>
      <c r="L83" s="21">
        <f t="shared" si="24"/>
        <v>1.0691999999999999</v>
      </c>
      <c r="M83" s="160">
        <f t="shared" si="25"/>
        <v>22</v>
      </c>
      <c r="N83" s="22"/>
      <c r="P83" s="37">
        <f t="shared" si="17"/>
        <v>9.1783999999999999</v>
      </c>
      <c r="Q83" s="37">
        <f t="shared" si="18"/>
        <v>5.1326000000000001</v>
      </c>
      <c r="R83" s="37">
        <f t="shared" si="19"/>
        <v>6.6198000000000006</v>
      </c>
      <c r="S83" s="37">
        <f t="shared" si="20"/>
        <v>1.0691999999999999</v>
      </c>
      <c r="T83" s="37">
        <f t="shared" si="26"/>
        <v>22</v>
      </c>
    </row>
    <row r="84" spans="1:20">
      <c r="A84" s="8" t="s">
        <v>126</v>
      </c>
      <c r="B84" s="178">
        <v>22</v>
      </c>
      <c r="C84" s="178">
        <v>22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9.1783999999999999</v>
      </c>
      <c r="J84" s="21">
        <f t="shared" si="22"/>
        <v>5.1326000000000001</v>
      </c>
      <c r="K84" s="21">
        <f t="shared" si="23"/>
        <v>6.6198000000000006</v>
      </c>
      <c r="L84" s="21">
        <f t="shared" si="24"/>
        <v>1.0691999999999999</v>
      </c>
      <c r="M84" s="160">
        <f t="shared" si="25"/>
        <v>22</v>
      </c>
      <c r="N84" s="22"/>
      <c r="P84" s="37">
        <f t="shared" si="17"/>
        <v>9.1783999999999999</v>
      </c>
      <c r="Q84" s="37">
        <f t="shared" si="18"/>
        <v>5.1326000000000001</v>
      </c>
      <c r="R84" s="37">
        <f t="shared" si="19"/>
        <v>6.6198000000000006</v>
      </c>
      <c r="S84" s="37">
        <f t="shared" si="20"/>
        <v>1.0691999999999999</v>
      </c>
      <c r="T84" s="37">
        <f t="shared" si="26"/>
        <v>22</v>
      </c>
    </row>
    <row r="85" spans="1:20">
      <c r="A85" s="8" t="s">
        <v>127</v>
      </c>
      <c r="B85" s="178">
        <v>22</v>
      </c>
      <c r="C85" s="178">
        <v>22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9.1783999999999999</v>
      </c>
      <c r="J85" s="21">
        <f t="shared" si="22"/>
        <v>5.1326000000000001</v>
      </c>
      <c r="K85" s="21">
        <f t="shared" si="23"/>
        <v>6.6198000000000006</v>
      </c>
      <c r="L85" s="21">
        <f t="shared" si="24"/>
        <v>1.0691999999999999</v>
      </c>
      <c r="M85" s="160">
        <f t="shared" si="25"/>
        <v>22</v>
      </c>
      <c r="N85" s="22"/>
      <c r="P85" s="37">
        <f t="shared" si="17"/>
        <v>9.1783999999999999</v>
      </c>
      <c r="Q85" s="37">
        <f t="shared" si="18"/>
        <v>5.1326000000000001</v>
      </c>
      <c r="R85" s="37">
        <f t="shared" si="19"/>
        <v>6.6198000000000006</v>
      </c>
      <c r="S85" s="37">
        <f t="shared" si="20"/>
        <v>1.0691999999999999</v>
      </c>
      <c r="T85" s="37">
        <f t="shared" si="26"/>
        <v>22</v>
      </c>
    </row>
    <row r="86" spans="1:20">
      <c r="A86" s="8" t="s">
        <v>128</v>
      </c>
      <c r="B86" s="178">
        <v>22</v>
      </c>
      <c r="C86" s="178">
        <v>22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9.1783999999999999</v>
      </c>
      <c r="J86" s="21">
        <f t="shared" si="22"/>
        <v>5.1326000000000001</v>
      </c>
      <c r="K86" s="21">
        <f t="shared" si="23"/>
        <v>6.6198000000000006</v>
      </c>
      <c r="L86" s="21">
        <f t="shared" si="24"/>
        <v>1.0691999999999999</v>
      </c>
      <c r="M86" s="160">
        <f t="shared" si="25"/>
        <v>22</v>
      </c>
      <c r="N86" s="22"/>
      <c r="P86" s="37">
        <f t="shared" si="17"/>
        <v>9.1783999999999999</v>
      </c>
      <c r="Q86" s="37">
        <f t="shared" si="18"/>
        <v>5.1326000000000001</v>
      </c>
      <c r="R86" s="37">
        <f t="shared" si="19"/>
        <v>6.6198000000000006</v>
      </c>
      <c r="S86" s="37">
        <f t="shared" si="20"/>
        <v>1.0691999999999999</v>
      </c>
      <c r="T86" s="37">
        <f t="shared" si="26"/>
        <v>22</v>
      </c>
    </row>
    <row r="87" spans="1:20">
      <c r="A87" s="8" t="s">
        <v>129</v>
      </c>
      <c r="B87" s="178">
        <v>22</v>
      </c>
      <c r="C87" s="178">
        <v>22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9.1783999999999999</v>
      </c>
      <c r="J87" s="21">
        <f t="shared" si="22"/>
        <v>5.1326000000000001</v>
      </c>
      <c r="K87" s="21">
        <f t="shared" si="23"/>
        <v>6.6198000000000006</v>
      </c>
      <c r="L87" s="21">
        <f t="shared" si="24"/>
        <v>1.0691999999999999</v>
      </c>
      <c r="M87" s="160">
        <f t="shared" si="25"/>
        <v>22</v>
      </c>
      <c r="N87" s="22"/>
      <c r="P87" s="37">
        <f t="shared" si="17"/>
        <v>9.1783999999999999</v>
      </c>
      <c r="Q87" s="37">
        <f t="shared" si="18"/>
        <v>5.1326000000000001</v>
      </c>
      <c r="R87" s="37">
        <f t="shared" si="19"/>
        <v>6.6198000000000006</v>
      </c>
      <c r="S87" s="37">
        <f t="shared" si="20"/>
        <v>1.0691999999999999</v>
      </c>
      <c r="T87" s="37">
        <f t="shared" si="26"/>
        <v>22</v>
      </c>
    </row>
    <row r="88" spans="1:20">
      <c r="A88" s="8" t="s">
        <v>130</v>
      </c>
      <c r="B88" s="178">
        <v>22</v>
      </c>
      <c r="C88" s="178">
        <v>22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9.1783999999999999</v>
      </c>
      <c r="J88" s="21">
        <f t="shared" si="22"/>
        <v>5.1326000000000001</v>
      </c>
      <c r="K88" s="21">
        <f t="shared" si="23"/>
        <v>6.6198000000000006</v>
      </c>
      <c r="L88" s="21">
        <f t="shared" si="24"/>
        <v>1.0691999999999999</v>
      </c>
      <c r="M88" s="160">
        <f t="shared" si="25"/>
        <v>22</v>
      </c>
      <c r="N88" s="22"/>
      <c r="P88" s="37">
        <f t="shared" si="17"/>
        <v>9.1783999999999999</v>
      </c>
      <c r="Q88" s="37">
        <f t="shared" si="18"/>
        <v>5.1326000000000001</v>
      </c>
      <c r="R88" s="37">
        <f t="shared" si="19"/>
        <v>6.6198000000000006</v>
      </c>
      <c r="S88" s="37">
        <f t="shared" si="20"/>
        <v>1.0691999999999999</v>
      </c>
      <c r="T88" s="37">
        <f t="shared" si="26"/>
        <v>22</v>
      </c>
    </row>
    <row r="89" spans="1:20">
      <c r="A89" s="8" t="s">
        <v>131</v>
      </c>
      <c r="B89" s="178">
        <v>22</v>
      </c>
      <c r="C89" s="178">
        <v>22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9.1783999999999999</v>
      </c>
      <c r="J89" s="21">
        <f t="shared" si="22"/>
        <v>5.1326000000000001</v>
      </c>
      <c r="K89" s="21">
        <f t="shared" si="23"/>
        <v>6.6198000000000006</v>
      </c>
      <c r="L89" s="21">
        <f t="shared" si="24"/>
        <v>1.0691999999999999</v>
      </c>
      <c r="M89" s="160">
        <f t="shared" si="25"/>
        <v>22</v>
      </c>
      <c r="N89" s="22"/>
      <c r="P89" s="37">
        <f t="shared" si="17"/>
        <v>9.1783999999999999</v>
      </c>
      <c r="Q89" s="37">
        <f t="shared" si="18"/>
        <v>5.1326000000000001</v>
      </c>
      <c r="R89" s="37">
        <f t="shared" si="19"/>
        <v>6.6198000000000006</v>
      </c>
      <c r="S89" s="37">
        <f t="shared" si="20"/>
        <v>1.0691999999999999</v>
      </c>
      <c r="T89" s="37">
        <f t="shared" si="26"/>
        <v>22</v>
      </c>
    </row>
    <row r="90" spans="1:20">
      <c r="A90" s="8" t="s">
        <v>132</v>
      </c>
      <c r="B90" s="178">
        <v>22</v>
      </c>
      <c r="C90" s="178">
        <v>22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9.1783999999999999</v>
      </c>
      <c r="J90" s="21">
        <f t="shared" si="22"/>
        <v>5.1326000000000001</v>
      </c>
      <c r="K90" s="21">
        <f t="shared" si="23"/>
        <v>6.6198000000000006</v>
      </c>
      <c r="L90" s="21">
        <f t="shared" si="24"/>
        <v>1.0691999999999999</v>
      </c>
      <c r="M90" s="160">
        <f t="shared" si="25"/>
        <v>22</v>
      </c>
      <c r="N90" s="22"/>
      <c r="P90" s="37">
        <f t="shared" si="17"/>
        <v>9.1783999999999999</v>
      </c>
      <c r="Q90" s="37">
        <f t="shared" si="18"/>
        <v>5.1326000000000001</v>
      </c>
      <c r="R90" s="37">
        <f t="shared" si="19"/>
        <v>6.6198000000000006</v>
      </c>
      <c r="S90" s="37">
        <f t="shared" si="20"/>
        <v>1.0691999999999999</v>
      </c>
      <c r="T90" s="37">
        <f t="shared" si="26"/>
        <v>22</v>
      </c>
    </row>
    <row r="91" spans="1:20">
      <c r="A91" s="8" t="s">
        <v>133</v>
      </c>
      <c r="B91" s="178">
        <v>22</v>
      </c>
      <c r="C91" s="178">
        <v>22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9.1783999999999999</v>
      </c>
      <c r="J91" s="21">
        <f t="shared" si="22"/>
        <v>5.1326000000000001</v>
      </c>
      <c r="K91" s="21">
        <f t="shared" si="23"/>
        <v>6.6198000000000006</v>
      </c>
      <c r="L91" s="21">
        <f t="shared" si="24"/>
        <v>1.0691999999999999</v>
      </c>
      <c r="M91" s="160">
        <f t="shared" si="25"/>
        <v>22</v>
      </c>
      <c r="N91" s="22"/>
      <c r="P91" s="37">
        <f t="shared" si="17"/>
        <v>9.1783999999999999</v>
      </c>
      <c r="Q91" s="37">
        <f t="shared" si="18"/>
        <v>5.1326000000000001</v>
      </c>
      <c r="R91" s="37">
        <f t="shared" si="19"/>
        <v>6.6198000000000006</v>
      </c>
      <c r="S91" s="37">
        <f t="shared" si="20"/>
        <v>1.0691999999999999</v>
      </c>
      <c r="T91" s="37">
        <f t="shared" si="26"/>
        <v>22</v>
      </c>
    </row>
    <row r="92" spans="1:20">
      <c r="A92" s="8" t="s">
        <v>134</v>
      </c>
      <c r="B92" s="178">
        <v>22</v>
      </c>
      <c r="C92" s="178">
        <v>22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9.1783999999999999</v>
      </c>
      <c r="J92" s="21">
        <f t="shared" si="22"/>
        <v>5.1326000000000001</v>
      </c>
      <c r="K92" s="21">
        <f t="shared" si="23"/>
        <v>6.6198000000000006</v>
      </c>
      <c r="L92" s="21">
        <f t="shared" si="24"/>
        <v>1.0691999999999999</v>
      </c>
      <c r="M92" s="160">
        <f t="shared" si="25"/>
        <v>22</v>
      </c>
      <c r="N92" s="22"/>
      <c r="P92" s="37">
        <f t="shared" si="17"/>
        <v>9.1783999999999999</v>
      </c>
      <c r="Q92" s="37">
        <f t="shared" si="18"/>
        <v>5.1326000000000001</v>
      </c>
      <c r="R92" s="37">
        <f t="shared" si="19"/>
        <v>6.6198000000000006</v>
      </c>
      <c r="S92" s="37">
        <f t="shared" si="20"/>
        <v>1.0691999999999999</v>
      </c>
      <c r="T92" s="37">
        <f t="shared" si="26"/>
        <v>22</v>
      </c>
    </row>
    <row r="93" spans="1:20">
      <c r="A93" s="8" t="s">
        <v>135</v>
      </c>
      <c r="B93" s="178">
        <v>22</v>
      </c>
      <c r="C93" s="178">
        <v>22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9.1783999999999999</v>
      </c>
      <c r="J93" s="21">
        <f t="shared" si="22"/>
        <v>5.1326000000000001</v>
      </c>
      <c r="K93" s="21">
        <f t="shared" si="23"/>
        <v>6.6198000000000006</v>
      </c>
      <c r="L93" s="21">
        <f t="shared" si="24"/>
        <v>1.0691999999999999</v>
      </c>
      <c r="M93" s="160">
        <f t="shared" si="25"/>
        <v>22</v>
      </c>
      <c r="N93" s="22"/>
      <c r="P93" s="37">
        <f t="shared" si="17"/>
        <v>9.1783999999999999</v>
      </c>
      <c r="Q93" s="37">
        <f t="shared" si="18"/>
        <v>5.1326000000000001</v>
      </c>
      <c r="R93" s="37">
        <f t="shared" si="19"/>
        <v>6.6198000000000006</v>
      </c>
      <c r="S93" s="37">
        <f t="shared" si="20"/>
        <v>1.0691999999999999</v>
      </c>
      <c r="T93" s="37">
        <f t="shared" si="26"/>
        <v>22</v>
      </c>
    </row>
    <row r="94" spans="1:20">
      <c r="A94" s="8" t="s">
        <v>136</v>
      </c>
      <c r="B94" s="178">
        <v>22</v>
      </c>
      <c r="C94" s="178">
        <v>22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9.1783999999999999</v>
      </c>
      <c r="J94" s="21">
        <f t="shared" si="22"/>
        <v>5.1326000000000001</v>
      </c>
      <c r="K94" s="21">
        <f t="shared" si="23"/>
        <v>6.6198000000000006</v>
      </c>
      <c r="L94" s="21">
        <f t="shared" si="24"/>
        <v>1.0691999999999999</v>
      </c>
      <c r="M94" s="160">
        <f t="shared" si="25"/>
        <v>22</v>
      </c>
      <c r="N94" s="22"/>
      <c r="P94" s="37">
        <f t="shared" si="17"/>
        <v>9.1783999999999999</v>
      </c>
      <c r="Q94" s="37">
        <f t="shared" si="18"/>
        <v>5.1326000000000001</v>
      </c>
      <c r="R94" s="37">
        <f t="shared" si="19"/>
        <v>6.6198000000000006</v>
      </c>
      <c r="S94" s="37">
        <f t="shared" si="20"/>
        <v>1.0691999999999999</v>
      </c>
      <c r="T94" s="37">
        <f t="shared" si="26"/>
        <v>22</v>
      </c>
    </row>
    <row r="95" spans="1:20">
      <c r="A95" s="8" t="s">
        <v>137</v>
      </c>
      <c r="B95" s="178">
        <v>22</v>
      </c>
      <c r="C95" s="178">
        <v>22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9.1783999999999999</v>
      </c>
      <c r="J95" s="21">
        <f t="shared" si="22"/>
        <v>5.1326000000000001</v>
      </c>
      <c r="K95" s="21">
        <f t="shared" si="23"/>
        <v>6.6198000000000006</v>
      </c>
      <c r="L95" s="21">
        <f t="shared" si="24"/>
        <v>1.0691999999999999</v>
      </c>
      <c r="M95" s="160">
        <f t="shared" si="25"/>
        <v>22</v>
      </c>
      <c r="N95" s="22"/>
      <c r="P95" s="37">
        <f t="shared" si="17"/>
        <v>9.1783999999999999</v>
      </c>
      <c r="Q95" s="37">
        <f t="shared" si="18"/>
        <v>5.1326000000000001</v>
      </c>
      <c r="R95" s="37">
        <f t="shared" si="19"/>
        <v>6.6198000000000006</v>
      </c>
      <c r="S95" s="37">
        <f t="shared" si="20"/>
        <v>1.0691999999999999</v>
      </c>
      <c r="T95" s="37">
        <f t="shared" si="26"/>
        <v>22</v>
      </c>
    </row>
    <row r="96" spans="1:20">
      <c r="A96" s="8" t="s">
        <v>138</v>
      </c>
      <c r="B96" s="178">
        <v>22</v>
      </c>
      <c r="C96" s="178">
        <v>22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9.1783999999999999</v>
      </c>
      <c r="J96" s="21">
        <f t="shared" si="22"/>
        <v>5.1326000000000001</v>
      </c>
      <c r="K96" s="21">
        <f t="shared" si="23"/>
        <v>6.6198000000000006</v>
      </c>
      <c r="L96" s="21">
        <f t="shared" si="24"/>
        <v>1.0691999999999999</v>
      </c>
      <c r="M96" s="160">
        <f t="shared" si="25"/>
        <v>22</v>
      </c>
      <c r="N96" s="22"/>
      <c r="P96" s="37">
        <f t="shared" si="17"/>
        <v>9.1783999999999999</v>
      </c>
      <c r="Q96" s="37">
        <f t="shared" si="18"/>
        <v>5.1326000000000001</v>
      </c>
      <c r="R96" s="37">
        <f t="shared" si="19"/>
        <v>6.6198000000000006</v>
      </c>
      <c r="S96" s="37">
        <f t="shared" si="20"/>
        <v>1.0691999999999999</v>
      </c>
      <c r="T96" s="37">
        <f t="shared" si="26"/>
        <v>22</v>
      </c>
    </row>
    <row r="97" spans="1:23">
      <c r="A97" s="8" t="s">
        <v>139</v>
      </c>
      <c r="B97" s="178">
        <v>22</v>
      </c>
      <c r="C97" s="178">
        <v>22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9.1783999999999999</v>
      </c>
      <c r="J97" s="21">
        <f t="shared" si="22"/>
        <v>5.1326000000000001</v>
      </c>
      <c r="K97" s="21">
        <f t="shared" si="23"/>
        <v>6.6198000000000006</v>
      </c>
      <c r="L97" s="21">
        <f t="shared" si="24"/>
        <v>1.0691999999999999</v>
      </c>
      <c r="M97" s="160">
        <f t="shared" si="25"/>
        <v>22</v>
      </c>
      <c r="N97" s="22"/>
      <c r="P97" s="37">
        <f t="shared" si="17"/>
        <v>9.1783999999999999</v>
      </c>
      <c r="Q97" s="37">
        <f t="shared" si="18"/>
        <v>5.1326000000000001</v>
      </c>
      <c r="R97" s="37">
        <f t="shared" si="19"/>
        <v>6.6198000000000006</v>
      </c>
      <c r="S97" s="37">
        <f t="shared" si="20"/>
        <v>1.0691999999999999</v>
      </c>
      <c r="T97" s="37">
        <f t="shared" si="26"/>
        <v>22</v>
      </c>
    </row>
    <row r="98" spans="1:23" ht="15.75" thickBot="1">
      <c r="A98" s="8" t="s">
        <v>140</v>
      </c>
      <c r="B98" s="178">
        <v>22</v>
      </c>
      <c r="C98" s="178">
        <v>22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9.1783999999999999</v>
      </c>
      <c r="J98" s="21">
        <f t="shared" si="22"/>
        <v>5.1326000000000001</v>
      </c>
      <c r="K98" s="21">
        <f t="shared" si="23"/>
        <v>6.6198000000000006</v>
      </c>
      <c r="L98" s="21">
        <f t="shared" si="24"/>
        <v>1.0691999999999999</v>
      </c>
      <c r="M98" s="160">
        <f t="shared" si="25"/>
        <v>22</v>
      </c>
      <c r="N98" s="22"/>
      <c r="P98" s="37">
        <f t="shared" si="17"/>
        <v>9.1783999999999999</v>
      </c>
      <c r="Q98" s="37">
        <f t="shared" si="18"/>
        <v>5.1326000000000001</v>
      </c>
      <c r="R98" s="37">
        <f t="shared" si="19"/>
        <v>6.6198000000000006</v>
      </c>
      <c r="S98" s="37">
        <f t="shared" si="20"/>
        <v>1.0691999999999999</v>
      </c>
      <c r="T98" s="37">
        <f t="shared" si="26"/>
        <v>22</v>
      </c>
    </row>
    <row r="99" spans="1:23" ht="15.75" thickBot="1">
      <c r="A99" s="8" t="s">
        <v>175</v>
      </c>
      <c r="B99" s="20">
        <f t="shared" ref="B99:H99" si="27">SUM(B3:B98)/4000</f>
        <v>0.57750000000000001</v>
      </c>
      <c r="C99" s="20">
        <f t="shared" si="27"/>
        <v>0.57750000000000001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0.24093300000000001</v>
      </c>
      <c r="J99" s="161">
        <f t="shared" ref="J99:M99" si="28">SUM(J3:J98)/4000</f>
        <v>0.13473075000000029</v>
      </c>
      <c r="K99" s="161">
        <f t="shared" si="28"/>
        <v>0.17376975000000044</v>
      </c>
      <c r="L99" s="161">
        <f t="shared" si="28"/>
        <v>2.8066499999999953E-2</v>
      </c>
      <c r="M99" s="162">
        <f t="shared" si="28"/>
        <v>0.57750000000000001</v>
      </c>
      <c r="N99" s="23"/>
      <c r="P99" s="37">
        <f>SUM(P3:P98)/4000</f>
        <v>0.24093300000000001</v>
      </c>
      <c r="Q99" s="37">
        <f t="shared" ref="Q99:S99" si="29">SUM(Q3:Q98)/4000</f>
        <v>0.13473075000000029</v>
      </c>
      <c r="R99" s="37">
        <f t="shared" si="29"/>
        <v>0.17376975000000044</v>
      </c>
      <c r="S99" s="37">
        <f t="shared" si="29"/>
        <v>2.8066499999999953E-2</v>
      </c>
      <c r="T99" s="37">
        <f t="shared" si="26"/>
        <v>0.57750000000000079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AC44" sqref="AC44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45086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-85</v>
      </c>
      <c r="R3" s="53">
        <v>0</v>
      </c>
      <c r="S3" s="72">
        <v>0</v>
      </c>
      <c r="U3" s="73">
        <v>-85</v>
      </c>
      <c r="V3" s="74">
        <v>0</v>
      </c>
      <c r="W3">
        <v>0</v>
      </c>
      <c r="X3">
        <v>0</v>
      </c>
      <c r="Y3">
        <v>-85</v>
      </c>
      <c r="Z3">
        <v>0</v>
      </c>
      <c r="AA3">
        <v>0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-10</v>
      </c>
      <c r="P4" s="46">
        <v>0</v>
      </c>
      <c r="Q4" s="46">
        <v>-85</v>
      </c>
      <c r="R4" s="46">
        <v>0</v>
      </c>
      <c r="S4" s="74">
        <v>0</v>
      </c>
      <c r="U4" s="73">
        <v>-95</v>
      </c>
      <c r="V4" s="74">
        <v>0</v>
      </c>
      <c r="W4">
        <v>0</v>
      </c>
      <c r="X4">
        <v>-10</v>
      </c>
      <c r="Y4">
        <v>-85</v>
      </c>
      <c r="Z4">
        <v>0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-80</v>
      </c>
      <c r="P5" s="46">
        <v>-7</v>
      </c>
      <c r="Q5" s="46">
        <v>-85</v>
      </c>
      <c r="R5" s="46">
        <v>0</v>
      </c>
      <c r="S5" s="74">
        <v>0</v>
      </c>
      <c r="U5" s="73">
        <v>-172</v>
      </c>
      <c r="V5" s="74">
        <v>0</v>
      </c>
      <c r="W5">
        <v>0</v>
      </c>
      <c r="X5">
        <v>-80</v>
      </c>
      <c r="Y5">
        <v>-85</v>
      </c>
      <c r="Z5">
        <v>0</v>
      </c>
      <c r="AA5">
        <v>-7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-110</v>
      </c>
      <c r="P6" s="46">
        <v>-44</v>
      </c>
      <c r="Q6" s="46">
        <v>-85</v>
      </c>
      <c r="R6" s="46">
        <v>0</v>
      </c>
      <c r="S6" s="74">
        <v>0</v>
      </c>
      <c r="U6" s="73">
        <v>-239</v>
      </c>
      <c r="V6" s="74">
        <v>0</v>
      </c>
      <c r="W6">
        <v>0</v>
      </c>
      <c r="X6">
        <v>-110</v>
      </c>
      <c r="Y6">
        <v>-85</v>
      </c>
      <c r="Z6">
        <v>0</v>
      </c>
      <c r="AA6">
        <v>-44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-124.99</v>
      </c>
      <c r="P7" s="46">
        <v>-64</v>
      </c>
      <c r="Q7" s="46">
        <v>-85</v>
      </c>
      <c r="R7" s="46">
        <v>0</v>
      </c>
      <c r="S7" s="74">
        <v>0</v>
      </c>
      <c r="U7" s="73">
        <v>-273.99</v>
      </c>
      <c r="V7" s="74">
        <v>0</v>
      </c>
      <c r="W7">
        <v>0</v>
      </c>
      <c r="X7">
        <v>-124.99</v>
      </c>
      <c r="Y7">
        <v>-85</v>
      </c>
      <c r="Z7">
        <v>0</v>
      </c>
      <c r="AA7">
        <v>-64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-160</v>
      </c>
      <c r="P8" s="46">
        <v>-90</v>
      </c>
      <c r="Q8" s="46">
        <v>-85</v>
      </c>
      <c r="R8" s="46">
        <v>0</v>
      </c>
      <c r="S8" s="74">
        <v>0</v>
      </c>
      <c r="U8" s="73">
        <v>-335</v>
      </c>
      <c r="V8" s="74">
        <v>0</v>
      </c>
      <c r="W8">
        <v>0</v>
      </c>
      <c r="X8">
        <v>-160</v>
      </c>
      <c r="Y8">
        <v>-85</v>
      </c>
      <c r="Z8">
        <v>0</v>
      </c>
      <c r="AA8">
        <v>-90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-194.98</v>
      </c>
      <c r="P9" s="46">
        <v>-113</v>
      </c>
      <c r="Q9" s="46">
        <v>-80</v>
      </c>
      <c r="R9" s="46">
        <v>0</v>
      </c>
      <c r="S9" s="74">
        <v>0</v>
      </c>
      <c r="U9" s="73">
        <v>-387.98</v>
      </c>
      <c r="V9" s="74">
        <v>0</v>
      </c>
      <c r="W9">
        <v>0</v>
      </c>
      <c r="X9">
        <v>-194.98</v>
      </c>
      <c r="Y9">
        <v>-80</v>
      </c>
      <c r="Z9">
        <v>0</v>
      </c>
      <c r="AA9">
        <v>-113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-235</v>
      </c>
      <c r="P10" s="46">
        <v>-135</v>
      </c>
      <c r="Q10" s="46">
        <v>-80</v>
      </c>
      <c r="R10" s="46">
        <v>0</v>
      </c>
      <c r="S10" s="74">
        <v>0</v>
      </c>
      <c r="U10" s="73">
        <v>-450</v>
      </c>
      <c r="V10" s="74">
        <v>0</v>
      </c>
      <c r="W10">
        <v>0</v>
      </c>
      <c r="X10">
        <v>-235</v>
      </c>
      <c r="Y10">
        <v>-80</v>
      </c>
      <c r="Z10">
        <v>0</v>
      </c>
      <c r="AA10">
        <v>-135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-255</v>
      </c>
      <c r="P11" s="46">
        <v>-130</v>
      </c>
      <c r="Q11" s="46">
        <v>-30</v>
      </c>
      <c r="R11" s="46">
        <v>0</v>
      </c>
      <c r="S11" s="74">
        <v>0</v>
      </c>
      <c r="U11" s="73">
        <v>-415</v>
      </c>
      <c r="V11" s="74">
        <v>0</v>
      </c>
      <c r="W11">
        <v>0</v>
      </c>
      <c r="X11">
        <v>-255</v>
      </c>
      <c r="Y11">
        <v>-30</v>
      </c>
      <c r="Z11">
        <v>0</v>
      </c>
      <c r="AA11">
        <v>-130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-275</v>
      </c>
      <c r="P12" s="46">
        <v>-152</v>
      </c>
      <c r="Q12" s="46">
        <v>-30</v>
      </c>
      <c r="R12" s="46">
        <v>0</v>
      </c>
      <c r="S12" s="74">
        <v>0</v>
      </c>
      <c r="U12" s="73">
        <v>-457</v>
      </c>
      <c r="V12" s="74">
        <v>0</v>
      </c>
      <c r="W12">
        <v>0</v>
      </c>
      <c r="X12">
        <v>-275</v>
      </c>
      <c r="Y12">
        <v>-30</v>
      </c>
      <c r="Z12">
        <v>0</v>
      </c>
      <c r="AA12">
        <v>-152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-290</v>
      </c>
      <c r="P13" s="46">
        <v>-173</v>
      </c>
      <c r="Q13" s="46">
        <v>-30</v>
      </c>
      <c r="R13" s="46">
        <v>0</v>
      </c>
      <c r="S13" s="74">
        <v>0</v>
      </c>
      <c r="U13" s="73">
        <v>-493</v>
      </c>
      <c r="V13" s="74">
        <v>0</v>
      </c>
      <c r="W13">
        <v>0</v>
      </c>
      <c r="X13">
        <v>-290</v>
      </c>
      <c r="Y13">
        <v>-30</v>
      </c>
      <c r="Z13">
        <v>0</v>
      </c>
      <c r="AA13">
        <v>-173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-380</v>
      </c>
      <c r="P14" s="46">
        <v>-196</v>
      </c>
      <c r="Q14" s="46">
        <v>-30</v>
      </c>
      <c r="R14" s="46">
        <v>0</v>
      </c>
      <c r="S14" s="74">
        <v>0</v>
      </c>
      <c r="U14" s="73">
        <v>-606</v>
      </c>
      <c r="V14" s="74">
        <v>0</v>
      </c>
      <c r="W14">
        <v>0</v>
      </c>
      <c r="X14">
        <v>-380</v>
      </c>
      <c r="Y14">
        <v>-30</v>
      </c>
      <c r="Z14">
        <v>0</v>
      </c>
      <c r="AA14">
        <v>-196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-355</v>
      </c>
      <c r="P15" s="46">
        <v>-220</v>
      </c>
      <c r="Q15" s="46">
        <v>-30</v>
      </c>
      <c r="R15" s="46">
        <v>0</v>
      </c>
      <c r="S15" s="74">
        <v>0</v>
      </c>
      <c r="U15" s="73">
        <v>-605</v>
      </c>
      <c r="V15" s="74">
        <v>0</v>
      </c>
      <c r="W15">
        <v>0</v>
      </c>
      <c r="X15">
        <v>-355</v>
      </c>
      <c r="Y15">
        <v>-30</v>
      </c>
      <c r="Z15">
        <v>0</v>
      </c>
      <c r="AA15">
        <v>-220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-370</v>
      </c>
      <c r="P16" s="46">
        <v>-242</v>
      </c>
      <c r="Q16" s="46">
        <v>-30</v>
      </c>
      <c r="R16" s="46">
        <v>0</v>
      </c>
      <c r="S16" s="74">
        <v>0</v>
      </c>
      <c r="U16" s="73">
        <v>-642</v>
      </c>
      <c r="V16" s="74">
        <v>0</v>
      </c>
      <c r="W16">
        <v>0</v>
      </c>
      <c r="X16">
        <v>-370</v>
      </c>
      <c r="Y16">
        <v>-30</v>
      </c>
      <c r="Z16">
        <v>0</v>
      </c>
      <c r="AA16">
        <v>-242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-380</v>
      </c>
      <c r="P17" s="46">
        <v>-258</v>
      </c>
      <c r="Q17" s="46">
        <v>-30</v>
      </c>
      <c r="R17" s="46">
        <v>0</v>
      </c>
      <c r="S17" s="74">
        <v>0</v>
      </c>
      <c r="U17" s="73">
        <v>-668</v>
      </c>
      <c r="V17" s="74">
        <v>0</v>
      </c>
      <c r="W17">
        <v>0</v>
      </c>
      <c r="X17">
        <v>-380</v>
      </c>
      <c r="Y17">
        <v>-30</v>
      </c>
      <c r="Z17">
        <v>0</v>
      </c>
      <c r="AA17">
        <v>-258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-390</v>
      </c>
      <c r="P18" s="46">
        <v>-276</v>
      </c>
      <c r="Q18" s="46">
        <v>-30</v>
      </c>
      <c r="R18" s="46">
        <v>0</v>
      </c>
      <c r="S18" s="74">
        <v>0</v>
      </c>
      <c r="U18" s="73">
        <v>-696</v>
      </c>
      <c r="V18" s="74">
        <v>0</v>
      </c>
      <c r="W18">
        <v>0</v>
      </c>
      <c r="X18">
        <v>-390</v>
      </c>
      <c r="Y18">
        <v>-30</v>
      </c>
      <c r="Z18">
        <v>0</v>
      </c>
      <c r="AA18">
        <v>-276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-410</v>
      </c>
      <c r="P19" s="46">
        <v>-294</v>
      </c>
      <c r="Q19" s="46">
        <v>-30</v>
      </c>
      <c r="R19" s="46">
        <v>0</v>
      </c>
      <c r="S19" s="74">
        <v>0</v>
      </c>
      <c r="U19" s="73">
        <v>-734</v>
      </c>
      <c r="V19" s="74">
        <v>0</v>
      </c>
      <c r="W19">
        <v>0</v>
      </c>
      <c r="X19">
        <v>-410</v>
      </c>
      <c r="Y19">
        <v>-30</v>
      </c>
      <c r="Z19">
        <v>0</v>
      </c>
      <c r="AA19">
        <v>-294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-415</v>
      </c>
      <c r="P20" s="46">
        <v>-308</v>
      </c>
      <c r="Q20" s="46">
        <v>-30</v>
      </c>
      <c r="R20" s="46">
        <v>0</v>
      </c>
      <c r="S20" s="74">
        <v>0</v>
      </c>
      <c r="U20" s="73">
        <v>-753</v>
      </c>
      <c r="V20" s="74">
        <v>0</v>
      </c>
      <c r="W20">
        <v>0</v>
      </c>
      <c r="X20">
        <v>-415</v>
      </c>
      <c r="Y20">
        <v>-30</v>
      </c>
      <c r="Z20">
        <v>0</v>
      </c>
      <c r="AA20">
        <v>-308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-435</v>
      </c>
      <c r="P21" s="46">
        <v>-319</v>
      </c>
      <c r="Q21" s="46">
        <v>-30</v>
      </c>
      <c r="R21" s="46">
        <v>0</v>
      </c>
      <c r="S21" s="74">
        <v>0</v>
      </c>
      <c r="U21" s="73">
        <v>-784</v>
      </c>
      <c r="V21" s="74">
        <v>0</v>
      </c>
      <c r="W21">
        <v>0</v>
      </c>
      <c r="X21">
        <v>-435</v>
      </c>
      <c r="Y21">
        <v>-30</v>
      </c>
      <c r="Z21">
        <v>0</v>
      </c>
      <c r="AA21">
        <v>-319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-445</v>
      </c>
      <c r="P22" s="46">
        <v>-335</v>
      </c>
      <c r="Q22" s="46">
        <v>-30</v>
      </c>
      <c r="R22" s="46">
        <v>0</v>
      </c>
      <c r="S22" s="74">
        <v>0</v>
      </c>
      <c r="U22" s="73">
        <v>-810</v>
      </c>
      <c r="V22" s="74">
        <v>0</v>
      </c>
      <c r="W22">
        <v>0</v>
      </c>
      <c r="X22">
        <v>-445</v>
      </c>
      <c r="Y22">
        <v>-30</v>
      </c>
      <c r="Z22">
        <v>0</v>
      </c>
      <c r="AA22">
        <v>-335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-18</v>
      </c>
      <c r="O23" s="46">
        <v>-350</v>
      </c>
      <c r="P23" s="46">
        <v>-352</v>
      </c>
      <c r="Q23" s="46">
        <v>-20</v>
      </c>
      <c r="R23" s="46">
        <v>0</v>
      </c>
      <c r="S23" s="74">
        <v>0</v>
      </c>
      <c r="U23" s="73">
        <v>-740</v>
      </c>
      <c r="V23" s="74">
        <v>0</v>
      </c>
      <c r="W23">
        <v>-18</v>
      </c>
      <c r="X23">
        <v>-350</v>
      </c>
      <c r="Y23">
        <v>-20</v>
      </c>
      <c r="Z23">
        <v>0</v>
      </c>
      <c r="AA23">
        <v>-352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-65</v>
      </c>
      <c r="O24" s="46">
        <v>-365</v>
      </c>
      <c r="P24" s="46">
        <v>-375</v>
      </c>
      <c r="Q24" s="46">
        <v>-20</v>
      </c>
      <c r="R24" s="46">
        <v>0</v>
      </c>
      <c r="S24" s="74">
        <v>0</v>
      </c>
      <c r="U24" s="73">
        <v>-825</v>
      </c>
      <c r="V24" s="74">
        <v>0</v>
      </c>
      <c r="W24">
        <v>-65</v>
      </c>
      <c r="X24">
        <v>-365</v>
      </c>
      <c r="Y24">
        <v>-20</v>
      </c>
      <c r="Z24">
        <v>0</v>
      </c>
      <c r="AA24">
        <v>-375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-92</v>
      </c>
      <c r="O25" s="46">
        <v>-380</v>
      </c>
      <c r="P25" s="46">
        <v>-394</v>
      </c>
      <c r="Q25" s="46">
        <v>-20</v>
      </c>
      <c r="R25" s="46">
        <v>0</v>
      </c>
      <c r="S25" s="74">
        <v>0</v>
      </c>
      <c r="U25" s="73">
        <v>-886</v>
      </c>
      <c r="V25" s="74">
        <v>0</v>
      </c>
      <c r="W25">
        <v>-92</v>
      </c>
      <c r="X25">
        <v>-380</v>
      </c>
      <c r="Y25">
        <v>-20</v>
      </c>
      <c r="Z25">
        <v>0</v>
      </c>
      <c r="AA25">
        <v>-394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-113</v>
      </c>
      <c r="O26" s="46">
        <v>-390</v>
      </c>
      <c r="P26" s="46">
        <v>-415</v>
      </c>
      <c r="Q26" s="46">
        <v>-20</v>
      </c>
      <c r="R26" s="46">
        <v>0</v>
      </c>
      <c r="S26" s="74">
        <v>0</v>
      </c>
      <c r="U26" s="73">
        <v>-938</v>
      </c>
      <c r="V26" s="74">
        <v>0</v>
      </c>
      <c r="W26">
        <v>-113</v>
      </c>
      <c r="X26">
        <v>-390</v>
      </c>
      <c r="Y26">
        <v>-20</v>
      </c>
      <c r="Z26">
        <v>0</v>
      </c>
      <c r="AA26">
        <v>-415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-83</v>
      </c>
      <c r="O27" s="46">
        <v>-298</v>
      </c>
      <c r="P27" s="46">
        <v>-212.05</v>
      </c>
      <c r="Q27" s="46">
        <v>-20</v>
      </c>
      <c r="R27" s="46">
        <v>0</v>
      </c>
      <c r="S27" s="74">
        <v>0</v>
      </c>
      <c r="U27" s="73">
        <v>-613.04999999999995</v>
      </c>
      <c r="V27" s="74">
        <v>0</v>
      </c>
      <c r="W27">
        <v>-83</v>
      </c>
      <c r="X27">
        <v>-298</v>
      </c>
      <c r="Y27">
        <v>-20</v>
      </c>
      <c r="Z27">
        <v>0</v>
      </c>
      <c r="AA27">
        <v>-212.05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-123</v>
      </c>
      <c r="O28" s="46">
        <v>-283</v>
      </c>
      <c r="P28" s="46">
        <v>-202</v>
      </c>
      <c r="Q28" s="46">
        <v>-20</v>
      </c>
      <c r="R28" s="46">
        <v>0</v>
      </c>
      <c r="S28" s="74">
        <v>0</v>
      </c>
      <c r="U28" s="73">
        <v>-628</v>
      </c>
      <c r="V28" s="74">
        <v>0</v>
      </c>
      <c r="W28">
        <v>-123</v>
      </c>
      <c r="X28">
        <v>-283</v>
      </c>
      <c r="Y28">
        <v>-20</v>
      </c>
      <c r="Z28">
        <v>0</v>
      </c>
      <c r="AA28">
        <v>-202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-165</v>
      </c>
      <c r="O29" s="46">
        <v>-293</v>
      </c>
      <c r="P29" s="46">
        <v>-230</v>
      </c>
      <c r="Q29" s="46">
        <v>-20</v>
      </c>
      <c r="R29" s="46">
        <v>0</v>
      </c>
      <c r="S29" s="74">
        <v>0</v>
      </c>
      <c r="U29" s="73">
        <v>-708</v>
      </c>
      <c r="V29" s="74">
        <v>0</v>
      </c>
      <c r="W29">
        <v>-165</v>
      </c>
      <c r="X29">
        <v>-293</v>
      </c>
      <c r="Y29">
        <v>-20</v>
      </c>
      <c r="Z29">
        <v>0</v>
      </c>
      <c r="AA29">
        <v>-230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-178</v>
      </c>
      <c r="O30" s="46">
        <v>-259</v>
      </c>
      <c r="P30" s="46">
        <v>-234</v>
      </c>
      <c r="Q30" s="46">
        <v>-20</v>
      </c>
      <c r="R30" s="46">
        <v>0</v>
      </c>
      <c r="S30" s="74">
        <v>0</v>
      </c>
      <c r="U30" s="73">
        <v>-691</v>
      </c>
      <c r="V30" s="74">
        <v>0</v>
      </c>
      <c r="W30">
        <v>-178</v>
      </c>
      <c r="X30">
        <v>-259</v>
      </c>
      <c r="Y30">
        <v>-20</v>
      </c>
      <c r="Z30">
        <v>0</v>
      </c>
      <c r="AA30">
        <v>-234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-202</v>
      </c>
      <c r="O31" s="46">
        <v>-264</v>
      </c>
      <c r="P31" s="46">
        <v>-278</v>
      </c>
      <c r="Q31" s="46">
        <v>-20</v>
      </c>
      <c r="R31" s="46">
        <v>0</v>
      </c>
      <c r="S31" s="74">
        <v>0</v>
      </c>
      <c r="U31" s="73">
        <v>-764</v>
      </c>
      <c r="V31" s="74">
        <v>0</v>
      </c>
      <c r="W31">
        <v>-202</v>
      </c>
      <c r="X31">
        <v>-264</v>
      </c>
      <c r="Y31">
        <v>-20</v>
      </c>
      <c r="Z31">
        <v>0</v>
      </c>
      <c r="AA31">
        <v>-278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-264</v>
      </c>
      <c r="O32" s="46">
        <v>-274</v>
      </c>
      <c r="P32" s="46">
        <v>-297</v>
      </c>
      <c r="Q32" s="46">
        <v>0</v>
      </c>
      <c r="R32" s="46">
        <v>0</v>
      </c>
      <c r="S32" s="74">
        <v>0</v>
      </c>
      <c r="U32" s="73">
        <v>-835</v>
      </c>
      <c r="V32" s="74">
        <v>0</v>
      </c>
      <c r="W32">
        <v>-264</v>
      </c>
      <c r="X32">
        <v>-274</v>
      </c>
      <c r="Y32">
        <v>0</v>
      </c>
      <c r="Z32">
        <v>0</v>
      </c>
      <c r="AA32">
        <v>-297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-290</v>
      </c>
      <c r="O33" s="46">
        <v>-279</v>
      </c>
      <c r="P33" s="46">
        <v>-313</v>
      </c>
      <c r="Q33" s="46">
        <v>0</v>
      </c>
      <c r="R33" s="46">
        <v>0</v>
      </c>
      <c r="S33" s="74">
        <v>0</v>
      </c>
      <c r="U33" s="73">
        <v>-882</v>
      </c>
      <c r="V33" s="74">
        <v>0</v>
      </c>
      <c r="W33">
        <v>-290</v>
      </c>
      <c r="X33">
        <v>-279</v>
      </c>
      <c r="Y33">
        <v>0</v>
      </c>
      <c r="Z33">
        <v>0</v>
      </c>
      <c r="AA33">
        <v>-313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-306</v>
      </c>
      <c r="O34" s="46">
        <v>-299</v>
      </c>
      <c r="P34" s="46">
        <v>-329</v>
      </c>
      <c r="Q34" s="46">
        <v>0</v>
      </c>
      <c r="R34" s="46">
        <v>0</v>
      </c>
      <c r="S34" s="74">
        <v>0</v>
      </c>
      <c r="U34" s="73">
        <v>-934</v>
      </c>
      <c r="V34" s="74">
        <v>0</v>
      </c>
      <c r="W34">
        <v>-306</v>
      </c>
      <c r="X34">
        <v>-299</v>
      </c>
      <c r="Y34">
        <v>0</v>
      </c>
      <c r="Z34">
        <v>0</v>
      </c>
      <c r="AA34">
        <v>-329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-343</v>
      </c>
      <c r="O35" s="46">
        <v>-339</v>
      </c>
      <c r="P35" s="46">
        <v>-339</v>
      </c>
      <c r="Q35" s="46">
        <v>0</v>
      </c>
      <c r="R35" s="46">
        <v>0</v>
      </c>
      <c r="S35" s="74">
        <v>0</v>
      </c>
      <c r="U35" s="73">
        <v>-1021</v>
      </c>
      <c r="V35" s="74">
        <v>0</v>
      </c>
      <c r="W35">
        <v>-343</v>
      </c>
      <c r="X35">
        <v>-339</v>
      </c>
      <c r="Y35">
        <v>0</v>
      </c>
      <c r="Z35">
        <v>0</v>
      </c>
      <c r="AA35">
        <v>-339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-366</v>
      </c>
      <c r="O36" s="46">
        <v>-374</v>
      </c>
      <c r="P36" s="46">
        <v>-346</v>
      </c>
      <c r="Q36" s="46">
        <v>0</v>
      </c>
      <c r="R36" s="46">
        <v>0</v>
      </c>
      <c r="S36" s="74">
        <v>0</v>
      </c>
      <c r="U36" s="73">
        <v>-1086</v>
      </c>
      <c r="V36" s="74">
        <v>0</v>
      </c>
      <c r="W36">
        <v>-366</v>
      </c>
      <c r="X36">
        <v>-374</v>
      </c>
      <c r="Y36">
        <v>0</v>
      </c>
      <c r="Z36">
        <v>0</v>
      </c>
      <c r="AA36">
        <v>-346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-353</v>
      </c>
      <c r="O37" s="46">
        <v>-374</v>
      </c>
      <c r="P37" s="46">
        <v>-333</v>
      </c>
      <c r="Q37" s="46">
        <v>0</v>
      </c>
      <c r="R37" s="46">
        <v>0</v>
      </c>
      <c r="S37" s="74">
        <v>0</v>
      </c>
      <c r="U37" s="73">
        <v>-1060</v>
      </c>
      <c r="V37" s="74">
        <v>0</v>
      </c>
      <c r="W37">
        <v>-353</v>
      </c>
      <c r="X37">
        <v>-374</v>
      </c>
      <c r="Y37">
        <v>0</v>
      </c>
      <c r="Z37">
        <v>0</v>
      </c>
      <c r="AA37">
        <v>-333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-343</v>
      </c>
      <c r="O38" s="46">
        <v>-379</v>
      </c>
      <c r="P38" s="46">
        <v>-313</v>
      </c>
      <c r="Q38" s="46">
        <v>0</v>
      </c>
      <c r="R38" s="46">
        <v>0</v>
      </c>
      <c r="S38" s="74">
        <v>0</v>
      </c>
      <c r="U38" s="73">
        <v>-1035</v>
      </c>
      <c r="V38" s="74">
        <v>0</v>
      </c>
      <c r="W38">
        <v>-343</v>
      </c>
      <c r="X38">
        <v>-379</v>
      </c>
      <c r="Y38">
        <v>0</v>
      </c>
      <c r="Z38">
        <v>0</v>
      </c>
      <c r="AA38">
        <v>-313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-312</v>
      </c>
      <c r="O39" s="46">
        <v>-359</v>
      </c>
      <c r="P39" s="46">
        <v>-278</v>
      </c>
      <c r="Q39" s="46">
        <v>0</v>
      </c>
      <c r="R39" s="46">
        <v>0</v>
      </c>
      <c r="S39" s="74">
        <v>0</v>
      </c>
      <c r="U39" s="73">
        <v>-949</v>
      </c>
      <c r="V39" s="74">
        <v>0</v>
      </c>
      <c r="W39">
        <v>-312</v>
      </c>
      <c r="X39">
        <v>-359</v>
      </c>
      <c r="Y39">
        <v>0</v>
      </c>
      <c r="Z39">
        <v>0</v>
      </c>
      <c r="AA39">
        <v>-278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-292</v>
      </c>
      <c r="O40" s="46">
        <v>-334</v>
      </c>
      <c r="P40" s="46">
        <v>-231</v>
      </c>
      <c r="Q40" s="46">
        <v>0</v>
      </c>
      <c r="R40" s="46">
        <v>0</v>
      </c>
      <c r="S40" s="74">
        <v>0</v>
      </c>
      <c r="U40" s="73">
        <v>-857</v>
      </c>
      <c r="V40" s="74">
        <v>0</v>
      </c>
      <c r="W40">
        <v>-292</v>
      </c>
      <c r="X40">
        <v>-334</v>
      </c>
      <c r="Y40">
        <v>0</v>
      </c>
      <c r="Z40">
        <v>0</v>
      </c>
      <c r="AA40">
        <v>-231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-260</v>
      </c>
      <c r="O41" s="46">
        <v>-304</v>
      </c>
      <c r="P41" s="46">
        <v>-174</v>
      </c>
      <c r="Q41" s="46">
        <v>0</v>
      </c>
      <c r="R41" s="46">
        <v>0</v>
      </c>
      <c r="S41" s="74">
        <v>0</v>
      </c>
      <c r="U41" s="73">
        <v>-738</v>
      </c>
      <c r="V41" s="74">
        <v>0</v>
      </c>
      <c r="W41">
        <v>-260</v>
      </c>
      <c r="X41">
        <v>-304</v>
      </c>
      <c r="Y41">
        <v>0</v>
      </c>
      <c r="Z41">
        <v>0</v>
      </c>
      <c r="AA41">
        <v>-174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-236</v>
      </c>
      <c r="O42" s="46">
        <v>-289</v>
      </c>
      <c r="P42" s="46">
        <v>-132</v>
      </c>
      <c r="Q42" s="46">
        <v>0</v>
      </c>
      <c r="R42" s="46">
        <v>0</v>
      </c>
      <c r="S42" s="74">
        <v>0</v>
      </c>
      <c r="U42" s="73">
        <v>-657</v>
      </c>
      <c r="V42" s="74">
        <v>0</v>
      </c>
      <c r="W42">
        <v>-236</v>
      </c>
      <c r="X42">
        <v>-289</v>
      </c>
      <c r="Y42">
        <v>0</v>
      </c>
      <c r="Z42">
        <v>0</v>
      </c>
      <c r="AA42">
        <v>-132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-222</v>
      </c>
      <c r="O43" s="46">
        <v>-364</v>
      </c>
      <c r="P43" s="46">
        <v>-87</v>
      </c>
      <c r="Q43" s="46">
        <v>0</v>
      </c>
      <c r="R43" s="46">
        <v>0</v>
      </c>
      <c r="S43" s="74">
        <v>0</v>
      </c>
      <c r="U43" s="73">
        <v>-673</v>
      </c>
      <c r="V43" s="74">
        <v>0</v>
      </c>
      <c r="W43">
        <v>-222</v>
      </c>
      <c r="X43">
        <v>-364</v>
      </c>
      <c r="Y43">
        <v>0</v>
      </c>
      <c r="Z43">
        <v>0</v>
      </c>
      <c r="AA43">
        <v>-87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-199</v>
      </c>
      <c r="O44" s="46">
        <v>-344</v>
      </c>
      <c r="P44" s="46">
        <v>-16</v>
      </c>
      <c r="Q44" s="46">
        <v>0</v>
      </c>
      <c r="R44" s="46">
        <v>0</v>
      </c>
      <c r="S44" s="74">
        <v>0</v>
      </c>
      <c r="U44" s="73">
        <v>-559</v>
      </c>
      <c r="V44" s="74">
        <v>0</v>
      </c>
      <c r="W44">
        <v>-199</v>
      </c>
      <c r="X44">
        <v>-344</v>
      </c>
      <c r="Y44">
        <v>0</v>
      </c>
      <c r="Z44">
        <v>0</v>
      </c>
      <c r="AA44">
        <v>-16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-198</v>
      </c>
      <c r="O45" s="46">
        <v>-334</v>
      </c>
      <c r="P45" s="46">
        <v>-4</v>
      </c>
      <c r="Q45" s="46">
        <v>0</v>
      </c>
      <c r="R45" s="46">
        <v>0</v>
      </c>
      <c r="S45" s="74">
        <v>0</v>
      </c>
      <c r="U45" s="73">
        <v>-536</v>
      </c>
      <c r="V45" s="74">
        <v>0</v>
      </c>
      <c r="W45">
        <v>-198</v>
      </c>
      <c r="X45">
        <v>-334</v>
      </c>
      <c r="Y45">
        <v>0</v>
      </c>
      <c r="Z45">
        <v>0</v>
      </c>
      <c r="AA45">
        <v>-4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-188</v>
      </c>
      <c r="O46" s="46">
        <v>-324</v>
      </c>
      <c r="P46" s="46">
        <v>0</v>
      </c>
      <c r="Q46" s="46">
        <v>0</v>
      </c>
      <c r="R46" s="46">
        <v>0</v>
      </c>
      <c r="S46" s="74">
        <v>0</v>
      </c>
      <c r="U46" s="73">
        <v>-512</v>
      </c>
      <c r="V46" s="74">
        <v>0</v>
      </c>
      <c r="W46">
        <v>-188</v>
      </c>
      <c r="X46">
        <v>-324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-177</v>
      </c>
      <c r="O47" s="46">
        <v>-264</v>
      </c>
      <c r="P47" s="46">
        <v>-8</v>
      </c>
      <c r="Q47" s="46">
        <v>0</v>
      </c>
      <c r="R47" s="46">
        <v>0</v>
      </c>
      <c r="S47" s="74">
        <v>0</v>
      </c>
      <c r="U47" s="73">
        <v>-449</v>
      </c>
      <c r="V47" s="74">
        <v>0</v>
      </c>
      <c r="W47">
        <v>-177</v>
      </c>
      <c r="X47">
        <v>-264</v>
      </c>
      <c r="Y47">
        <v>0</v>
      </c>
      <c r="Z47">
        <v>0</v>
      </c>
      <c r="AA47">
        <v>-8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-162</v>
      </c>
      <c r="O48" s="46">
        <v>-254</v>
      </c>
      <c r="P48" s="46">
        <v>0</v>
      </c>
      <c r="Q48" s="46">
        <v>0</v>
      </c>
      <c r="R48" s="46">
        <v>0</v>
      </c>
      <c r="S48" s="74">
        <v>0</v>
      </c>
      <c r="U48" s="73">
        <v>-416</v>
      </c>
      <c r="V48" s="74">
        <v>0</v>
      </c>
      <c r="W48">
        <v>-162</v>
      </c>
      <c r="X48">
        <v>-254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-144</v>
      </c>
      <c r="O49" s="46">
        <v>-249</v>
      </c>
      <c r="P49" s="46">
        <v>0</v>
      </c>
      <c r="Q49" s="46">
        <v>0</v>
      </c>
      <c r="R49" s="46">
        <v>0</v>
      </c>
      <c r="S49" s="74">
        <v>0</v>
      </c>
      <c r="U49" s="73">
        <v>-393</v>
      </c>
      <c r="V49" s="74">
        <v>0</v>
      </c>
      <c r="W49">
        <v>-144</v>
      </c>
      <c r="X49">
        <v>-249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-140</v>
      </c>
      <c r="O50" s="46">
        <v>-254</v>
      </c>
      <c r="P50" s="46">
        <v>0</v>
      </c>
      <c r="Q50" s="46">
        <v>0</v>
      </c>
      <c r="R50" s="46">
        <v>0</v>
      </c>
      <c r="S50" s="74">
        <v>0</v>
      </c>
      <c r="U50" s="73">
        <v>-394</v>
      </c>
      <c r="V50" s="74">
        <v>0</v>
      </c>
      <c r="W50">
        <v>-140</v>
      </c>
      <c r="X50">
        <v>-254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-131</v>
      </c>
      <c r="O51" s="46">
        <v>-234</v>
      </c>
      <c r="P51" s="46">
        <v>0</v>
      </c>
      <c r="Q51" s="46">
        <v>0</v>
      </c>
      <c r="R51" s="46">
        <v>0</v>
      </c>
      <c r="S51" s="74">
        <v>0</v>
      </c>
      <c r="U51" s="73">
        <v>-365</v>
      </c>
      <c r="V51" s="74">
        <v>0</v>
      </c>
      <c r="W51">
        <v>-131</v>
      </c>
      <c r="X51">
        <v>-234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-125</v>
      </c>
      <c r="O52" s="46">
        <v>-239</v>
      </c>
      <c r="P52" s="46">
        <v>0</v>
      </c>
      <c r="Q52" s="46">
        <v>0</v>
      </c>
      <c r="R52" s="46">
        <v>0</v>
      </c>
      <c r="S52" s="74">
        <v>0</v>
      </c>
      <c r="U52" s="73">
        <v>-364</v>
      </c>
      <c r="V52" s="74">
        <v>0</v>
      </c>
      <c r="W52">
        <v>-125</v>
      </c>
      <c r="X52">
        <v>-239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-120</v>
      </c>
      <c r="O53" s="46">
        <v>-234</v>
      </c>
      <c r="P53" s="46">
        <v>0</v>
      </c>
      <c r="Q53" s="46">
        <v>0</v>
      </c>
      <c r="R53" s="46">
        <v>0</v>
      </c>
      <c r="S53" s="74">
        <v>0</v>
      </c>
      <c r="U53" s="73">
        <v>-354</v>
      </c>
      <c r="V53" s="74">
        <v>0</v>
      </c>
      <c r="W53">
        <v>-120</v>
      </c>
      <c r="X53">
        <v>-234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-126</v>
      </c>
      <c r="O54" s="46">
        <v>-224</v>
      </c>
      <c r="P54" s="46">
        <v>0</v>
      </c>
      <c r="Q54" s="46">
        <v>0</v>
      </c>
      <c r="R54" s="46">
        <v>0</v>
      </c>
      <c r="S54" s="74">
        <v>0</v>
      </c>
      <c r="U54" s="73">
        <v>-350</v>
      </c>
      <c r="V54" s="74">
        <v>0</v>
      </c>
      <c r="W54">
        <v>-126</v>
      </c>
      <c r="X54">
        <v>-224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-143</v>
      </c>
      <c r="O55" s="46">
        <v>-224</v>
      </c>
      <c r="P55" s="46">
        <v>-73</v>
      </c>
      <c r="Q55" s="46">
        <v>0</v>
      </c>
      <c r="R55" s="46">
        <v>0</v>
      </c>
      <c r="S55" s="74">
        <v>0</v>
      </c>
      <c r="U55" s="73">
        <v>-440</v>
      </c>
      <c r="V55" s="74">
        <v>0</v>
      </c>
      <c r="W55">
        <v>-143</v>
      </c>
      <c r="X55">
        <v>-224</v>
      </c>
      <c r="Y55">
        <v>0</v>
      </c>
      <c r="Z55">
        <v>0</v>
      </c>
      <c r="AA55">
        <v>-73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-146</v>
      </c>
      <c r="O56" s="46">
        <v>-214</v>
      </c>
      <c r="P56" s="46">
        <v>-67</v>
      </c>
      <c r="Q56" s="46">
        <v>0</v>
      </c>
      <c r="R56" s="46">
        <v>0</v>
      </c>
      <c r="S56" s="74">
        <v>0</v>
      </c>
      <c r="U56" s="73">
        <v>-427</v>
      </c>
      <c r="V56" s="74">
        <v>0</v>
      </c>
      <c r="W56">
        <v>-146</v>
      </c>
      <c r="X56">
        <v>-214</v>
      </c>
      <c r="Y56">
        <v>0</v>
      </c>
      <c r="Z56">
        <v>0</v>
      </c>
      <c r="AA56">
        <v>-67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-124</v>
      </c>
      <c r="O57" s="46">
        <v>-199</v>
      </c>
      <c r="P57" s="46">
        <v>-13</v>
      </c>
      <c r="Q57" s="46">
        <v>0</v>
      </c>
      <c r="R57" s="46">
        <v>0</v>
      </c>
      <c r="S57" s="74">
        <v>0</v>
      </c>
      <c r="U57" s="73">
        <v>-336</v>
      </c>
      <c r="V57" s="74">
        <v>0</v>
      </c>
      <c r="W57">
        <v>-124</v>
      </c>
      <c r="X57">
        <v>-199</v>
      </c>
      <c r="Y57">
        <v>0</v>
      </c>
      <c r="Z57">
        <v>0</v>
      </c>
      <c r="AA57">
        <v>-13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-88</v>
      </c>
      <c r="O58" s="46">
        <v>-213</v>
      </c>
      <c r="P58" s="46">
        <v>-83.36</v>
      </c>
      <c r="Q58" s="46">
        <v>0</v>
      </c>
      <c r="R58" s="46">
        <v>0</v>
      </c>
      <c r="S58" s="74">
        <v>0</v>
      </c>
      <c r="U58" s="73">
        <v>-384.36</v>
      </c>
      <c r="V58" s="74">
        <v>0</v>
      </c>
      <c r="W58">
        <v>-88</v>
      </c>
      <c r="X58">
        <v>-213</v>
      </c>
      <c r="Y58">
        <v>0</v>
      </c>
      <c r="Z58">
        <v>0</v>
      </c>
      <c r="AA58">
        <v>-83.36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-79</v>
      </c>
      <c r="O59" s="46">
        <v>-250</v>
      </c>
      <c r="P59" s="46">
        <v>-161</v>
      </c>
      <c r="Q59" s="46">
        <v>0</v>
      </c>
      <c r="R59" s="46">
        <v>0</v>
      </c>
      <c r="S59" s="74">
        <v>0</v>
      </c>
      <c r="U59" s="73">
        <v>-490</v>
      </c>
      <c r="V59" s="74">
        <v>0</v>
      </c>
      <c r="W59">
        <v>-79</v>
      </c>
      <c r="X59">
        <v>-250</v>
      </c>
      <c r="Y59">
        <v>0</v>
      </c>
      <c r="Z59">
        <v>0</v>
      </c>
      <c r="AA59">
        <v>-161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2.9</v>
      </c>
      <c r="N60" s="73">
        <v>-47</v>
      </c>
      <c r="O60" s="46">
        <v>-225</v>
      </c>
      <c r="P60" s="46">
        <v>-123</v>
      </c>
      <c r="Q60" s="46">
        <v>0</v>
      </c>
      <c r="R60" s="46">
        <v>0</v>
      </c>
      <c r="S60" s="74">
        <v>0</v>
      </c>
      <c r="U60" s="73">
        <v>-395</v>
      </c>
      <c r="V60" s="74">
        <v>2.9</v>
      </c>
      <c r="W60">
        <v>-47</v>
      </c>
      <c r="X60">
        <v>-225</v>
      </c>
      <c r="Y60">
        <v>0</v>
      </c>
      <c r="Z60">
        <v>2.9</v>
      </c>
      <c r="AA60">
        <v>-123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2.71</v>
      </c>
      <c r="N61" s="73">
        <v>-9</v>
      </c>
      <c r="O61" s="46">
        <v>-210</v>
      </c>
      <c r="P61" s="46">
        <v>-97</v>
      </c>
      <c r="Q61" s="46">
        <v>0</v>
      </c>
      <c r="R61" s="46">
        <v>0</v>
      </c>
      <c r="S61" s="74">
        <v>0</v>
      </c>
      <c r="U61" s="73">
        <v>-316</v>
      </c>
      <c r="V61" s="74">
        <v>2.71</v>
      </c>
      <c r="W61">
        <v>-9</v>
      </c>
      <c r="X61">
        <v>-210</v>
      </c>
      <c r="Y61">
        <v>0</v>
      </c>
      <c r="Z61">
        <v>2.71</v>
      </c>
      <c r="AA61">
        <v>-97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1.45</v>
      </c>
      <c r="N62" s="73">
        <v>0</v>
      </c>
      <c r="O62" s="46">
        <v>-190</v>
      </c>
      <c r="P62" s="46">
        <v>-76</v>
      </c>
      <c r="Q62" s="46">
        <v>0</v>
      </c>
      <c r="R62" s="46">
        <v>0</v>
      </c>
      <c r="S62" s="74">
        <v>0</v>
      </c>
      <c r="U62" s="73">
        <v>-266</v>
      </c>
      <c r="V62" s="74">
        <v>1.45</v>
      </c>
      <c r="W62">
        <v>0</v>
      </c>
      <c r="X62">
        <v>-190</v>
      </c>
      <c r="Y62">
        <v>0</v>
      </c>
      <c r="Z62">
        <v>1.45</v>
      </c>
      <c r="AA62">
        <v>-76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-200</v>
      </c>
      <c r="P63" s="46">
        <v>-58</v>
      </c>
      <c r="Q63" s="46">
        <v>0</v>
      </c>
      <c r="R63" s="46">
        <v>0</v>
      </c>
      <c r="S63" s="74">
        <v>0</v>
      </c>
      <c r="U63" s="73">
        <v>-258</v>
      </c>
      <c r="V63" s="74">
        <v>0</v>
      </c>
      <c r="W63">
        <v>0</v>
      </c>
      <c r="X63">
        <v>-200</v>
      </c>
      <c r="Y63">
        <v>0</v>
      </c>
      <c r="Z63">
        <v>0</v>
      </c>
      <c r="AA63">
        <v>-58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2.5099999999999998</v>
      </c>
      <c r="N64" s="73">
        <v>0</v>
      </c>
      <c r="O64" s="46">
        <v>-190</v>
      </c>
      <c r="P64" s="46">
        <v>-37</v>
      </c>
      <c r="Q64" s="46">
        <v>0</v>
      </c>
      <c r="R64" s="46">
        <v>0</v>
      </c>
      <c r="S64" s="74">
        <v>0</v>
      </c>
      <c r="U64" s="73">
        <v>-227</v>
      </c>
      <c r="V64" s="74">
        <v>2.5099999999999998</v>
      </c>
      <c r="W64">
        <v>0</v>
      </c>
      <c r="X64">
        <v>-190</v>
      </c>
      <c r="Y64">
        <v>0</v>
      </c>
      <c r="Z64">
        <v>2.5099999999999998</v>
      </c>
      <c r="AA64">
        <v>-37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1.93</v>
      </c>
      <c r="N65" s="73">
        <v>0</v>
      </c>
      <c r="O65" s="46">
        <v>-180</v>
      </c>
      <c r="P65" s="46">
        <v>-28</v>
      </c>
      <c r="Q65" s="46">
        <v>0</v>
      </c>
      <c r="R65" s="46">
        <v>0</v>
      </c>
      <c r="S65" s="74">
        <v>0</v>
      </c>
      <c r="U65" s="73">
        <v>-208</v>
      </c>
      <c r="V65" s="74">
        <v>1.93</v>
      </c>
      <c r="W65">
        <v>0</v>
      </c>
      <c r="X65">
        <v>-180</v>
      </c>
      <c r="Y65">
        <v>0</v>
      </c>
      <c r="Z65">
        <v>1.93</v>
      </c>
      <c r="AA65">
        <v>-28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-170</v>
      </c>
      <c r="P66" s="46">
        <v>-23</v>
      </c>
      <c r="Q66" s="46">
        <v>0</v>
      </c>
      <c r="R66" s="46">
        <v>0</v>
      </c>
      <c r="S66" s="74">
        <v>0</v>
      </c>
      <c r="U66" s="73">
        <v>-193</v>
      </c>
      <c r="V66" s="74">
        <v>0</v>
      </c>
      <c r="W66">
        <v>0</v>
      </c>
      <c r="X66">
        <v>-170</v>
      </c>
      <c r="Y66">
        <v>0</v>
      </c>
      <c r="Z66">
        <v>0</v>
      </c>
      <c r="AA66">
        <v>-23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-170</v>
      </c>
      <c r="P67" s="46">
        <v>-67</v>
      </c>
      <c r="Q67" s="46">
        <v>0</v>
      </c>
      <c r="R67" s="46">
        <v>0</v>
      </c>
      <c r="S67" s="74">
        <v>0</v>
      </c>
      <c r="U67" s="73">
        <v>-237</v>
      </c>
      <c r="V67" s="74">
        <v>0</v>
      </c>
      <c r="W67">
        <v>0</v>
      </c>
      <c r="X67">
        <v>-170</v>
      </c>
      <c r="Y67">
        <v>0</v>
      </c>
      <c r="Z67">
        <v>0</v>
      </c>
      <c r="AA67">
        <v>-67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1.06</v>
      </c>
      <c r="N68" s="73">
        <v>0</v>
      </c>
      <c r="O68" s="46">
        <v>-175</v>
      </c>
      <c r="P68" s="46">
        <v>-69</v>
      </c>
      <c r="Q68" s="46">
        <v>0</v>
      </c>
      <c r="R68" s="46">
        <v>0</v>
      </c>
      <c r="S68" s="74">
        <v>0</v>
      </c>
      <c r="U68" s="73">
        <v>-244</v>
      </c>
      <c r="V68" s="74">
        <v>1.06</v>
      </c>
      <c r="W68">
        <v>0</v>
      </c>
      <c r="X68">
        <v>-175</v>
      </c>
      <c r="Y68">
        <v>0</v>
      </c>
      <c r="Z68">
        <v>1.06</v>
      </c>
      <c r="AA68">
        <v>-69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-160</v>
      </c>
      <c r="P69" s="46">
        <v>-68</v>
      </c>
      <c r="Q69" s="46">
        <v>0</v>
      </c>
      <c r="R69" s="46">
        <v>0</v>
      </c>
      <c r="S69" s="74">
        <v>0</v>
      </c>
      <c r="U69" s="73">
        <v>-228</v>
      </c>
      <c r="V69" s="74">
        <v>0</v>
      </c>
      <c r="W69">
        <v>0</v>
      </c>
      <c r="X69">
        <v>-160</v>
      </c>
      <c r="Y69">
        <v>0</v>
      </c>
      <c r="Z69">
        <v>0</v>
      </c>
      <c r="AA69">
        <v>-68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-165</v>
      </c>
      <c r="P70" s="46">
        <v>-77</v>
      </c>
      <c r="Q70" s="46">
        <v>0</v>
      </c>
      <c r="R70" s="46">
        <v>0</v>
      </c>
      <c r="S70" s="74">
        <v>0</v>
      </c>
      <c r="U70" s="73">
        <v>-242</v>
      </c>
      <c r="V70" s="74">
        <v>0</v>
      </c>
      <c r="W70">
        <v>0</v>
      </c>
      <c r="X70">
        <v>-165</v>
      </c>
      <c r="Y70">
        <v>0</v>
      </c>
      <c r="Z70">
        <v>0</v>
      </c>
      <c r="AA70">
        <v>-77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3.29</v>
      </c>
      <c r="N71" s="73">
        <v>0</v>
      </c>
      <c r="O71" s="46">
        <v>-105</v>
      </c>
      <c r="P71" s="46">
        <v>-38</v>
      </c>
      <c r="Q71" s="46">
        <v>0</v>
      </c>
      <c r="R71" s="46">
        <v>0</v>
      </c>
      <c r="S71" s="74">
        <v>0</v>
      </c>
      <c r="U71" s="73">
        <v>-143</v>
      </c>
      <c r="V71" s="74">
        <v>3.29</v>
      </c>
      <c r="W71">
        <v>0</v>
      </c>
      <c r="X71">
        <v>-105</v>
      </c>
      <c r="Y71">
        <v>0</v>
      </c>
      <c r="Z71">
        <v>3.29</v>
      </c>
      <c r="AA71">
        <v>-38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1.64</v>
      </c>
      <c r="N72" s="73">
        <v>0</v>
      </c>
      <c r="O72" s="46">
        <v>-60</v>
      </c>
      <c r="P72" s="46">
        <v>-50</v>
      </c>
      <c r="Q72" s="46">
        <v>0</v>
      </c>
      <c r="R72" s="46">
        <v>0</v>
      </c>
      <c r="S72" s="74">
        <v>0</v>
      </c>
      <c r="U72" s="73">
        <v>-110</v>
      </c>
      <c r="V72" s="74">
        <v>1.64</v>
      </c>
      <c r="W72">
        <v>0</v>
      </c>
      <c r="X72">
        <v>-60</v>
      </c>
      <c r="Y72">
        <v>0</v>
      </c>
      <c r="Z72">
        <v>1.64</v>
      </c>
      <c r="AA72">
        <v>-50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0.68</v>
      </c>
      <c r="N73" s="73">
        <v>0</v>
      </c>
      <c r="O73" s="46">
        <v>-40</v>
      </c>
      <c r="P73" s="46">
        <v>-101</v>
      </c>
      <c r="Q73" s="46">
        <v>0</v>
      </c>
      <c r="R73" s="46">
        <v>0</v>
      </c>
      <c r="S73" s="74">
        <v>0</v>
      </c>
      <c r="U73" s="73">
        <v>-141</v>
      </c>
      <c r="V73" s="74">
        <v>0.68</v>
      </c>
      <c r="W73">
        <v>0</v>
      </c>
      <c r="X73">
        <v>-40</v>
      </c>
      <c r="Y73">
        <v>0</v>
      </c>
      <c r="Z73">
        <v>0.68</v>
      </c>
      <c r="AA73">
        <v>-101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2.0299999999999998</v>
      </c>
      <c r="N74" s="73">
        <v>0</v>
      </c>
      <c r="O74" s="46">
        <v>-80</v>
      </c>
      <c r="P74" s="46">
        <v>-113</v>
      </c>
      <c r="Q74" s="46">
        <v>0</v>
      </c>
      <c r="R74" s="46">
        <v>0</v>
      </c>
      <c r="S74" s="74">
        <v>0</v>
      </c>
      <c r="U74" s="73">
        <v>-193</v>
      </c>
      <c r="V74" s="74">
        <v>2.0299999999999998</v>
      </c>
      <c r="W74">
        <v>0</v>
      </c>
      <c r="X74">
        <v>-80</v>
      </c>
      <c r="Y74">
        <v>0</v>
      </c>
      <c r="Z74">
        <v>2.0299999999999998</v>
      </c>
      <c r="AA74">
        <v>-113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-23</v>
      </c>
      <c r="P75" s="46">
        <v>-135</v>
      </c>
      <c r="Q75" s="46">
        <v>0</v>
      </c>
      <c r="R75" s="46">
        <v>0</v>
      </c>
      <c r="S75" s="74">
        <v>0</v>
      </c>
      <c r="U75" s="73">
        <v>-158</v>
      </c>
      <c r="V75" s="74">
        <v>0</v>
      </c>
      <c r="W75">
        <v>0</v>
      </c>
      <c r="X75">
        <v>-23</v>
      </c>
      <c r="Y75">
        <v>0</v>
      </c>
      <c r="Z75">
        <v>0</v>
      </c>
      <c r="AA75">
        <v>-135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-18</v>
      </c>
      <c r="P76" s="46">
        <v>-156</v>
      </c>
      <c r="Q76" s="46">
        <v>0</v>
      </c>
      <c r="R76" s="46">
        <v>0</v>
      </c>
      <c r="S76" s="74">
        <v>0</v>
      </c>
      <c r="U76" s="73">
        <v>-174</v>
      </c>
      <c r="V76" s="74">
        <v>0</v>
      </c>
      <c r="W76">
        <v>0</v>
      </c>
      <c r="X76">
        <v>-18</v>
      </c>
      <c r="Y76">
        <v>0</v>
      </c>
      <c r="Z76">
        <v>0</v>
      </c>
      <c r="AA76">
        <v>-156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0.1</v>
      </c>
      <c r="N77" s="73">
        <v>0</v>
      </c>
      <c r="O77" s="46">
        <v>0</v>
      </c>
      <c r="P77" s="46">
        <v>-224</v>
      </c>
      <c r="Q77" s="46">
        <v>0</v>
      </c>
      <c r="R77" s="46">
        <v>0</v>
      </c>
      <c r="S77" s="74">
        <v>0</v>
      </c>
      <c r="U77" s="73">
        <v>-224</v>
      </c>
      <c r="V77" s="74">
        <v>0.1</v>
      </c>
      <c r="W77">
        <v>0</v>
      </c>
      <c r="X77">
        <v>0</v>
      </c>
      <c r="Y77">
        <v>0</v>
      </c>
      <c r="Z77">
        <v>0.1</v>
      </c>
      <c r="AA77">
        <v>-224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-80</v>
      </c>
      <c r="P78" s="46">
        <v>-279</v>
      </c>
      <c r="Q78" s="46">
        <v>0</v>
      </c>
      <c r="R78" s="46">
        <v>0</v>
      </c>
      <c r="S78" s="74">
        <v>0</v>
      </c>
      <c r="U78" s="73">
        <v>-359</v>
      </c>
      <c r="V78" s="74">
        <v>0</v>
      </c>
      <c r="W78">
        <v>0</v>
      </c>
      <c r="X78">
        <v>-80</v>
      </c>
      <c r="Y78">
        <v>0</v>
      </c>
      <c r="Z78">
        <v>0</v>
      </c>
      <c r="AA78">
        <v>-279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0.1</v>
      </c>
      <c r="N79" s="73">
        <v>0</v>
      </c>
      <c r="O79" s="46">
        <v>-130</v>
      </c>
      <c r="P79" s="46">
        <v>-305</v>
      </c>
      <c r="Q79" s="46">
        <v>-20</v>
      </c>
      <c r="R79" s="46">
        <v>0</v>
      </c>
      <c r="S79" s="74">
        <v>0</v>
      </c>
      <c r="U79" s="73">
        <v>-455</v>
      </c>
      <c r="V79" s="74">
        <v>0.1</v>
      </c>
      <c r="W79">
        <v>0</v>
      </c>
      <c r="X79">
        <v>-130</v>
      </c>
      <c r="Y79">
        <v>-20</v>
      </c>
      <c r="Z79">
        <v>0.1</v>
      </c>
      <c r="AA79">
        <v>-305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1.06</v>
      </c>
      <c r="N80" s="73">
        <v>0</v>
      </c>
      <c r="O80" s="46">
        <v>-140</v>
      </c>
      <c r="P80" s="46">
        <v>-307</v>
      </c>
      <c r="Q80" s="46">
        <v>-30</v>
      </c>
      <c r="R80" s="46">
        <v>0</v>
      </c>
      <c r="S80" s="74">
        <v>0</v>
      </c>
      <c r="U80" s="73">
        <v>-477</v>
      </c>
      <c r="V80" s="74">
        <v>1.06</v>
      </c>
      <c r="W80">
        <v>0</v>
      </c>
      <c r="X80">
        <v>-140</v>
      </c>
      <c r="Y80">
        <v>-30</v>
      </c>
      <c r="Z80">
        <v>1.06</v>
      </c>
      <c r="AA80">
        <v>-307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2.2200000000000002</v>
      </c>
      <c r="N81" s="73">
        <v>0</v>
      </c>
      <c r="O81" s="46">
        <v>-140</v>
      </c>
      <c r="P81" s="46">
        <v>-310</v>
      </c>
      <c r="Q81" s="46">
        <v>-30</v>
      </c>
      <c r="R81" s="46">
        <v>0</v>
      </c>
      <c r="S81" s="74">
        <v>0</v>
      </c>
      <c r="U81" s="73">
        <v>-480</v>
      </c>
      <c r="V81" s="74">
        <v>2.2200000000000002</v>
      </c>
      <c r="W81">
        <v>0</v>
      </c>
      <c r="X81">
        <v>-140</v>
      </c>
      <c r="Y81">
        <v>-30</v>
      </c>
      <c r="Z81">
        <v>2.2200000000000002</v>
      </c>
      <c r="AA81">
        <v>-310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3.87</v>
      </c>
      <c r="N82" s="73">
        <v>0</v>
      </c>
      <c r="O82" s="46">
        <v>-150</v>
      </c>
      <c r="P82" s="46">
        <v>-316</v>
      </c>
      <c r="Q82" s="46">
        <v>-30</v>
      </c>
      <c r="R82" s="46">
        <v>0</v>
      </c>
      <c r="S82" s="74">
        <v>0</v>
      </c>
      <c r="U82" s="73">
        <v>-496</v>
      </c>
      <c r="V82" s="74">
        <v>3.87</v>
      </c>
      <c r="W82">
        <v>0</v>
      </c>
      <c r="X82">
        <v>-150</v>
      </c>
      <c r="Y82">
        <v>-30</v>
      </c>
      <c r="Z82">
        <v>3.87</v>
      </c>
      <c r="AA82">
        <v>-316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4.74</v>
      </c>
      <c r="N83" s="73">
        <v>0</v>
      </c>
      <c r="O83" s="46">
        <v>-170</v>
      </c>
      <c r="P83" s="46">
        <v>-325</v>
      </c>
      <c r="Q83" s="46">
        <v>-50</v>
      </c>
      <c r="R83" s="46">
        <v>0</v>
      </c>
      <c r="S83" s="74">
        <v>0</v>
      </c>
      <c r="U83" s="73">
        <v>-545</v>
      </c>
      <c r="V83" s="74">
        <v>4.74</v>
      </c>
      <c r="W83">
        <v>0</v>
      </c>
      <c r="X83">
        <v>-170</v>
      </c>
      <c r="Y83">
        <v>-50</v>
      </c>
      <c r="Z83">
        <v>4.74</v>
      </c>
      <c r="AA83">
        <v>-325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2.93</v>
      </c>
      <c r="N84" s="73">
        <v>0</v>
      </c>
      <c r="O84" s="46">
        <v>-170</v>
      </c>
      <c r="P84" s="46">
        <v>-338</v>
      </c>
      <c r="Q84" s="46">
        <v>-50</v>
      </c>
      <c r="R84" s="46">
        <v>0</v>
      </c>
      <c r="S84" s="74">
        <v>0</v>
      </c>
      <c r="U84" s="73">
        <v>-558</v>
      </c>
      <c r="V84" s="74">
        <v>2.93</v>
      </c>
      <c r="W84">
        <v>0</v>
      </c>
      <c r="X84">
        <v>-170</v>
      </c>
      <c r="Y84">
        <v>-50</v>
      </c>
      <c r="Z84">
        <v>2.93</v>
      </c>
      <c r="AA84">
        <v>-338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2.74</v>
      </c>
      <c r="N85" s="73">
        <v>0</v>
      </c>
      <c r="O85" s="46">
        <v>-155</v>
      </c>
      <c r="P85" s="46">
        <v>-333.99</v>
      </c>
      <c r="Q85" s="46">
        <v>-50</v>
      </c>
      <c r="R85" s="46">
        <v>0</v>
      </c>
      <c r="S85" s="74">
        <v>0</v>
      </c>
      <c r="U85" s="73">
        <v>-538.99</v>
      </c>
      <c r="V85" s="74">
        <v>2.74</v>
      </c>
      <c r="W85">
        <v>0</v>
      </c>
      <c r="X85">
        <v>-155</v>
      </c>
      <c r="Y85">
        <v>-50</v>
      </c>
      <c r="Z85">
        <v>2.74</v>
      </c>
      <c r="AA85">
        <v>-333.99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0.25</v>
      </c>
      <c r="N86" s="73">
        <v>0</v>
      </c>
      <c r="O86" s="46">
        <v>-155</v>
      </c>
      <c r="P86" s="46">
        <v>-321</v>
      </c>
      <c r="Q86" s="46">
        <v>-50</v>
      </c>
      <c r="R86" s="46">
        <v>0</v>
      </c>
      <c r="S86" s="74">
        <v>0</v>
      </c>
      <c r="U86" s="73">
        <v>-526</v>
      </c>
      <c r="V86" s="74">
        <v>0.25</v>
      </c>
      <c r="W86">
        <v>0</v>
      </c>
      <c r="X86">
        <v>-155</v>
      </c>
      <c r="Y86">
        <v>-50</v>
      </c>
      <c r="Z86">
        <v>0.25</v>
      </c>
      <c r="AA86">
        <v>-321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-135</v>
      </c>
      <c r="P87" s="46">
        <v>-316</v>
      </c>
      <c r="Q87" s="46">
        <v>-55</v>
      </c>
      <c r="R87" s="46">
        <v>0</v>
      </c>
      <c r="S87" s="74">
        <v>0</v>
      </c>
      <c r="U87" s="73">
        <v>-506</v>
      </c>
      <c r="V87" s="74">
        <v>0</v>
      </c>
      <c r="W87">
        <v>0</v>
      </c>
      <c r="X87">
        <v>-135</v>
      </c>
      <c r="Y87">
        <v>-55</v>
      </c>
      <c r="Z87">
        <v>0</v>
      </c>
      <c r="AA87">
        <v>-316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0.95</v>
      </c>
      <c r="N88" s="73">
        <v>0</v>
      </c>
      <c r="O88" s="46">
        <v>-90</v>
      </c>
      <c r="P88" s="46">
        <v>-287</v>
      </c>
      <c r="Q88" s="46">
        <v>-55</v>
      </c>
      <c r="R88" s="46">
        <v>0</v>
      </c>
      <c r="S88" s="74">
        <v>0</v>
      </c>
      <c r="U88" s="73">
        <v>-432</v>
      </c>
      <c r="V88" s="74">
        <v>0.95</v>
      </c>
      <c r="W88">
        <v>0</v>
      </c>
      <c r="X88">
        <v>-90</v>
      </c>
      <c r="Y88">
        <v>-55</v>
      </c>
      <c r="Z88">
        <v>0.95</v>
      </c>
      <c r="AA88">
        <v>-287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0.5</v>
      </c>
      <c r="N89" s="73">
        <v>0</v>
      </c>
      <c r="O89" s="46">
        <v>-75</v>
      </c>
      <c r="P89" s="46">
        <v>-250.99</v>
      </c>
      <c r="Q89" s="46">
        <v>-55</v>
      </c>
      <c r="R89" s="46">
        <v>0</v>
      </c>
      <c r="S89" s="74">
        <v>0</v>
      </c>
      <c r="U89" s="73">
        <v>-380.99</v>
      </c>
      <c r="V89" s="74">
        <v>0.5</v>
      </c>
      <c r="W89">
        <v>0</v>
      </c>
      <c r="X89">
        <v>-75</v>
      </c>
      <c r="Y89">
        <v>-55</v>
      </c>
      <c r="Z89">
        <v>0.5</v>
      </c>
      <c r="AA89">
        <v>-250.99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0.06</v>
      </c>
      <c r="N90" s="73">
        <v>0</v>
      </c>
      <c r="O90" s="46">
        <v>-45</v>
      </c>
      <c r="P90" s="46">
        <v>-195</v>
      </c>
      <c r="Q90" s="46">
        <v>-55</v>
      </c>
      <c r="R90" s="46">
        <v>0</v>
      </c>
      <c r="S90" s="74">
        <v>0</v>
      </c>
      <c r="U90" s="73">
        <v>-295</v>
      </c>
      <c r="V90" s="74">
        <v>0.06</v>
      </c>
      <c r="W90">
        <v>0</v>
      </c>
      <c r="X90">
        <v>-45</v>
      </c>
      <c r="Y90">
        <v>-55</v>
      </c>
      <c r="Z90">
        <v>0.06</v>
      </c>
      <c r="AA90">
        <v>-195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-55</v>
      </c>
      <c r="P91" s="46">
        <v>-186</v>
      </c>
      <c r="Q91" s="46">
        <v>-65</v>
      </c>
      <c r="R91" s="46">
        <v>0</v>
      </c>
      <c r="S91" s="74">
        <v>0</v>
      </c>
      <c r="U91" s="73">
        <v>-306</v>
      </c>
      <c r="V91" s="74">
        <v>0</v>
      </c>
      <c r="W91">
        <v>0</v>
      </c>
      <c r="X91">
        <v>-55</v>
      </c>
      <c r="Y91">
        <v>-65</v>
      </c>
      <c r="Z91">
        <v>0</v>
      </c>
      <c r="AA91">
        <v>-186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-20</v>
      </c>
      <c r="P92" s="46">
        <v>-137.97999999999999</v>
      </c>
      <c r="Q92" s="46">
        <v>-65</v>
      </c>
      <c r="R92" s="46">
        <v>0</v>
      </c>
      <c r="S92" s="74">
        <v>0</v>
      </c>
      <c r="U92" s="73">
        <v>-222.98</v>
      </c>
      <c r="V92" s="74">
        <v>0</v>
      </c>
      <c r="W92">
        <v>0</v>
      </c>
      <c r="X92">
        <v>-20</v>
      </c>
      <c r="Y92">
        <v>-65</v>
      </c>
      <c r="Z92">
        <v>0</v>
      </c>
      <c r="AA92">
        <v>-137.97999999999999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-45</v>
      </c>
      <c r="P93" s="46">
        <v>-97</v>
      </c>
      <c r="Q93" s="46">
        <v>-65</v>
      </c>
      <c r="R93" s="46">
        <v>0</v>
      </c>
      <c r="S93" s="74">
        <v>0</v>
      </c>
      <c r="U93" s="73">
        <v>-207</v>
      </c>
      <c r="V93" s="74">
        <v>0</v>
      </c>
      <c r="W93">
        <v>0</v>
      </c>
      <c r="X93">
        <v>-45</v>
      </c>
      <c r="Y93">
        <v>-65</v>
      </c>
      <c r="Z93">
        <v>0</v>
      </c>
      <c r="AA93">
        <v>-97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-30</v>
      </c>
      <c r="P94" s="46">
        <v>-38</v>
      </c>
      <c r="Q94" s="46">
        <v>-65</v>
      </c>
      <c r="R94" s="46">
        <v>0</v>
      </c>
      <c r="S94" s="74">
        <v>0</v>
      </c>
      <c r="U94" s="73">
        <v>-133</v>
      </c>
      <c r="V94" s="74">
        <v>0</v>
      </c>
      <c r="W94">
        <v>0</v>
      </c>
      <c r="X94">
        <v>-30</v>
      </c>
      <c r="Y94">
        <v>-65</v>
      </c>
      <c r="Z94">
        <v>0</v>
      </c>
      <c r="AA94">
        <v>-38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-20</v>
      </c>
      <c r="P95" s="46">
        <v>-30</v>
      </c>
      <c r="Q95" s="46">
        <v>-75</v>
      </c>
      <c r="R95" s="46">
        <v>0</v>
      </c>
      <c r="S95" s="74">
        <v>0</v>
      </c>
      <c r="U95" s="73">
        <v>-125</v>
      </c>
      <c r="V95" s="74">
        <v>0</v>
      </c>
      <c r="W95">
        <v>0</v>
      </c>
      <c r="X95">
        <v>-20</v>
      </c>
      <c r="Y95">
        <v>-75</v>
      </c>
      <c r="Z95">
        <v>0</v>
      </c>
      <c r="AA95">
        <v>-30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-15</v>
      </c>
      <c r="P96" s="46">
        <v>-30</v>
      </c>
      <c r="Q96" s="46">
        <v>-75</v>
      </c>
      <c r="R96" s="46">
        <v>0</v>
      </c>
      <c r="S96" s="74">
        <v>0</v>
      </c>
      <c r="U96" s="73">
        <v>-120</v>
      </c>
      <c r="V96" s="74">
        <v>0</v>
      </c>
      <c r="W96">
        <v>0</v>
      </c>
      <c r="X96">
        <v>-15</v>
      </c>
      <c r="Y96">
        <v>-75</v>
      </c>
      <c r="Z96">
        <v>0</v>
      </c>
      <c r="AA96">
        <v>-30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-45</v>
      </c>
      <c r="P97" s="46">
        <v>-35</v>
      </c>
      <c r="Q97" s="46">
        <v>-75</v>
      </c>
      <c r="R97" s="46">
        <v>0</v>
      </c>
      <c r="S97" s="74">
        <v>0</v>
      </c>
      <c r="U97" s="73">
        <v>-155</v>
      </c>
      <c r="V97" s="74">
        <v>0</v>
      </c>
      <c r="W97">
        <v>0</v>
      </c>
      <c r="X97">
        <v>-45</v>
      </c>
      <c r="Y97">
        <v>-75</v>
      </c>
      <c r="Z97">
        <v>0</v>
      </c>
      <c r="AA97">
        <v>-35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-40</v>
      </c>
      <c r="P98" s="46">
        <v>0</v>
      </c>
      <c r="Q98" s="46">
        <v>-75</v>
      </c>
      <c r="R98" s="46">
        <v>0</v>
      </c>
      <c r="S98" s="74">
        <v>0</v>
      </c>
      <c r="U98" s="73">
        <v>-115</v>
      </c>
      <c r="V98" s="74">
        <v>0</v>
      </c>
      <c r="W98">
        <v>0</v>
      </c>
      <c r="X98">
        <v>-40</v>
      </c>
      <c r="Y98">
        <v>-75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9.9300000000000031E-3</v>
      </c>
      <c r="N99" s="68">
        <f t="shared" si="1"/>
        <v>-1.7430000000000001</v>
      </c>
      <c r="O99" s="69">
        <f t="shared" si="1"/>
        <v>-5.1212425000000001</v>
      </c>
      <c r="P99" s="69">
        <f t="shared" si="1"/>
        <v>-3.9058424999999999</v>
      </c>
      <c r="Q99" s="69">
        <f t="shared" si="1"/>
        <v>-0.57499999999999996</v>
      </c>
      <c r="R99" s="69">
        <f t="shared" si="1"/>
        <v>0</v>
      </c>
      <c r="S99" s="70">
        <f t="shared" si="1"/>
        <v>0</v>
      </c>
      <c r="U99" s="68">
        <f t="shared" si="1"/>
        <v>-11.345085000000001</v>
      </c>
      <c r="V99" s="70">
        <f t="shared" si="1"/>
        <v>9.9300000000000031E-3</v>
      </c>
      <c r="W99">
        <f t="shared" si="1"/>
        <v>-1.7430000000000001</v>
      </c>
      <c r="X99">
        <f t="shared" si="1"/>
        <v>-5.1212425000000001</v>
      </c>
      <c r="Y99">
        <f t="shared" si="1"/>
        <v>-0.57499999999999996</v>
      </c>
      <c r="Z99">
        <f t="shared" si="1"/>
        <v>9.9300000000000031E-3</v>
      </c>
      <c r="AA99">
        <f t="shared" si="1"/>
        <v>-3.9058424999999999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K3" activePane="bottomRight" state="frozen"/>
      <selection sqref="A1:D35"/>
      <selection pane="topRight" sqref="A1:D35"/>
      <selection pane="bottomLeft" sqref="A1:D35"/>
      <selection pane="bottomRight" activeCell="BS3" sqref="BS3:BS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1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509</v>
      </c>
      <c r="AD1" t="s">
        <v>513</v>
      </c>
      <c r="AE1" t="s">
        <v>509</v>
      </c>
      <c r="AF1" t="s">
        <v>507</v>
      </c>
      <c r="AG1" t="s">
        <v>514</v>
      </c>
      <c r="AH1" t="s">
        <v>150</v>
      </c>
      <c r="AI1" t="s">
        <v>515</v>
      </c>
      <c r="AJ1" t="s">
        <v>509</v>
      </c>
      <c r="AK1" t="s">
        <v>513</v>
      </c>
      <c r="AL1" t="s">
        <v>509</v>
      </c>
      <c r="AM1" t="s">
        <v>507</v>
      </c>
      <c r="AN1" t="s">
        <v>516</v>
      </c>
      <c r="AO1" t="s">
        <v>507</v>
      </c>
      <c r="AP1" t="s">
        <v>517</v>
      </c>
      <c r="AQ1" t="s">
        <v>518</v>
      </c>
      <c r="AR1" t="s">
        <v>519</v>
      </c>
      <c r="AS1" t="s">
        <v>520</v>
      </c>
      <c r="AT1" t="s">
        <v>518</v>
      </c>
      <c r="AU1" t="s">
        <v>511</v>
      </c>
      <c r="AV1" t="s">
        <v>521</v>
      </c>
      <c r="AW1" t="s">
        <v>522</v>
      </c>
      <c r="AX1" t="s">
        <v>523</v>
      </c>
      <c r="AY1" t="s">
        <v>518</v>
      </c>
      <c r="AZ1" t="s">
        <v>524</v>
      </c>
      <c r="BA1" t="s">
        <v>525</v>
      </c>
      <c r="BB1" t="s">
        <v>518</v>
      </c>
      <c r="BC1" t="s">
        <v>526</v>
      </c>
      <c r="BD1" t="s">
        <v>527</v>
      </c>
      <c r="BE1" t="s">
        <v>522</v>
      </c>
      <c r="BF1" t="s">
        <v>524</v>
      </c>
      <c r="BG1" t="s">
        <v>522</v>
      </c>
      <c r="BH1" t="s">
        <v>509</v>
      </c>
      <c r="BI1" t="s">
        <v>522</v>
      </c>
      <c r="BJ1" t="s">
        <v>150</v>
      </c>
      <c r="BK1" t="s">
        <v>509</v>
      </c>
      <c r="BL1" t="s">
        <v>509</v>
      </c>
      <c r="BM1" t="s">
        <v>529</v>
      </c>
      <c r="BN1" t="s">
        <v>530</v>
      </c>
      <c r="BO1" t="s">
        <v>509</v>
      </c>
      <c r="BP1" t="s">
        <v>531</v>
      </c>
      <c r="BQ1" t="s">
        <v>531</v>
      </c>
      <c r="BR1" t="s">
        <v>531</v>
      </c>
      <c r="BS1" t="s">
        <v>531</v>
      </c>
    </row>
    <row r="2" spans="1:7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45086</v>
      </c>
      <c r="W2" s="28" t="s">
        <v>149</v>
      </c>
      <c r="X2" t="s">
        <v>149</v>
      </c>
      <c r="Y2" t="s">
        <v>279</v>
      </c>
      <c r="Z2" t="s">
        <v>152</v>
      </c>
      <c r="AA2" t="s">
        <v>149</v>
      </c>
      <c r="AB2" t="s">
        <v>149</v>
      </c>
      <c r="AC2" t="s">
        <v>280</v>
      </c>
      <c r="AD2" t="s">
        <v>153</v>
      </c>
      <c r="AE2" t="s">
        <v>281</v>
      </c>
      <c r="AF2" t="s">
        <v>149</v>
      </c>
      <c r="AG2" t="s">
        <v>388</v>
      </c>
      <c r="AH2" t="s">
        <v>507</v>
      </c>
      <c r="AI2" t="s">
        <v>153</v>
      </c>
      <c r="AJ2" t="s">
        <v>267</v>
      </c>
      <c r="AK2" t="s">
        <v>149</v>
      </c>
      <c r="AL2" t="s">
        <v>268</v>
      </c>
      <c r="AM2" t="s">
        <v>150</v>
      </c>
      <c r="AN2" t="s">
        <v>149</v>
      </c>
      <c r="AO2" t="s">
        <v>150</v>
      </c>
      <c r="AP2" t="s">
        <v>153</v>
      </c>
      <c r="AQ2" t="s">
        <v>150</v>
      </c>
      <c r="AR2" t="s">
        <v>149</v>
      </c>
      <c r="AS2" t="s">
        <v>153</v>
      </c>
      <c r="AT2" t="s">
        <v>150</v>
      </c>
      <c r="AU2" t="s">
        <v>153</v>
      </c>
      <c r="AV2" t="s">
        <v>244</v>
      </c>
      <c r="AW2" t="s">
        <v>149</v>
      </c>
      <c r="AX2" t="s">
        <v>152</v>
      </c>
      <c r="AY2" t="s">
        <v>150</v>
      </c>
      <c r="AZ2" t="s">
        <v>149</v>
      </c>
      <c r="BA2" t="s">
        <v>153</v>
      </c>
      <c r="BB2" t="s">
        <v>150</v>
      </c>
      <c r="BC2" t="s">
        <v>152</v>
      </c>
      <c r="BD2" t="s">
        <v>373</v>
      </c>
      <c r="BE2" t="s">
        <v>149</v>
      </c>
      <c r="BF2" t="s">
        <v>149</v>
      </c>
      <c r="BG2" t="s">
        <v>149</v>
      </c>
      <c r="BH2" t="s">
        <v>238</v>
      </c>
      <c r="BI2" t="s">
        <v>150</v>
      </c>
      <c r="BJ2" t="s">
        <v>528</v>
      </c>
      <c r="BK2" t="s">
        <v>230</v>
      </c>
      <c r="BL2" t="s">
        <v>266</v>
      </c>
      <c r="BM2" t="s">
        <v>153</v>
      </c>
      <c r="BN2" t="s">
        <v>388</v>
      </c>
      <c r="BO2" t="s">
        <v>235</v>
      </c>
      <c r="BP2" t="s">
        <v>149</v>
      </c>
      <c r="BQ2" t="s">
        <v>150</v>
      </c>
      <c r="BR2" t="s">
        <v>150</v>
      </c>
      <c r="BS2" t="s">
        <v>149</v>
      </c>
    </row>
    <row r="3" spans="1:71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799.87000000000012</v>
      </c>
      <c r="I3" s="53">
        <v>293.48</v>
      </c>
      <c r="J3" s="53">
        <v>203.70000000000005</v>
      </c>
      <c r="K3" s="53">
        <v>69.64</v>
      </c>
      <c r="L3" s="53">
        <v>4.84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23.15</v>
      </c>
      <c r="X3">
        <v>0</v>
      </c>
      <c r="Y3">
        <v>0.52</v>
      </c>
      <c r="Z3">
        <v>62.87</v>
      </c>
      <c r="AA3">
        <v>21.27</v>
      </c>
      <c r="AB3">
        <v>48.36</v>
      </c>
      <c r="AC3">
        <v>0.92</v>
      </c>
      <c r="AD3">
        <v>48.36</v>
      </c>
      <c r="AE3">
        <v>0.37</v>
      </c>
      <c r="AF3">
        <v>64.319999999999993</v>
      </c>
      <c r="AG3">
        <v>4.84</v>
      </c>
      <c r="AH3">
        <v>0</v>
      </c>
      <c r="AI3">
        <v>43.52</v>
      </c>
      <c r="AJ3">
        <v>0.61</v>
      </c>
      <c r="AK3">
        <v>85.08</v>
      </c>
      <c r="AL3">
        <v>0.93</v>
      </c>
      <c r="AM3">
        <v>23.7</v>
      </c>
      <c r="AN3">
        <v>255.26</v>
      </c>
      <c r="AO3">
        <v>98.65</v>
      </c>
      <c r="AP3">
        <v>14.87</v>
      </c>
      <c r="AQ3">
        <v>24.18</v>
      </c>
      <c r="AR3">
        <v>17.2</v>
      </c>
      <c r="AS3">
        <v>0</v>
      </c>
      <c r="AT3">
        <v>23.21</v>
      </c>
      <c r="AU3">
        <v>23.8</v>
      </c>
      <c r="AV3">
        <v>30.57</v>
      </c>
      <c r="AW3">
        <v>54.16</v>
      </c>
      <c r="AX3">
        <v>0</v>
      </c>
      <c r="AY3">
        <v>63.11</v>
      </c>
      <c r="AZ3">
        <v>33.65</v>
      </c>
      <c r="BA3">
        <v>48.36</v>
      </c>
      <c r="BB3">
        <v>36.49</v>
      </c>
      <c r="BC3">
        <v>6.77</v>
      </c>
      <c r="BD3">
        <v>0.48</v>
      </c>
      <c r="BE3">
        <v>85.6</v>
      </c>
      <c r="BF3">
        <v>12.71</v>
      </c>
      <c r="BG3">
        <v>62.87</v>
      </c>
      <c r="BH3">
        <v>0.82</v>
      </c>
      <c r="BI3">
        <v>23.21</v>
      </c>
      <c r="BJ3">
        <v>0</v>
      </c>
      <c r="BK3">
        <v>0.93</v>
      </c>
      <c r="BL3">
        <v>1.02</v>
      </c>
      <c r="BM3">
        <v>24.18</v>
      </c>
      <c r="BN3">
        <v>0</v>
      </c>
      <c r="BO3">
        <v>0.61</v>
      </c>
      <c r="BP3">
        <v>0</v>
      </c>
      <c r="BQ3">
        <v>0</v>
      </c>
      <c r="BR3">
        <v>0</v>
      </c>
      <c r="BS3">
        <v>0</v>
      </c>
    </row>
    <row r="4" spans="1:71">
      <c r="A4" t="s">
        <v>238</v>
      </c>
      <c r="B4" t="s">
        <v>230</v>
      </c>
      <c r="C4" t="s">
        <v>232</v>
      </c>
      <c r="G4" t="s">
        <v>46</v>
      </c>
      <c r="H4" s="73">
        <v>751.51</v>
      </c>
      <c r="I4" s="46">
        <v>293.48</v>
      </c>
      <c r="J4" s="46">
        <v>203.70000000000005</v>
      </c>
      <c r="K4" s="46">
        <v>69.64</v>
      </c>
      <c r="L4" s="46">
        <v>4.84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23.15</v>
      </c>
      <c r="X4">
        <v>0</v>
      </c>
      <c r="Y4">
        <v>0.52</v>
      </c>
      <c r="Z4">
        <v>62.87</v>
      </c>
      <c r="AA4">
        <v>21.27</v>
      </c>
      <c r="AB4">
        <v>0</v>
      </c>
      <c r="AC4">
        <v>0.92</v>
      </c>
      <c r="AD4">
        <v>48.36</v>
      </c>
      <c r="AE4">
        <v>0.37</v>
      </c>
      <c r="AF4">
        <v>64.319999999999993</v>
      </c>
      <c r="AG4">
        <v>4.84</v>
      </c>
      <c r="AH4">
        <v>0</v>
      </c>
      <c r="AI4">
        <v>43.52</v>
      </c>
      <c r="AJ4">
        <v>0.61</v>
      </c>
      <c r="AK4">
        <v>85.08</v>
      </c>
      <c r="AL4">
        <v>0.93</v>
      </c>
      <c r="AM4">
        <v>23.7</v>
      </c>
      <c r="AN4">
        <v>255.26</v>
      </c>
      <c r="AO4">
        <v>98.65</v>
      </c>
      <c r="AP4">
        <v>14.87</v>
      </c>
      <c r="AQ4">
        <v>24.18</v>
      </c>
      <c r="AR4">
        <v>17.2</v>
      </c>
      <c r="AS4">
        <v>0</v>
      </c>
      <c r="AT4">
        <v>23.21</v>
      </c>
      <c r="AU4">
        <v>23.8</v>
      </c>
      <c r="AV4">
        <v>30.57</v>
      </c>
      <c r="AW4">
        <v>54.16</v>
      </c>
      <c r="AX4">
        <v>0</v>
      </c>
      <c r="AY4">
        <v>63.11</v>
      </c>
      <c r="AZ4">
        <v>33.65</v>
      </c>
      <c r="BA4">
        <v>48.36</v>
      </c>
      <c r="BB4">
        <v>36.49</v>
      </c>
      <c r="BC4">
        <v>6.77</v>
      </c>
      <c r="BD4">
        <v>0.48</v>
      </c>
      <c r="BE4">
        <v>85.6</v>
      </c>
      <c r="BF4">
        <v>12.71</v>
      </c>
      <c r="BG4">
        <v>62.87</v>
      </c>
      <c r="BH4">
        <v>0.82</v>
      </c>
      <c r="BI4">
        <v>23.21</v>
      </c>
      <c r="BJ4">
        <v>0</v>
      </c>
      <c r="BK4">
        <v>0.93</v>
      </c>
      <c r="BL4">
        <v>1.02</v>
      </c>
      <c r="BM4">
        <v>24.18</v>
      </c>
      <c r="BN4">
        <v>0</v>
      </c>
      <c r="BO4">
        <v>0.61</v>
      </c>
      <c r="BP4">
        <v>0</v>
      </c>
      <c r="BQ4">
        <v>0</v>
      </c>
      <c r="BR4">
        <v>0</v>
      </c>
      <c r="BS4">
        <v>0</v>
      </c>
    </row>
    <row r="5" spans="1:71">
      <c r="A5" t="s">
        <v>239</v>
      </c>
      <c r="B5" t="s">
        <v>231</v>
      </c>
      <c r="C5" t="s">
        <v>233</v>
      </c>
      <c r="G5" t="s">
        <v>47</v>
      </c>
      <c r="H5" s="73">
        <v>751.51</v>
      </c>
      <c r="I5" s="46">
        <v>293.48</v>
      </c>
      <c r="J5" s="46">
        <v>203.70000000000005</v>
      </c>
      <c r="K5" s="46">
        <v>69.64</v>
      </c>
      <c r="L5" s="46">
        <v>4.84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23.15</v>
      </c>
      <c r="X5">
        <v>0</v>
      </c>
      <c r="Y5">
        <v>0.52</v>
      </c>
      <c r="Z5">
        <v>62.87</v>
      </c>
      <c r="AA5">
        <v>21.27</v>
      </c>
      <c r="AB5">
        <v>0</v>
      </c>
      <c r="AC5">
        <v>0.92</v>
      </c>
      <c r="AD5">
        <v>48.36</v>
      </c>
      <c r="AE5">
        <v>0.37</v>
      </c>
      <c r="AF5">
        <v>64.319999999999993</v>
      </c>
      <c r="AG5">
        <v>4.84</v>
      </c>
      <c r="AH5">
        <v>0</v>
      </c>
      <c r="AI5">
        <v>43.52</v>
      </c>
      <c r="AJ5">
        <v>0.61</v>
      </c>
      <c r="AK5">
        <v>85.08</v>
      </c>
      <c r="AL5">
        <v>0.93</v>
      </c>
      <c r="AM5">
        <v>23.7</v>
      </c>
      <c r="AN5">
        <v>255.26</v>
      </c>
      <c r="AO5">
        <v>98.65</v>
      </c>
      <c r="AP5">
        <v>14.87</v>
      </c>
      <c r="AQ5">
        <v>24.18</v>
      </c>
      <c r="AR5">
        <v>17.2</v>
      </c>
      <c r="AS5">
        <v>0</v>
      </c>
      <c r="AT5">
        <v>23.21</v>
      </c>
      <c r="AU5">
        <v>23.8</v>
      </c>
      <c r="AV5">
        <v>30.57</v>
      </c>
      <c r="AW5">
        <v>54.16</v>
      </c>
      <c r="AX5">
        <v>0</v>
      </c>
      <c r="AY5">
        <v>63.11</v>
      </c>
      <c r="AZ5">
        <v>33.65</v>
      </c>
      <c r="BA5">
        <v>48.36</v>
      </c>
      <c r="BB5">
        <v>36.49</v>
      </c>
      <c r="BC5">
        <v>6.77</v>
      </c>
      <c r="BD5">
        <v>0.48</v>
      </c>
      <c r="BE5">
        <v>85.6</v>
      </c>
      <c r="BF5">
        <v>12.71</v>
      </c>
      <c r="BG5">
        <v>62.87</v>
      </c>
      <c r="BH5">
        <v>0.82</v>
      </c>
      <c r="BI5">
        <v>23.21</v>
      </c>
      <c r="BJ5">
        <v>0</v>
      </c>
      <c r="BK5">
        <v>0.93</v>
      </c>
      <c r="BL5">
        <v>1.02</v>
      </c>
      <c r="BM5">
        <v>24.18</v>
      </c>
      <c r="BN5">
        <v>0</v>
      </c>
      <c r="BO5">
        <v>0.61</v>
      </c>
      <c r="BP5">
        <v>0</v>
      </c>
      <c r="BQ5">
        <v>0</v>
      </c>
      <c r="BR5">
        <v>0</v>
      </c>
      <c r="BS5">
        <v>0</v>
      </c>
    </row>
    <row r="6" spans="1:71">
      <c r="A6" t="s">
        <v>240</v>
      </c>
      <c r="B6" t="s">
        <v>262</v>
      </c>
      <c r="C6" t="s">
        <v>234</v>
      </c>
      <c r="G6" t="s">
        <v>48</v>
      </c>
      <c r="H6" s="73">
        <v>751.51</v>
      </c>
      <c r="I6" s="46">
        <v>293.48</v>
      </c>
      <c r="J6" s="46">
        <v>203.70000000000005</v>
      </c>
      <c r="K6" s="46">
        <v>69.64</v>
      </c>
      <c r="L6" s="46">
        <v>4.84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23.15</v>
      </c>
      <c r="X6">
        <v>0</v>
      </c>
      <c r="Y6">
        <v>0.52</v>
      </c>
      <c r="Z6">
        <v>62.87</v>
      </c>
      <c r="AA6">
        <v>21.27</v>
      </c>
      <c r="AB6">
        <v>0</v>
      </c>
      <c r="AC6">
        <v>0.92</v>
      </c>
      <c r="AD6">
        <v>48.36</v>
      </c>
      <c r="AE6">
        <v>0.37</v>
      </c>
      <c r="AF6">
        <v>64.319999999999993</v>
      </c>
      <c r="AG6">
        <v>4.84</v>
      </c>
      <c r="AH6">
        <v>0</v>
      </c>
      <c r="AI6">
        <v>43.52</v>
      </c>
      <c r="AJ6">
        <v>0.61</v>
      </c>
      <c r="AK6">
        <v>85.08</v>
      </c>
      <c r="AL6">
        <v>0.93</v>
      </c>
      <c r="AM6">
        <v>23.7</v>
      </c>
      <c r="AN6">
        <v>255.26</v>
      </c>
      <c r="AO6">
        <v>98.65</v>
      </c>
      <c r="AP6">
        <v>14.87</v>
      </c>
      <c r="AQ6">
        <v>24.18</v>
      </c>
      <c r="AR6">
        <v>17.2</v>
      </c>
      <c r="AS6">
        <v>0</v>
      </c>
      <c r="AT6">
        <v>23.21</v>
      </c>
      <c r="AU6">
        <v>23.8</v>
      </c>
      <c r="AV6">
        <v>30.57</v>
      </c>
      <c r="AW6">
        <v>54.16</v>
      </c>
      <c r="AX6">
        <v>0</v>
      </c>
      <c r="AY6">
        <v>63.11</v>
      </c>
      <c r="AZ6">
        <v>33.65</v>
      </c>
      <c r="BA6">
        <v>48.36</v>
      </c>
      <c r="BB6">
        <v>36.49</v>
      </c>
      <c r="BC6">
        <v>6.77</v>
      </c>
      <c r="BD6">
        <v>0.48</v>
      </c>
      <c r="BE6">
        <v>85.6</v>
      </c>
      <c r="BF6">
        <v>12.71</v>
      </c>
      <c r="BG6">
        <v>62.87</v>
      </c>
      <c r="BH6">
        <v>0.82</v>
      </c>
      <c r="BI6">
        <v>23.21</v>
      </c>
      <c r="BJ6">
        <v>0</v>
      </c>
      <c r="BK6">
        <v>0.93</v>
      </c>
      <c r="BL6">
        <v>1.02</v>
      </c>
      <c r="BM6">
        <v>24.18</v>
      </c>
      <c r="BN6">
        <v>0</v>
      </c>
      <c r="BO6">
        <v>0.61</v>
      </c>
      <c r="BP6">
        <v>0</v>
      </c>
      <c r="BQ6">
        <v>0</v>
      </c>
      <c r="BR6">
        <v>0</v>
      </c>
      <c r="BS6">
        <v>0</v>
      </c>
    </row>
    <row r="7" spans="1:71">
      <c r="A7" t="s">
        <v>241</v>
      </c>
      <c r="B7" t="s">
        <v>284</v>
      </c>
      <c r="C7" t="s">
        <v>263</v>
      </c>
      <c r="G7" t="s">
        <v>49</v>
      </c>
      <c r="H7" s="73">
        <v>751.56000000000006</v>
      </c>
      <c r="I7" s="46">
        <v>293.48</v>
      </c>
      <c r="J7" s="46">
        <v>203.60000000000002</v>
      </c>
      <c r="K7" s="46">
        <v>69.64</v>
      </c>
      <c r="L7" s="46">
        <v>4.84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23.15</v>
      </c>
      <c r="X7">
        <v>0</v>
      </c>
      <c r="Y7">
        <v>0.52</v>
      </c>
      <c r="Z7">
        <v>62.87</v>
      </c>
      <c r="AA7">
        <v>21.27</v>
      </c>
      <c r="AB7">
        <v>0</v>
      </c>
      <c r="AC7">
        <v>0.92</v>
      </c>
      <c r="AD7">
        <v>48.36</v>
      </c>
      <c r="AE7">
        <v>0.37</v>
      </c>
      <c r="AF7">
        <v>64.319999999999993</v>
      </c>
      <c r="AG7">
        <v>4.84</v>
      </c>
      <c r="AH7">
        <v>0</v>
      </c>
      <c r="AI7">
        <v>43.52</v>
      </c>
      <c r="AJ7">
        <v>0.61</v>
      </c>
      <c r="AK7">
        <v>85.08</v>
      </c>
      <c r="AL7">
        <v>0.93</v>
      </c>
      <c r="AM7">
        <v>23.7</v>
      </c>
      <c r="AN7">
        <v>255.26</v>
      </c>
      <c r="AO7">
        <v>98.65</v>
      </c>
      <c r="AP7">
        <v>14.77</v>
      </c>
      <c r="AQ7">
        <v>24.18</v>
      </c>
      <c r="AR7">
        <v>27.52</v>
      </c>
      <c r="AS7">
        <v>0</v>
      </c>
      <c r="AT7">
        <v>23.21</v>
      </c>
      <c r="AU7">
        <v>23.8</v>
      </c>
      <c r="AV7">
        <v>30.57</v>
      </c>
      <c r="AW7">
        <v>54.16</v>
      </c>
      <c r="AX7">
        <v>0</v>
      </c>
      <c r="AY7">
        <v>63.11</v>
      </c>
      <c r="AZ7">
        <v>23.33</v>
      </c>
      <c r="BA7">
        <v>48.36</v>
      </c>
      <c r="BB7">
        <v>36.49</v>
      </c>
      <c r="BC7">
        <v>6.77</v>
      </c>
      <c r="BD7">
        <v>0.53</v>
      </c>
      <c r="BE7">
        <v>85.6</v>
      </c>
      <c r="BF7">
        <v>12.71</v>
      </c>
      <c r="BG7">
        <v>62.87</v>
      </c>
      <c r="BH7">
        <v>0.82</v>
      </c>
      <c r="BI7">
        <v>23.21</v>
      </c>
      <c r="BJ7">
        <v>0</v>
      </c>
      <c r="BK7">
        <v>0.93</v>
      </c>
      <c r="BL7">
        <v>1.02</v>
      </c>
      <c r="BM7">
        <v>24.18</v>
      </c>
      <c r="BN7">
        <v>0</v>
      </c>
      <c r="BO7">
        <v>0.61</v>
      </c>
      <c r="BP7">
        <v>0</v>
      </c>
      <c r="BQ7">
        <v>0</v>
      </c>
      <c r="BR7">
        <v>0</v>
      </c>
      <c r="BS7">
        <v>0</v>
      </c>
    </row>
    <row r="8" spans="1:71">
      <c r="A8" t="s">
        <v>242</v>
      </c>
      <c r="B8" t="s">
        <v>324</v>
      </c>
      <c r="C8" t="s">
        <v>235</v>
      </c>
      <c r="G8" t="s">
        <v>50</v>
      </c>
      <c r="H8" s="73">
        <v>751.56000000000006</v>
      </c>
      <c r="I8" s="46">
        <v>293.48</v>
      </c>
      <c r="J8" s="46">
        <v>203.60000000000002</v>
      </c>
      <c r="K8" s="46">
        <v>69.64</v>
      </c>
      <c r="L8" s="46">
        <v>4.84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23.15</v>
      </c>
      <c r="X8">
        <v>0</v>
      </c>
      <c r="Y8">
        <v>0.52</v>
      </c>
      <c r="Z8">
        <v>62.87</v>
      </c>
      <c r="AA8">
        <v>21.27</v>
      </c>
      <c r="AB8">
        <v>0</v>
      </c>
      <c r="AC8">
        <v>0.92</v>
      </c>
      <c r="AD8">
        <v>48.36</v>
      </c>
      <c r="AE8">
        <v>0.37</v>
      </c>
      <c r="AF8">
        <v>64.319999999999993</v>
      </c>
      <c r="AG8">
        <v>4.84</v>
      </c>
      <c r="AH8">
        <v>0</v>
      </c>
      <c r="AI8">
        <v>43.52</v>
      </c>
      <c r="AJ8">
        <v>0.61</v>
      </c>
      <c r="AK8">
        <v>85.08</v>
      </c>
      <c r="AL8">
        <v>0.93</v>
      </c>
      <c r="AM8">
        <v>23.7</v>
      </c>
      <c r="AN8">
        <v>255.26</v>
      </c>
      <c r="AO8">
        <v>98.65</v>
      </c>
      <c r="AP8">
        <v>14.77</v>
      </c>
      <c r="AQ8">
        <v>24.18</v>
      </c>
      <c r="AR8">
        <v>27.52</v>
      </c>
      <c r="AS8">
        <v>0</v>
      </c>
      <c r="AT8">
        <v>23.21</v>
      </c>
      <c r="AU8">
        <v>23.8</v>
      </c>
      <c r="AV8">
        <v>30.57</v>
      </c>
      <c r="AW8">
        <v>54.16</v>
      </c>
      <c r="AX8">
        <v>0</v>
      </c>
      <c r="AY8">
        <v>63.11</v>
      </c>
      <c r="AZ8">
        <v>23.33</v>
      </c>
      <c r="BA8">
        <v>48.36</v>
      </c>
      <c r="BB8">
        <v>36.49</v>
      </c>
      <c r="BC8">
        <v>6.77</v>
      </c>
      <c r="BD8">
        <v>0.53</v>
      </c>
      <c r="BE8">
        <v>85.6</v>
      </c>
      <c r="BF8">
        <v>12.71</v>
      </c>
      <c r="BG8">
        <v>62.87</v>
      </c>
      <c r="BH8">
        <v>0.82</v>
      </c>
      <c r="BI8">
        <v>23.21</v>
      </c>
      <c r="BJ8">
        <v>0</v>
      </c>
      <c r="BK8">
        <v>0.93</v>
      </c>
      <c r="BL8">
        <v>1.02</v>
      </c>
      <c r="BM8">
        <v>24.18</v>
      </c>
      <c r="BN8">
        <v>0</v>
      </c>
      <c r="BO8">
        <v>0.61</v>
      </c>
      <c r="BP8">
        <v>0</v>
      </c>
      <c r="BQ8">
        <v>0</v>
      </c>
      <c r="BR8">
        <v>0</v>
      </c>
      <c r="BS8">
        <v>0</v>
      </c>
    </row>
    <row r="9" spans="1:71">
      <c r="A9" t="s">
        <v>243</v>
      </c>
      <c r="B9" t="s">
        <v>344</v>
      </c>
      <c r="C9" t="s">
        <v>236</v>
      </c>
      <c r="G9" t="s">
        <v>51</v>
      </c>
      <c r="H9" s="73">
        <v>751.56000000000006</v>
      </c>
      <c r="I9" s="46">
        <v>293.48</v>
      </c>
      <c r="J9" s="46">
        <v>203.60000000000002</v>
      </c>
      <c r="K9" s="46">
        <v>69.64</v>
      </c>
      <c r="L9" s="46">
        <v>4.84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23.15</v>
      </c>
      <c r="X9">
        <v>0</v>
      </c>
      <c r="Y9">
        <v>0.52</v>
      </c>
      <c r="Z9">
        <v>62.87</v>
      </c>
      <c r="AA9">
        <v>21.27</v>
      </c>
      <c r="AB9">
        <v>0</v>
      </c>
      <c r="AC9">
        <v>0.92</v>
      </c>
      <c r="AD9">
        <v>48.36</v>
      </c>
      <c r="AE9">
        <v>0.37</v>
      </c>
      <c r="AF9">
        <v>64.319999999999993</v>
      </c>
      <c r="AG9">
        <v>4.84</v>
      </c>
      <c r="AH9">
        <v>0</v>
      </c>
      <c r="AI9">
        <v>43.52</v>
      </c>
      <c r="AJ9">
        <v>0.61</v>
      </c>
      <c r="AK9">
        <v>85.08</v>
      </c>
      <c r="AL9">
        <v>0.93</v>
      </c>
      <c r="AM9">
        <v>23.7</v>
      </c>
      <c r="AN9">
        <v>255.26</v>
      </c>
      <c r="AO9">
        <v>98.65</v>
      </c>
      <c r="AP9">
        <v>14.77</v>
      </c>
      <c r="AQ9">
        <v>24.18</v>
      </c>
      <c r="AR9">
        <v>27.52</v>
      </c>
      <c r="AS9">
        <v>0</v>
      </c>
      <c r="AT9">
        <v>23.21</v>
      </c>
      <c r="AU9">
        <v>23.8</v>
      </c>
      <c r="AV9">
        <v>30.57</v>
      </c>
      <c r="AW9">
        <v>54.16</v>
      </c>
      <c r="AX9">
        <v>0</v>
      </c>
      <c r="AY9">
        <v>63.11</v>
      </c>
      <c r="AZ9">
        <v>23.33</v>
      </c>
      <c r="BA9">
        <v>48.36</v>
      </c>
      <c r="BB9">
        <v>36.49</v>
      </c>
      <c r="BC9">
        <v>6.77</v>
      </c>
      <c r="BD9">
        <v>0.53</v>
      </c>
      <c r="BE9">
        <v>85.6</v>
      </c>
      <c r="BF9">
        <v>12.71</v>
      </c>
      <c r="BG9">
        <v>62.87</v>
      </c>
      <c r="BH9">
        <v>0.82</v>
      </c>
      <c r="BI9">
        <v>23.21</v>
      </c>
      <c r="BJ9">
        <v>0</v>
      </c>
      <c r="BK9">
        <v>0.93</v>
      </c>
      <c r="BL9">
        <v>1.02</v>
      </c>
      <c r="BM9">
        <v>24.18</v>
      </c>
      <c r="BN9">
        <v>0</v>
      </c>
      <c r="BO9">
        <v>0.61</v>
      </c>
      <c r="BP9">
        <v>0</v>
      </c>
      <c r="BQ9">
        <v>0</v>
      </c>
      <c r="BR9">
        <v>0</v>
      </c>
      <c r="BS9">
        <v>0</v>
      </c>
    </row>
    <row r="10" spans="1:71">
      <c r="A10" t="s">
        <v>264</v>
      </c>
      <c r="C10" t="s">
        <v>237</v>
      </c>
      <c r="G10" t="s">
        <v>52</v>
      </c>
      <c r="H10" s="73">
        <v>751.56000000000006</v>
      </c>
      <c r="I10" s="46">
        <v>293.48</v>
      </c>
      <c r="J10" s="46">
        <v>203.60000000000002</v>
      </c>
      <c r="K10" s="46">
        <v>69.64</v>
      </c>
      <c r="L10" s="46">
        <v>4.84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23.15</v>
      </c>
      <c r="X10">
        <v>0</v>
      </c>
      <c r="Y10">
        <v>0.52</v>
      </c>
      <c r="Z10">
        <v>62.87</v>
      </c>
      <c r="AA10">
        <v>21.27</v>
      </c>
      <c r="AB10">
        <v>0</v>
      </c>
      <c r="AC10">
        <v>0.92</v>
      </c>
      <c r="AD10">
        <v>48.36</v>
      </c>
      <c r="AE10">
        <v>0.37</v>
      </c>
      <c r="AF10">
        <v>64.319999999999993</v>
      </c>
      <c r="AG10">
        <v>4.84</v>
      </c>
      <c r="AH10">
        <v>0</v>
      </c>
      <c r="AI10">
        <v>43.52</v>
      </c>
      <c r="AJ10">
        <v>0.61</v>
      </c>
      <c r="AK10">
        <v>85.08</v>
      </c>
      <c r="AL10">
        <v>0.93</v>
      </c>
      <c r="AM10">
        <v>23.7</v>
      </c>
      <c r="AN10">
        <v>255.26</v>
      </c>
      <c r="AO10">
        <v>98.65</v>
      </c>
      <c r="AP10">
        <v>14.77</v>
      </c>
      <c r="AQ10">
        <v>24.18</v>
      </c>
      <c r="AR10">
        <v>27.52</v>
      </c>
      <c r="AS10">
        <v>0</v>
      </c>
      <c r="AT10">
        <v>23.21</v>
      </c>
      <c r="AU10">
        <v>23.8</v>
      </c>
      <c r="AV10">
        <v>30.57</v>
      </c>
      <c r="AW10">
        <v>54.16</v>
      </c>
      <c r="AX10">
        <v>0</v>
      </c>
      <c r="AY10">
        <v>63.11</v>
      </c>
      <c r="AZ10">
        <v>23.33</v>
      </c>
      <c r="BA10">
        <v>48.36</v>
      </c>
      <c r="BB10">
        <v>36.49</v>
      </c>
      <c r="BC10">
        <v>6.77</v>
      </c>
      <c r="BD10">
        <v>0.53</v>
      </c>
      <c r="BE10">
        <v>85.6</v>
      </c>
      <c r="BF10">
        <v>12.71</v>
      </c>
      <c r="BG10">
        <v>62.87</v>
      </c>
      <c r="BH10">
        <v>0.82</v>
      </c>
      <c r="BI10">
        <v>23.21</v>
      </c>
      <c r="BJ10">
        <v>0</v>
      </c>
      <c r="BK10">
        <v>0.93</v>
      </c>
      <c r="BL10">
        <v>1.02</v>
      </c>
      <c r="BM10">
        <v>24.18</v>
      </c>
      <c r="BN10">
        <v>0</v>
      </c>
      <c r="BO10">
        <v>0.61</v>
      </c>
      <c r="BP10">
        <v>0</v>
      </c>
      <c r="BQ10">
        <v>0</v>
      </c>
      <c r="BR10">
        <v>0</v>
      </c>
      <c r="BS10">
        <v>0</v>
      </c>
    </row>
    <row r="11" spans="1:71">
      <c r="A11" t="s">
        <v>244</v>
      </c>
      <c r="C11" t="s">
        <v>325</v>
      </c>
      <c r="G11" t="s">
        <v>53</v>
      </c>
      <c r="H11" s="73">
        <v>730.24000000000012</v>
      </c>
      <c r="I11" s="46">
        <v>293.48</v>
      </c>
      <c r="J11" s="46">
        <v>179.71000000000004</v>
      </c>
      <c r="K11" s="46">
        <v>69.64</v>
      </c>
      <c r="L11" s="46">
        <v>4.84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23.15</v>
      </c>
      <c r="X11">
        <v>0</v>
      </c>
      <c r="Y11">
        <v>0.52</v>
      </c>
      <c r="Z11">
        <v>62.87</v>
      </c>
      <c r="AA11">
        <v>0</v>
      </c>
      <c r="AB11">
        <v>0</v>
      </c>
      <c r="AC11">
        <v>0.92</v>
      </c>
      <c r="AD11">
        <v>48.36</v>
      </c>
      <c r="AE11">
        <v>0.37</v>
      </c>
      <c r="AF11">
        <v>64.319999999999993</v>
      </c>
      <c r="AG11">
        <v>4.84</v>
      </c>
      <c r="AH11">
        <v>0</v>
      </c>
      <c r="AI11">
        <v>43.52</v>
      </c>
      <c r="AJ11">
        <v>0.61</v>
      </c>
      <c r="AK11">
        <v>85.08</v>
      </c>
      <c r="AL11">
        <v>0.93</v>
      </c>
      <c r="AM11">
        <v>23.7</v>
      </c>
      <c r="AN11">
        <v>255.26</v>
      </c>
      <c r="AO11">
        <v>98.65</v>
      </c>
      <c r="AP11">
        <v>14.68</v>
      </c>
      <c r="AQ11">
        <v>24.18</v>
      </c>
      <c r="AR11">
        <v>37.840000000000003</v>
      </c>
      <c r="AS11">
        <v>0</v>
      </c>
      <c r="AT11">
        <v>23.21</v>
      </c>
      <c r="AU11">
        <v>0</v>
      </c>
      <c r="AV11">
        <v>30.57</v>
      </c>
      <c r="AW11">
        <v>54.16</v>
      </c>
      <c r="AX11">
        <v>0</v>
      </c>
      <c r="AY11">
        <v>63.11</v>
      </c>
      <c r="AZ11">
        <v>13.01</v>
      </c>
      <c r="BA11">
        <v>48.36</v>
      </c>
      <c r="BB11">
        <v>36.49</v>
      </c>
      <c r="BC11">
        <v>6.77</v>
      </c>
      <c r="BD11">
        <v>0.48</v>
      </c>
      <c r="BE11">
        <v>85.6</v>
      </c>
      <c r="BF11">
        <v>12.71</v>
      </c>
      <c r="BG11">
        <v>62.87</v>
      </c>
      <c r="BH11">
        <v>0.82</v>
      </c>
      <c r="BI11">
        <v>23.21</v>
      </c>
      <c r="BJ11">
        <v>0</v>
      </c>
      <c r="BK11">
        <v>0.93</v>
      </c>
      <c r="BL11">
        <v>1.02</v>
      </c>
      <c r="BM11">
        <v>24.18</v>
      </c>
      <c r="BN11">
        <v>0</v>
      </c>
      <c r="BO11">
        <v>0.61</v>
      </c>
      <c r="BP11">
        <v>0</v>
      </c>
      <c r="BQ11">
        <v>0</v>
      </c>
      <c r="BR11">
        <v>0</v>
      </c>
      <c r="BS11">
        <v>0</v>
      </c>
    </row>
    <row r="12" spans="1:71">
      <c r="A12" t="s">
        <v>245</v>
      </c>
      <c r="C12" t="s">
        <v>345</v>
      </c>
      <c r="G12" t="s">
        <v>54</v>
      </c>
      <c r="H12" s="73">
        <v>730.24000000000012</v>
      </c>
      <c r="I12" s="46">
        <v>293.48</v>
      </c>
      <c r="J12" s="46">
        <v>179.71000000000004</v>
      </c>
      <c r="K12" s="46">
        <v>69.64</v>
      </c>
      <c r="L12" s="46">
        <v>4.84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23.15</v>
      </c>
      <c r="X12">
        <v>0</v>
      </c>
      <c r="Y12">
        <v>0.52</v>
      </c>
      <c r="Z12">
        <v>62.87</v>
      </c>
      <c r="AA12">
        <v>0</v>
      </c>
      <c r="AB12">
        <v>0</v>
      </c>
      <c r="AC12">
        <v>0.92</v>
      </c>
      <c r="AD12">
        <v>48.36</v>
      </c>
      <c r="AE12">
        <v>0.37</v>
      </c>
      <c r="AF12">
        <v>64.319999999999993</v>
      </c>
      <c r="AG12">
        <v>4.84</v>
      </c>
      <c r="AH12">
        <v>0</v>
      </c>
      <c r="AI12">
        <v>43.52</v>
      </c>
      <c r="AJ12">
        <v>0.61</v>
      </c>
      <c r="AK12">
        <v>85.08</v>
      </c>
      <c r="AL12">
        <v>0.93</v>
      </c>
      <c r="AM12">
        <v>23.7</v>
      </c>
      <c r="AN12">
        <v>255.26</v>
      </c>
      <c r="AO12">
        <v>98.65</v>
      </c>
      <c r="AP12">
        <v>14.68</v>
      </c>
      <c r="AQ12">
        <v>24.18</v>
      </c>
      <c r="AR12">
        <v>37.840000000000003</v>
      </c>
      <c r="AS12">
        <v>0</v>
      </c>
      <c r="AT12">
        <v>23.21</v>
      </c>
      <c r="AU12">
        <v>0</v>
      </c>
      <c r="AV12">
        <v>30.57</v>
      </c>
      <c r="AW12">
        <v>54.16</v>
      </c>
      <c r="AX12">
        <v>0</v>
      </c>
      <c r="AY12">
        <v>63.11</v>
      </c>
      <c r="AZ12">
        <v>13.01</v>
      </c>
      <c r="BA12">
        <v>48.36</v>
      </c>
      <c r="BB12">
        <v>36.49</v>
      </c>
      <c r="BC12">
        <v>6.77</v>
      </c>
      <c r="BD12">
        <v>0.48</v>
      </c>
      <c r="BE12">
        <v>85.6</v>
      </c>
      <c r="BF12">
        <v>12.71</v>
      </c>
      <c r="BG12">
        <v>62.87</v>
      </c>
      <c r="BH12">
        <v>0.82</v>
      </c>
      <c r="BI12">
        <v>23.21</v>
      </c>
      <c r="BJ12">
        <v>0</v>
      </c>
      <c r="BK12">
        <v>0.93</v>
      </c>
      <c r="BL12">
        <v>1.02</v>
      </c>
      <c r="BM12">
        <v>24.18</v>
      </c>
      <c r="BN12">
        <v>0</v>
      </c>
      <c r="BO12">
        <v>0.61</v>
      </c>
      <c r="BP12">
        <v>0</v>
      </c>
      <c r="BQ12">
        <v>0</v>
      </c>
      <c r="BR12">
        <v>0</v>
      </c>
      <c r="BS12">
        <v>0</v>
      </c>
    </row>
    <row r="13" spans="1:71">
      <c r="A13" t="s">
        <v>246</v>
      </c>
      <c r="G13" t="s">
        <v>55</v>
      </c>
      <c r="H13" s="73">
        <v>730.24000000000012</v>
      </c>
      <c r="I13" s="46">
        <v>293.48</v>
      </c>
      <c r="J13" s="46">
        <v>179.71000000000004</v>
      </c>
      <c r="K13" s="46">
        <v>69.64</v>
      </c>
      <c r="L13" s="46">
        <v>4.84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23.15</v>
      </c>
      <c r="X13">
        <v>0</v>
      </c>
      <c r="Y13">
        <v>0.52</v>
      </c>
      <c r="Z13">
        <v>62.87</v>
      </c>
      <c r="AA13">
        <v>0</v>
      </c>
      <c r="AB13">
        <v>0</v>
      </c>
      <c r="AC13">
        <v>0.92</v>
      </c>
      <c r="AD13">
        <v>48.36</v>
      </c>
      <c r="AE13">
        <v>0.37</v>
      </c>
      <c r="AF13">
        <v>64.319999999999993</v>
      </c>
      <c r="AG13">
        <v>4.84</v>
      </c>
      <c r="AH13">
        <v>0</v>
      </c>
      <c r="AI13">
        <v>43.52</v>
      </c>
      <c r="AJ13">
        <v>0.61</v>
      </c>
      <c r="AK13">
        <v>85.08</v>
      </c>
      <c r="AL13">
        <v>0.93</v>
      </c>
      <c r="AM13">
        <v>23.7</v>
      </c>
      <c r="AN13">
        <v>255.26</v>
      </c>
      <c r="AO13">
        <v>98.65</v>
      </c>
      <c r="AP13">
        <v>14.68</v>
      </c>
      <c r="AQ13">
        <v>24.18</v>
      </c>
      <c r="AR13">
        <v>37.840000000000003</v>
      </c>
      <c r="AS13">
        <v>0</v>
      </c>
      <c r="AT13">
        <v>23.21</v>
      </c>
      <c r="AU13">
        <v>0</v>
      </c>
      <c r="AV13">
        <v>30.57</v>
      </c>
      <c r="AW13">
        <v>54.16</v>
      </c>
      <c r="AX13">
        <v>0</v>
      </c>
      <c r="AY13">
        <v>63.11</v>
      </c>
      <c r="AZ13">
        <v>13.01</v>
      </c>
      <c r="BA13">
        <v>48.36</v>
      </c>
      <c r="BB13">
        <v>36.49</v>
      </c>
      <c r="BC13">
        <v>6.77</v>
      </c>
      <c r="BD13">
        <v>0.48</v>
      </c>
      <c r="BE13">
        <v>85.6</v>
      </c>
      <c r="BF13">
        <v>12.71</v>
      </c>
      <c r="BG13">
        <v>62.87</v>
      </c>
      <c r="BH13">
        <v>0.82</v>
      </c>
      <c r="BI13">
        <v>23.21</v>
      </c>
      <c r="BJ13">
        <v>0</v>
      </c>
      <c r="BK13">
        <v>0.93</v>
      </c>
      <c r="BL13">
        <v>1.02</v>
      </c>
      <c r="BM13">
        <v>24.18</v>
      </c>
      <c r="BN13">
        <v>0</v>
      </c>
      <c r="BO13">
        <v>0.61</v>
      </c>
      <c r="BP13">
        <v>0</v>
      </c>
      <c r="BQ13">
        <v>0</v>
      </c>
      <c r="BR13">
        <v>0</v>
      </c>
      <c r="BS13">
        <v>0</v>
      </c>
    </row>
    <row r="14" spans="1:71">
      <c r="A14" t="s">
        <v>247</v>
      </c>
      <c r="G14" t="s">
        <v>56</v>
      </c>
      <c r="H14" s="73">
        <v>730.24000000000012</v>
      </c>
      <c r="I14" s="46">
        <v>293.48</v>
      </c>
      <c r="J14" s="46">
        <v>179.71000000000004</v>
      </c>
      <c r="K14" s="46">
        <v>69.64</v>
      </c>
      <c r="L14" s="46">
        <v>4.84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23.15</v>
      </c>
      <c r="X14">
        <v>0</v>
      </c>
      <c r="Y14">
        <v>0.52</v>
      </c>
      <c r="Z14">
        <v>62.87</v>
      </c>
      <c r="AA14">
        <v>0</v>
      </c>
      <c r="AB14">
        <v>0</v>
      </c>
      <c r="AC14">
        <v>0.92</v>
      </c>
      <c r="AD14">
        <v>48.36</v>
      </c>
      <c r="AE14">
        <v>0.37</v>
      </c>
      <c r="AF14">
        <v>64.319999999999993</v>
      </c>
      <c r="AG14">
        <v>4.84</v>
      </c>
      <c r="AH14">
        <v>0</v>
      </c>
      <c r="AI14">
        <v>43.52</v>
      </c>
      <c r="AJ14">
        <v>0.61</v>
      </c>
      <c r="AK14">
        <v>85.08</v>
      </c>
      <c r="AL14">
        <v>0.93</v>
      </c>
      <c r="AM14">
        <v>23.7</v>
      </c>
      <c r="AN14">
        <v>255.26</v>
      </c>
      <c r="AO14">
        <v>98.65</v>
      </c>
      <c r="AP14">
        <v>14.68</v>
      </c>
      <c r="AQ14">
        <v>24.18</v>
      </c>
      <c r="AR14">
        <v>37.840000000000003</v>
      </c>
      <c r="AS14">
        <v>0</v>
      </c>
      <c r="AT14">
        <v>23.21</v>
      </c>
      <c r="AU14">
        <v>0</v>
      </c>
      <c r="AV14">
        <v>30.57</v>
      </c>
      <c r="AW14">
        <v>54.16</v>
      </c>
      <c r="AX14">
        <v>0</v>
      </c>
      <c r="AY14">
        <v>63.11</v>
      </c>
      <c r="AZ14">
        <v>13.01</v>
      </c>
      <c r="BA14">
        <v>48.36</v>
      </c>
      <c r="BB14">
        <v>36.49</v>
      </c>
      <c r="BC14">
        <v>6.77</v>
      </c>
      <c r="BD14">
        <v>0.48</v>
      </c>
      <c r="BE14">
        <v>85.6</v>
      </c>
      <c r="BF14">
        <v>12.71</v>
      </c>
      <c r="BG14">
        <v>62.87</v>
      </c>
      <c r="BH14">
        <v>0.82</v>
      </c>
      <c r="BI14">
        <v>23.21</v>
      </c>
      <c r="BJ14">
        <v>0</v>
      </c>
      <c r="BK14">
        <v>0.93</v>
      </c>
      <c r="BL14">
        <v>1.02</v>
      </c>
      <c r="BM14">
        <v>24.18</v>
      </c>
      <c r="BN14">
        <v>0</v>
      </c>
      <c r="BO14">
        <v>0.61</v>
      </c>
      <c r="BP14">
        <v>0</v>
      </c>
      <c r="BQ14">
        <v>0</v>
      </c>
      <c r="BR14">
        <v>0</v>
      </c>
      <c r="BS14">
        <v>0</v>
      </c>
    </row>
    <row r="15" spans="1:71">
      <c r="A15" t="s">
        <v>248</v>
      </c>
      <c r="G15" t="s">
        <v>57</v>
      </c>
      <c r="H15" s="73">
        <v>707.05000000000018</v>
      </c>
      <c r="I15" s="46">
        <v>256.99</v>
      </c>
      <c r="J15" s="46">
        <v>179.62</v>
      </c>
      <c r="K15" s="46">
        <v>69.64</v>
      </c>
      <c r="L15" s="46">
        <v>4.84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0.52</v>
      </c>
      <c r="Z15">
        <v>62.87</v>
      </c>
      <c r="AA15">
        <v>0</v>
      </c>
      <c r="AB15">
        <v>0</v>
      </c>
      <c r="AC15">
        <v>0.92</v>
      </c>
      <c r="AD15">
        <v>48.36</v>
      </c>
      <c r="AE15">
        <v>0.37</v>
      </c>
      <c r="AF15">
        <v>64.319999999999993</v>
      </c>
      <c r="AG15">
        <v>4.84</v>
      </c>
      <c r="AH15">
        <v>0</v>
      </c>
      <c r="AI15">
        <v>43.52</v>
      </c>
      <c r="AJ15">
        <v>0.61</v>
      </c>
      <c r="AK15">
        <v>85.08</v>
      </c>
      <c r="AL15">
        <v>0.93</v>
      </c>
      <c r="AM15">
        <v>23.7</v>
      </c>
      <c r="AN15">
        <v>255.26</v>
      </c>
      <c r="AO15">
        <v>98.65</v>
      </c>
      <c r="AP15">
        <v>14.59</v>
      </c>
      <c r="AQ15">
        <v>24.18</v>
      </c>
      <c r="AR15">
        <v>37.840000000000003</v>
      </c>
      <c r="AS15">
        <v>0</v>
      </c>
      <c r="AT15">
        <v>23.21</v>
      </c>
      <c r="AU15">
        <v>0</v>
      </c>
      <c r="AV15">
        <v>30.57</v>
      </c>
      <c r="AW15">
        <v>54.16</v>
      </c>
      <c r="AX15">
        <v>0</v>
      </c>
      <c r="AY15">
        <v>63.11</v>
      </c>
      <c r="AZ15">
        <v>13.01</v>
      </c>
      <c r="BA15">
        <v>48.36</v>
      </c>
      <c r="BB15">
        <v>0</v>
      </c>
      <c r="BC15">
        <v>6.77</v>
      </c>
      <c r="BD15">
        <v>0.44</v>
      </c>
      <c r="BE15">
        <v>85.6</v>
      </c>
      <c r="BF15">
        <v>12.71</v>
      </c>
      <c r="BG15">
        <v>62.87</v>
      </c>
      <c r="BH15">
        <v>0.82</v>
      </c>
      <c r="BI15">
        <v>23.21</v>
      </c>
      <c r="BJ15">
        <v>0</v>
      </c>
      <c r="BK15">
        <v>0.93</v>
      </c>
      <c r="BL15">
        <v>1.02</v>
      </c>
      <c r="BM15">
        <v>24.18</v>
      </c>
      <c r="BN15">
        <v>0</v>
      </c>
      <c r="BO15">
        <v>0.61</v>
      </c>
      <c r="BP15">
        <v>0</v>
      </c>
      <c r="BQ15">
        <v>0</v>
      </c>
      <c r="BR15">
        <v>0</v>
      </c>
      <c r="BS15">
        <v>0</v>
      </c>
    </row>
    <row r="16" spans="1:71">
      <c r="A16" t="s">
        <v>249</v>
      </c>
      <c r="G16" t="s">
        <v>58</v>
      </c>
      <c r="H16" s="73">
        <v>707.05000000000018</v>
      </c>
      <c r="I16" s="46">
        <v>256.99</v>
      </c>
      <c r="J16" s="46">
        <v>179.62</v>
      </c>
      <c r="K16" s="46">
        <v>69.64</v>
      </c>
      <c r="L16" s="46">
        <v>4.84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0.52</v>
      </c>
      <c r="Z16">
        <v>62.87</v>
      </c>
      <c r="AA16">
        <v>0</v>
      </c>
      <c r="AB16">
        <v>0</v>
      </c>
      <c r="AC16">
        <v>0.92</v>
      </c>
      <c r="AD16">
        <v>48.36</v>
      </c>
      <c r="AE16">
        <v>0.37</v>
      </c>
      <c r="AF16">
        <v>64.319999999999993</v>
      </c>
      <c r="AG16">
        <v>4.84</v>
      </c>
      <c r="AH16">
        <v>0</v>
      </c>
      <c r="AI16">
        <v>43.52</v>
      </c>
      <c r="AJ16">
        <v>0.61</v>
      </c>
      <c r="AK16">
        <v>85.08</v>
      </c>
      <c r="AL16">
        <v>0.93</v>
      </c>
      <c r="AM16">
        <v>23.7</v>
      </c>
      <c r="AN16">
        <v>255.26</v>
      </c>
      <c r="AO16">
        <v>98.65</v>
      </c>
      <c r="AP16">
        <v>14.59</v>
      </c>
      <c r="AQ16">
        <v>24.18</v>
      </c>
      <c r="AR16">
        <v>37.840000000000003</v>
      </c>
      <c r="AS16">
        <v>0</v>
      </c>
      <c r="AT16">
        <v>23.21</v>
      </c>
      <c r="AU16">
        <v>0</v>
      </c>
      <c r="AV16">
        <v>30.57</v>
      </c>
      <c r="AW16">
        <v>54.16</v>
      </c>
      <c r="AX16">
        <v>0</v>
      </c>
      <c r="AY16">
        <v>63.11</v>
      </c>
      <c r="AZ16">
        <v>13.01</v>
      </c>
      <c r="BA16">
        <v>48.36</v>
      </c>
      <c r="BB16">
        <v>0</v>
      </c>
      <c r="BC16">
        <v>6.77</v>
      </c>
      <c r="BD16">
        <v>0.44</v>
      </c>
      <c r="BE16">
        <v>85.6</v>
      </c>
      <c r="BF16">
        <v>12.71</v>
      </c>
      <c r="BG16">
        <v>62.87</v>
      </c>
      <c r="BH16">
        <v>0.82</v>
      </c>
      <c r="BI16">
        <v>23.21</v>
      </c>
      <c r="BJ16">
        <v>0</v>
      </c>
      <c r="BK16">
        <v>0.93</v>
      </c>
      <c r="BL16">
        <v>1.02</v>
      </c>
      <c r="BM16">
        <v>24.18</v>
      </c>
      <c r="BN16">
        <v>0</v>
      </c>
      <c r="BO16">
        <v>0.61</v>
      </c>
      <c r="BP16">
        <v>0</v>
      </c>
      <c r="BQ16">
        <v>0</v>
      </c>
      <c r="BR16">
        <v>0</v>
      </c>
      <c r="BS16">
        <v>0</v>
      </c>
    </row>
    <row r="17" spans="1:71">
      <c r="A17" t="s">
        <v>250</v>
      </c>
      <c r="G17" t="s">
        <v>59</v>
      </c>
      <c r="H17" s="73">
        <v>707.05000000000018</v>
      </c>
      <c r="I17" s="46">
        <v>256.99</v>
      </c>
      <c r="J17" s="46">
        <v>179.62</v>
      </c>
      <c r="K17" s="46">
        <v>69.64</v>
      </c>
      <c r="L17" s="46">
        <v>4.84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0.52</v>
      </c>
      <c r="Z17">
        <v>62.87</v>
      </c>
      <c r="AA17">
        <v>0</v>
      </c>
      <c r="AB17">
        <v>0</v>
      </c>
      <c r="AC17">
        <v>0.92</v>
      </c>
      <c r="AD17">
        <v>48.36</v>
      </c>
      <c r="AE17">
        <v>0.37</v>
      </c>
      <c r="AF17">
        <v>64.319999999999993</v>
      </c>
      <c r="AG17">
        <v>4.84</v>
      </c>
      <c r="AH17">
        <v>0</v>
      </c>
      <c r="AI17">
        <v>43.52</v>
      </c>
      <c r="AJ17">
        <v>0.61</v>
      </c>
      <c r="AK17">
        <v>85.08</v>
      </c>
      <c r="AL17">
        <v>0.93</v>
      </c>
      <c r="AM17">
        <v>23.7</v>
      </c>
      <c r="AN17">
        <v>255.26</v>
      </c>
      <c r="AO17">
        <v>98.65</v>
      </c>
      <c r="AP17">
        <v>14.59</v>
      </c>
      <c r="AQ17">
        <v>24.18</v>
      </c>
      <c r="AR17">
        <v>37.840000000000003</v>
      </c>
      <c r="AS17">
        <v>0</v>
      </c>
      <c r="AT17">
        <v>23.21</v>
      </c>
      <c r="AU17">
        <v>0</v>
      </c>
      <c r="AV17">
        <v>30.57</v>
      </c>
      <c r="AW17">
        <v>54.16</v>
      </c>
      <c r="AX17">
        <v>0</v>
      </c>
      <c r="AY17">
        <v>63.11</v>
      </c>
      <c r="AZ17">
        <v>13.01</v>
      </c>
      <c r="BA17">
        <v>48.36</v>
      </c>
      <c r="BB17">
        <v>0</v>
      </c>
      <c r="BC17">
        <v>6.77</v>
      </c>
      <c r="BD17">
        <v>0.44</v>
      </c>
      <c r="BE17">
        <v>85.6</v>
      </c>
      <c r="BF17">
        <v>12.71</v>
      </c>
      <c r="BG17">
        <v>62.87</v>
      </c>
      <c r="BH17">
        <v>0.82</v>
      </c>
      <c r="BI17">
        <v>23.21</v>
      </c>
      <c r="BJ17">
        <v>0</v>
      </c>
      <c r="BK17">
        <v>0.93</v>
      </c>
      <c r="BL17">
        <v>1.02</v>
      </c>
      <c r="BM17">
        <v>24.18</v>
      </c>
      <c r="BN17">
        <v>0</v>
      </c>
      <c r="BO17">
        <v>0.61</v>
      </c>
      <c r="BP17">
        <v>0</v>
      </c>
      <c r="BQ17">
        <v>0</v>
      </c>
      <c r="BR17">
        <v>0</v>
      </c>
      <c r="BS17">
        <v>0</v>
      </c>
    </row>
    <row r="18" spans="1:71">
      <c r="A18" t="s">
        <v>251</v>
      </c>
      <c r="G18" t="s">
        <v>60</v>
      </c>
      <c r="H18" s="73">
        <v>707.05000000000018</v>
      </c>
      <c r="I18" s="46">
        <v>256.99</v>
      </c>
      <c r="J18" s="46">
        <v>179.62</v>
      </c>
      <c r="K18" s="46">
        <v>69.64</v>
      </c>
      <c r="L18" s="46">
        <v>4.84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0.52</v>
      </c>
      <c r="Z18">
        <v>62.87</v>
      </c>
      <c r="AA18">
        <v>0</v>
      </c>
      <c r="AB18">
        <v>0</v>
      </c>
      <c r="AC18">
        <v>0.92</v>
      </c>
      <c r="AD18">
        <v>48.36</v>
      </c>
      <c r="AE18">
        <v>0.37</v>
      </c>
      <c r="AF18">
        <v>64.319999999999993</v>
      </c>
      <c r="AG18">
        <v>4.84</v>
      </c>
      <c r="AH18">
        <v>0</v>
      </c>
      <c r="AI18">
        <v>43.52</v>
      </c>
      <c r="AJ18">
        <v>0.61</v>
      </c>
      <c r="AK18">
        <v>85.08</v>
      </c>
      <c r="AL18">
        <v>0.93</v>
      </c>
      <c r="AM18">
        <v>23.7</v>
      </c>
      <c r="AN18">
        <v>255.26</v>
      </c>
      <c r="AO18">
        <v>98.65</v>
      </c>
      <c r="AP18">
        <v>14.59</v>
      </c>
      <c r="AQ18">
        <v>24.18</v>
      </c>
      <c r="AR18">
        <v>37.840000000000003</v>
      </c>
      <c r="AS18">
        <v>0</v>
      </c>
      <c r="AT18">
        <v>23.21</v>
      </c>
      <c r="AU18">
        <v>0</v>
      </c>
      <c r="AV18">
        <v>30.57</v>
      </c>
      <c r="AW18">
        <v>54.16</v>
      </c>
      <c r="AX18">
        <v>0</v>
      </c>
      <c r="AY18">
        <v>63.11</v>
      </c>
      <c r="AZ18">
        <v>13.01</v>
      </c>
      <c r="BA18">
        <v>48.36</v>
      </c>
      <c r="BB18">
        <v>0</v>
      </c>
      <c r="BC18">
        <v>6.77</v>
      </c>
      <c r="BD18">
        <v>0.44</v>
      </c>
      <c r="BE18">
        <v>85.6</v>
      </c>
      <c r="BF18">
        <v>12.71</v>
      </c>
      <c r="BG18">
        <v>62.87</v>
      </c>
      <c r="BH18">
        <v>0.82</v>
      </c>
      <c r="BI18">
        <v>23.21</v>
      </c>
      <c r="BJ18">
        <v>0</v>
      </c>
      <c r="BK18">
        <v>0.93</v>
      </c>
      <c r="BL18">
        <v>1.02</v>
      </c>
      <c r="BM18">
        <v>24.18</v>
      </c>
      <c r="BN18">
        <v>0</v>
      </c>
      <c r="BO18">
        <v>0.61</v>
      </c>
      <c r="BP18">
        <v>0</v>
      </c>
      <c r="BQ18">
        <v>0</v>
      </c>
      <c r="BR18">
        <v>0</v>
      </c>
      <c r="BS18">
        <v>0</v>
      </c>
    </row>
    <row r="19" spans="1:71">
      <c r="A19" t="s">
        <v>265</v>
      </c>
      <c r="G19" t="s">
        <v>61</v>
      </c>
      <c r="H19" s="73">
        <v>707.05000000000018</v>
      </c>
      <c r="I19" s="46">
        <v>256.99</v>
      </c>
      <c r="J19" s="46">
        <v>179.62</v>
      </c>
      <c r="K19" s="46">
        <v>69.64</v>
      </c>
      <c r="L19" s="46">
        <v>4.84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0.52</v>
      </c>
      <c r="Z19">
        <v>62.87</v>
      </c>
      <c r="AA19">
        <v>0</v>
      </c>
      <c r="AB19">
        <v>0</v>
      </c>
      <c r="AC19">
        <v>0.92</v>
      </c>
      <c r="AD19">
        <v>48.36</v>
      </c>
      <c r="AE19">
        <v>0.37</v>
      </c>
      <c r="AF19">
        <v>64.319999999999993</v>
      </c>
      <c r="AG19">
        <v>4.84</v>
      </c>
      <c r="AH19">
        <v>0</v>
      </c>
      <c r="AI19">
        <v>43.52</v>
      </c>
      <c r="AJ19">
        <v>0.61</v>
      </c>
      <c r="AK19">
        <v>85.08</v>
      </c>
      <c r="AL19">
        <v>0.93</v>
      </c>
      <c r="AM19">
        <v>23.7</v>
      </c>
      <c r="AN19">
        <v>255.26</v>
      </c>
      <c r="AO19">
        <v>98.65</v>
      </c>
      <c r="AP19">
        <v>14.59</v>
      </c>
      <c r="AQ19">
        <v>24.18</v>
      </c>
      <c r="AR19">
        <v>37.840000000000003</v>
      </c>
      <c r="AS19">
        <v>0</v>
      </c>
      <c r="AT19">
        <v>23.21</v>
      </c>
      <c r="AU19">
        <v>0</v>
      </c>
      <c r="AV19">
        <v>30.57</v>
      </c>
      <c r="AW19">
        <v>54.16</v>
      </c>
      <c r="AX19">
        <v>0</v>
      </c>
      <c r="AY19">
        <v>63.11</v>
      </c>
      <c r="AZ19">
        <v>13.01</v>
      </c>
      <c r="BA19">
        <v>48.36</v>
      </c>
      <c r="BB19">
        <v>0</v>
      </c>
      <c r="BC19">
        <v>6.77</v>
      </c>
      <c r="BD19">
        <v>0.44</v>
      </c>
      <c r="BE19">
        <v>85.6</v>
      </c>
      <c r="BF19">
        <v>12.71</v>
      </c>
      <c r="BG19">
        <v>62.87</v>
      </c>
      <c r="BH19">
        <v>0.82</v>
      </c>
      <c r="BI19">
        <v>23.21</v>
      </c>
      <c r="BJ19">
        <v>0</v>
      </c>
      <c r="BK19">
        <v>0.93</v>
      </c>
      <c r="BL19">
        <v>1.02</v>
      </c>
      <c r="BM19">
        <v>24.18</v>
      </c>
      <c r="BN19">
        <v>0</v>
      </c>
      <c r="BO19">
        <v>0.61</v>
      </c>
      <c r="BP19">
        <v>0</v>
      </c>
      <c r="BQ19">
        <v>0</v>
      </c>
      <c r="BR19">
        <v>0</v>
      </c>
      <c r="BS19">
        <v>0</v>
      </c>
    </row>
    <row r="20" spans="1:71">
      <c r="A20" t="s">
        <v>266</v>
      </c>
      <c r="G20" t="s">
        <v>62</v>
      </c>
      <c r="H20" s="73">
        <v>707.05000000000018</v>
      </c>
      <c r="I20" s="46">
        <v>256.99</v>
      </c>
      <c r="J20" s="46">
        <v>179.62</v>
      </c>
      <c r="K20" s="46">
        <v>69.64</v>
      </c>
      <c r="L20" s="46">
        <v>4.84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0.52</v>
      </c>
      <c r="Z20">
        <v>62.87</v>
      </c>
      <c r="AA20">
        <v>0</v>
      </c>
      <c r="AB20">
        <v>0</v>
      </c>
      <c r="AC20">
        <v>0.92</v>
      </c>
      <c r="AD20">
        <v>48.36</v>
      </c>
      <c r="AE20">
        <v>0.37</v>
      </c>
      <c r="AF20">
        <v>64.319999999999993</v>
      </c>
      <c r="AG20">
        <v>4.84</v>
      </c>
      <c r="AH20">
        <v>0</v>
      </c>
      <c r="AI20">
        <v>43.52</v>
      </c>
      <c r="AJ20">
        <v>0.61</v>
      </c>
      <c r="AK20">
        <v>85.08</v>
      </c>
      <c r="AL20">
        <v>0.93</v>
      </c>
      <c r="AM20">
        <v>23.7</v>
      </c>
      <c r="AN20">
        <v>255.26</v>
      </c>
      <c r="AO20">
        <v>98.65</v>
      </c>
      <c r="AP20">
        <v>14.59</v>
      </c>
      <c r="AQ20">
        <v>24.18</v>
      </c>
      <c r="AR20">
        <v>37.840000000000003</v>
      </c>
      <c r="AS20">
        <v>0</v>
      </c>
      <c r="AT20">
        <v>23.21</v>
      </c>
      <c r="AU20">
        <v>0</v>
      </c>
      <c r="AV20">
        <v>30.57</v>
      </c>
      <c r="AW20">
        <v>54.16</v>
      </c>
      <c r="AX20">
        <v>0</v>
      </c>
      <c r="AY20">
        <v>63.11</v>
      </c>
      <c r="AZ20">
        <v>13.01</v>
      </c>
      <c r="BA20">
        <v>48.36</v>
      </c>
      <c r="BB20">
        <v>0</v>
      </c>
      <c r="BC20">
        <v>6.77</v>
      </c>
      <c r="BD20">
        <v>0.44</v>
      </c>
      <c r="BE20">
        <v>85.6</v>
      </c>
      <c r="BF20">
        <v>12.71</v>
      </c>
      <c r="BG20">
        <v>62.87</v>
      </c>
      <c r="BH20">
        <v>0.82</v>
      </c>
      <c r="BI20">
        <v>23.21</v>
      </c>
      <c r="BJ20">
        <v>0</v>
      </c>
      <c r="BK20">
        <v>0.93</v>
      </c>
      <c r="BL20">
        <v>1.02</v>
      </c>
      <c r="BM20">
        <v>24.18</v>
      </c>
      <c r="BN20">
        <v>0</v>
      </c>
      <c r="BO20">
        <v>0.61</v>
      </c>
      <c r="BP20">
        <v>0</v>
      </c>
      <c r="BQ20">
        <v>0</v>
      </c>
      <c r="BR20">
        <v>0</v>
      </c>
      <c r="BS20">
        <v>0</v>
      </c>
    </row>
    <row r="21" spans="1:71">
      <c r="A21" t="s">
        <v>252</v>
      </c>
      <c r="G21" t="s">
        <v>63</v>
      </c>
      <c r="H21" s="73">
        <v>707.05000000000018</v>
      </c>
      <c r="I21" s="46">
        <v>256.99</v>
      </c>
      <c r="J21" s="46">
        <v>179.62</v>
      </c>
      <c r="K21" s="46">
        <v>69.64</v>
      </c>
      <c r="L21" s="46">
        <v>4.84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0.52</v>
      </c>
      <c r="Z21">
        <v>62.87</v>
      </c>
      <c r="AA21">
        <v>0</v>
      </c>
      <c r="AB21">
        <v>0</v>
      </c>
      <c r="AC21">
        <v>0.92</v>
      </c>
      <c r="AD21">
        <v>48.36</v>
      </c>
      <c r="AE21">
        <v>0.37</v>
      </c>
      <c r="AF21">
        <v>64.319999999999993</v>
      </c>
      <c r="AG21">
        <v>4.84</v>
      </c>
      <c r="AH21">
        <v>0</v>
      </c>
      <c r="AI21">
        <v>43.52</v>
      </c>
      <c r="AJ21">
        <v>0.61</v>
      </c>
      <c r="AK21">
        <v>85.08</v>
      </c>
      <c r="AL21">
        <v>0.93</v>
      </c>
      <c r="AM21">
        <v>23.7</v>
      </c>
      <c r="AN21">
        <v>255.26</v>
      </c>
      <c r="AO21">
        <v>98.65</v>
      </c>
      <c r="AP21">
        <v>14.59</v>
      </c>
      <c r="AQ21">
        <v>24.18</v>
      </c>
      <c r="AR21">
        <v>37.840000000000003</v>
      </c>
      <c r="AS21">
        <v>0</v>
      </c>
      <c r="AT21">
        <v>23.21</v>
      </c>
      <c r="AU21">
        <v>0</v>
      </c>
      <c r="AV21">
        <v>30.57</v>
      </c>
      <c r="AW21">
        <v>54.16</v>
      </c>
      <c r="AX21">
        <v>0</v>
      </c>
      <c r="AY21">
        <v>63.11</v>
      </c>
      <c r="AZ21">
        <v>13.01</v>
      </c>
      <c r="BA21">
        <v>48.36</v>
      </c>
      <c r="BB21">
        <v>0</v>
      </c>
      <c r="BC21">
        <v>6.77</v>
      </c>
      <c r="BD21">
        <v>0.44</v>
      </c>
      <c r="BE21">
        <v>85.6</v>
      </c>
      <c r="BF21">
        <v>12.71</v>
      </c>
      <c r="BG21">
        <v>62.87</v>
      </c>
      <c r="BH21">
        <v>0.82</v>
      </c>
      <c r="BI21">
        <v>23.21</v>
      </c>
      <c r="BJ21">
        <v>0</v>
      </c>
      <c r="BK21">
        <v>0.93</v>
      </c>
      <c r="BL21">
        <v>1.02</v>
      </c>
      <c r="BM21">
        <v>24.18</v>
      </c>
      <c r="BN21">
        <v>0</v>
      </c>
      <c r="BO21">
        <v>0.61</v>
      </c>
      <c r="BP21">
        <v>0</v>
      </c>
      <c r="BQ21">
        <v>0</v>
      </c>
      <c r="BR21">
        <v>0</v>
      </c>
      <c r="BS21">
        <v>0</v>
      </c>
    </row>
    <row r="22" spans="1:71">
      <c r="A22" t="s">
        <v>253</v>
      </c>
      <c r="G22" t="s">
        <v>64</v>
      </c>
      <c r="H22" s="73">
        <v>707.05000000000018</v>
      </c>
      <c r="I22" s="46">
        <v>256.99</v>
      </c>
      <c r="J22" s="46">
        <v>179.62</v>
      </c>
      <c r="K22" s="46">
        <v>69.64</v>
      </c>
      <c r="L22" s="46">
        <v>4.84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0.52</v>
      </c>
      <c r="Z22">
        <v>62.87</v>
      </c>
      <c r="AA22">
        <v>0</v>
      </c>
      <c r="AB22">
        <v>0</v>
      </c>
      <c r="AC22">
        <v>0.92</v>
      </c>
      <c r="AD22">
        <v>48.36</v>
      </c>
      <c r="AE22">
        <v>0.37</v>
      </c>
      <c r="AF22">
        <v>64.319999999999993</v>
      </c>
      <c r="AG22">
        <v>4.84</v>
      </c>
      <c r="AH22">
        <v>0</v>
      </c>
      <c r="AI22">
        <v>43.52</v>
      </c>
      <c r="AJ22">
        <v>0.61</v>
      </c>
      <c r="AK22">
        <v>85.08</v>
      </c>
      <c r="AL22">
        <v>0.93</v>
      </c>
      <c r="AM22">
        <v>23.7</v>
      </c>
      <c r="AN22">
        <v>255.26</v>
      </c>
      <c r="AO22">
        <v>98.65</v>
      </c>
      <c r="AP22">
        <v>14.59</v>
      </c>
      <c r="AQ22">
        <v>24.18</v>
      </c>
      <c r="AR22">
        <v>37.840000000000003</v>
      </c>
      <c r="AS22">
        <v>0</v>
      </c>
      <c r="AT22">
        <v>23.21</v>
      </c>
      <c r="AU22">
        <v>0</v>
      </c>
      <c r="AV22">
        <v>30.57</v>
      </c>
      <c r="AW22">
        <v>54.16</v>
      </c>
      <c r="AX22">
        <v>0</v>
      </c>
      <c r="AY22">
        <v>63.11</v>
      </c>
      <c r="AZ22">
        <v>13.01</v>
      </c>
      <c r="BA22">
        <v>48.36</v>
      </c>
      <c r="BB22">
        <v>0</v>
      </c>
      <c r="BC22">
        <v>6.77</v>
      </c>
      <c r="BD22">
        <v>0.44</v>
      </c>
      <c r="BE22">
        <v>85.6</v>
      </c>
      <c r="BF22">
        <v>12.71</v>
      </c>
      <c r="BG22">
        <v>62.87</v>
      </c>
      <c r="BH22">
        <v>0.82</v>
      </c>
      <c r="BI22">
        <v>23.21</v>
      </c>
      <c r="BJ22">
        <v>0</v>
      </c>
      <c r="BK22">
        <v>0.93</v>
      </c>
      <c r="BL22">
        <v>1.02</v>
      </c>
      <c r="BM22">
        <v>24.18</v>
      </c>
      <c r="BN22">
        <v>0</v>
      </c>
      <c r="BO22">
        <v>0.61</v>
      </c>
      <c r="BP22">
        <v>0</v>
      </c>
      <c r="BQ22">
        <v>0</v>
      </c>
      <c r="BR22">
        <v>0</v>
      </c>
      <c r="BS22">
        <v>0</v>
      </c>
    </row>
    <row r="23" spans="1:71">
      <c r="A23" t="s">
        <v>254</v>
      </c>
      <c r="G23" t="s">
        <v>65</v>
      </c>
      <c r="H23" s="73">
        <v>706.08000000000015</v>
      </c>
      <c r="I23" s="46">
        <v>158.34</v>
      </c>
      <c r="J23" s="46">
        <v>179.53000000000003</v>
      </c>
      <c r="K23" s="46">
        <v>69.64</v>
      </c>
      <c r="L23" s="46">
        <v>4.84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0.52</v>
      </c>
      <c r="Z23">
        <v>62.87</v>
      </c>
      <c r="AA23">
        <v>0</v>
      </c>
      <c r="AB23">
        <v>0</v>
      </c>
      <c r="AC23">
        <v>0.92</v>
      </c>
      <c r="AD23">
        <v>48.36</v>
      </c>
      <c r="AE23">
        <v>0.37</v>
      </c>
      <c r="AF23">
        <v>64.319999999999993</v>
      </c>
      <c r="AG23">
        <v>4.84</v>
      </c>
      <c r="AH23">
        <v>0</v>
      </c>
      <c r="AI23">
        <v>43.52</v>
      </c>
      <c r="AJ23">
        <v>0.61</v>
      </c>
      <c r="AK23">
        <v>85.08</v>
      </c>
      <c r="AL23">
        <v>0.93</v>
      </c>
      <c r="AM23">
        <v>23.7</v>
      </c>
      <c r="AN23">
        <v>255.26</v>
      </c>
      <c r="AO23">
        <v>0</v>
      </c>
      <c r="AP23">
        <v>14.5</v>
      </c>
      <c r="AQ23">
        <v>24.18</v>
      </c>
      <c r="AR23">
        <v>37.840000000000003</v>
      </c>
      <c r="AS23">
        <v>0</v>
      </c>
      <c r="AT23">
        <v>23.21</v>
      </c>
      <c r="AU23">
        <v>0</v>
      </c>
      <c r="AV23">
        <v>29.56</v>
      </c>
      <c r="AW23">
        <v>54.16</v>
      </c>
      <c r="AX23">
        <v>0</v>
      </c>
      <c r="AY23">
        <v>63.11</v>
      </c>
      <c r="AZ23">
        <v>13.01</v>
      </c>
      <c r="BA23">
        <v>48.36</v>
      </c>
      <c r="BB23">
        <v>0</v>
      </c>
      <c r="BC23">
        <v>6.77</v>
      </c>
      <c r="BD23">
        <v>0.48</v>
      </c>
      <c r="BE23">
        <v>85.6</v>
      </c>
      <c r="BF23">
        <v>12.71</v>
      </c>
      <c r="BG23">
        <v>62.87</v>
      </c>
      <c r="BH23">
        <v>0.82</v>
      </c>
      <c r="BI23">
        <v>23.21</v>
      </c>
      <c r="BJ23">
        <v>0</v>
      </c>
      <c r="BK23">
        <v>0.93</v>
      </c>
      <c r="BL23">
        <v>1.02</v>
      </c>
      <c r="BM23">
        <v>24.18</v>
      </c>
      <c r="BN23">
        <v>0</v>
      </c>
      <c r="BO23">
        <v>0.61</v>
      </c>
      <c r="BP23">
        <v>0</v>
      </c>
      <c r="BQ23">
        <v>0</v>
      </c>
      <c r="BR23">
        <v>0</v>
      </c>
      <c r="BS23">
        <v>0</v>
      </c>
    </row>
    <row r="24" spans="1:71">
      <c r="A24" t="s">
        <v>255</v>
      </c>
      <c r="G24" t="s">
        <v>66</v>
      </c>
      <c r="H24" s="73">
        <v>706.08000000000015</v>
      </c>
      <c r="I24" s="46">
        <v>158.34</v>
      </c>
      <c r="J24" s="46">
        <v>179.53000000000003</v>
      </c>
      <c r="K24" s="46">
        <v>69.64</v>
      </c>
      <c r="L24" s="46">
        <v>4.84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0.52</v>
      </c>
      <c r="Z24">
        <v>62.87</v>
      </c>
      <c r="AA24">
        <v>0</v>
      </c>
      <c r="AB24">
        <v>0</v>
      </c>
      <c r="AC24">
        <v>0.92</v>
      </c>
      <c r="AD24">
        <v>48.36</v>
      </c>
      <c r="AE24">
        <v>0.37</v>
      </c>
      <c r="AF24">
        <v>64.319999999999993</v>
      </c>
      <c r="AG24">
        <v>4.84</v>
      </c>
      <c r="AH24">
        <v>0</v>
      </c>
      <c r="AI24">
        <v>43.52</v>
      </c>
      <c r="AJ24">
        <v>0.61</v>
      </c>
      <c r="AK24">
        <v>85.08</v>
      </c>
      <c r="AL24">
        <v>0.93</v>
      </c>
      <c r="AM24">
        <v>23.7</v>
      </c>
      <c r="AN24">
        <v>255.26</v>
      </c>
      <c r="AO24">
        <v>0</v>
      </c>
      <c r="AP24">
        <v>14.5</v>
      </c>
      <c r="AQ24">
        <v>24.18</v>
      </c>
      <c r="AR24">
        <v>37.840000000000003</v>
      </c>
      <c r="AS24">
        <v>0</v>
      </c>
      <c r="AT24">
        <v>23.21</v>
      </c>
      <c r="AU24">
        <v>0</v>
      </c>
      <c r="AV24">
        <v>29.56</v>
      </c>
      <c r="AW24">
        <v>54.16</v>
      </c>
      <c r="AX24">
        <v>0</v>
      </c>
      <c r="AY24">
        <v>63.11</v>
      </c>
      <c r="AZ24">
        <v>13.01</v>
      </c>
      <c r="BA24">
        <v>48.36</v>
      </c>
      <c r="BB24">
        <v>0</v>
      </c>
      <c r="BC24">
        <v>6.77</v>
      </c>
      <c r="BD24">
        <v>0.48</v>
      </c>
      <c r="BE24">
        <v>85.6</v>
      </c>
      <c r="BF24">
        <v>12.71</v>
      </c>
      <c r="BG24">
        <v>62.87</v>
      </c>
      <c r="BH24">
        <v>0.82</v>
      </c>
      <c r="BI24">
        <v>23.21</v>
      </c>
      <c r="BJ24">
        <v>0</v>
      </c>
      <c r="BK24">
        <v>0.93</v>
      </c>
      <c r="BL24">
        <v>1.02</v>
      </c>
      <c r="BM24">
        <v>24.18</v>
      </c>
      <c r="BN24">
        <v>0</v>
      </c>
      <c r="BO24">
        <v>0.61</v>
      </c>
      <c r="BP24">
        <v>0</v>
      </c>
      <c r="BQ24">
        <v>0</v>
      </c>
      <c r="BR24">
        <v>0</v>
      </c>
      <c r="BS24">
        <v>0</v>
      </c>
    </row>
    <row r="25" spans="1:71">
      <c r="A25" t="s">
        <v>256</v>
      </c>
      <c r="G25" t="s">
        <v>67</v>
      </c>
      <c r="H25" s="73">
        <v>706.08000000000015</v>
      </c>
      <c r="I25" s="46">
        <v>158.34</v>
      </c>
      <c r="J25" s="46">
        <v>179.53000000000003</v>
      </c>
      <c r="K25" s="46">
        <v>69.64</v>
      </c>
      <c r="L25" s="46">
        <v>4.84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0.52</v>
      </c>
      <c r="Z25">
        <v>62.87</v>
      </c>
      <c r="AA25">
        <v>0</v>
      </c>
      <c r="AB25">
        <v>0</v>
      </c>
      <c r="AC25">
        <v>0.92</v>
      </c>
      <c r="AD25">
        <v>48.36</v>
      </c>
      <c r="AE25">
        <v>0.37</v>
      </c>
      <c r="AF25">
        <v>64.319999999999993</v>
      </c>
      <c r="AG25">
        <v>4.84</v>
      </c>
      <c r="AH25">
        <v>0</v>
      </c>
      <c r="AI25">
        <v>43.52</v>
      </c>
      <c r="AJ25">
        <v>0.61</v>
      </c>
      <c r="AK25">
        <v>85.08</v>
      </c>
      <c r="AL25">
        <v>0.93</v>
      </c>
      <c r="AM25">
        <v>23.7</v>
      </c>
      <c r="AN25">
        <v>255.26</v>
      </c>
      <c r="AO25">
        <v>0</v>
      </c>
      <c r="AP25">
        <v>14.5</v>
      </c>
      <c r="AQ25">
        <v>24.18</v>
      </c>
      <c r="AR25">
        <v>37.840000000000003</v>
      </c>
      <c r="AS25">
        <v>0</v>
      </c>
      <c r="AT25">
        <v>23.21</v>
      </c>
      <c r="AU25">
        <v>0</v>
      </c>
      <c r="AV25">
        <v>29.56</v>
      </c>
      <c r="AW25">
        <v>54.16</v>
      </c>
      <c r="AX25">
        <v>0</v>
      </c>
      <c r="AY25">
        <v>63.11</v>
      </c>
      <c r="AZ25">
        <v>13.01</v>
      </c>
      <c r="BA25">
        <v>48.36</v>
      </c>
      <c r="BB25">
        <v>0</v>
      </c>
      <c r="BC25">
        <v>6.77</v>
      </c>
      <c r="BD25">
        <v>0.48</v>
      </c>
      <c r="BE25">
        <v>85.6</v>
      </c>
      <c r="BF25">
        <v>12.71</v>
      </c>
      <c r="BG25">
        <v>62.87</v>
      </c>
      <c r="BH25">
        <v>0.82</v>
      </c>
      <c r="BI25">
        <v>23.21</v>
      </c>
      <c r="BJ25">
        <v>0</v>
      </c>
      <c r="BK25">
        <v>0.93</v>
      </c>
      <c r="BL25">
        <v>1.02</v>
      </c>
      <c r="BM25">
        <v>24.18</v>
      </c>
      <c r="BN25">
        <v>0</v>
      </c>
      <c r="BO25">
        <v>0.61</v>
      </c>
      <c r="BP25">
        <v>0</v>
      </c>
      <c r="BQ25">
        <v>0</v>
      </c>
      <c r="BR25">
        <v>0</v>
      </c>
      <c r="BS25">
        <v>0</v>
      </c>
    </row>
    <row r="26" spans="1:71">
      <c r="A26" t="s">
        <v>257</v>
      </c>
      <c r="G26" t="s">
        <v>68</v>
      </c>
      <c r="H26" s="73">
        <v>706.08000000000015</v>
      </c>
      <c r="I26" s="46">
        <v>158.34</v>
      </c>
      <c r="J26" s="46">
        <v>179.53000000000003</v>
      </c>
      <c r="K26" s="46">
        <v>69.64</v>
      </c>
      <c r="L26" s="46">
        <v>4.84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0.52</v>
      </c>
      <c r="Z26">
        <v>62.87</v>
      </c>
      <c r="AA26">
        <v>0</v>
      </c>
      <c r="AB26">
        <v>0</v>
      </c>
      <c r="AC26">
        <v>0.92</v>
      </c>
      <c r="AD26">
        <v>48.36</v>
      </c>
      <c r="AE26">
        <v>0.37</v>
      </c>
      <c r="AF26">
        <v>64.319999999999993</v>
      </c>
      <c r="AG26">
        <v>4.84</v>
      </c>
      <c r="AH26">
        <v>0</v>
      </c>
      <c r="AI26">
        <v>43.52</v>
      </c>
      <c r="AJ26">
        <v>0.61</v>
      </c>
      <c r="AK26">
        <v>85.08</v>
      </c>
      <c r="AL26">
        <v>0.93</v>
      </c>
      <c r="AM26">
        <v>23.7</v>
      </c>
      <c r="AN26">
        <v>255.26</v>
      </c>
      <c r="AO26">
        <v>0</v>
      </c>
      <c r="AP26">
        <v>14.5</v>
      </c>
      <c r="AQ26">
        <v>24.18</v>
      </c>
      <c r="AR26">
        <v>37.840000000000003</v>
      </c>
      <c r="AS26">
        <v>0</v>
      </c>
      <c r="AT26">
        <v>23.21</v>
      </c>
      <c r="AU26">
        <v>0</v>
      </c>
      <c r="AV26">
        <v>29.56</v>
      </c>
      <c r="AW26">
        <v>54.16</v>
      </c>
      <c r="AX26">
        <v>0</v>
      </c>
      <c r="AY26">
        <v>63.11</v>
      </c>
      <c r="AZ26">
        <v>13.01</v>
      </c>
      <c r="BA26">
        <v>48.36</v>
      </c>
      <c r="BB26">
        <v>0</v>
      </c>
      <c r="BC26">
        <v>6.77</v>
      </c>
      <c r="BD26">
        <v>0.48</v>
      </c>
      <c r="BE26">
        <v>85.6</v>
      </c>
      <c r="BF26">
        <v>12.71</v>
      </c>
      <c r="BG26">
        <v>62.87</v>
      </c>
      <c r="BH26">
        <v>0.82</v>
      </c>
      <c r="BI26">
        <v>23.21</v>
      </c>
      <c r="BJ26">
        <v>0</v>
      </c>
      <c r="BK26">
        <v>0.93</v>
      </c>
      <c r="BL26">
        <v>1.02</v>
      </c>
      <c r="BM26">
        <v>24.18</v>
      </c>
      <c r="BN26">
        <v>0</v>
      </c>
      <c r="BO26">
        <v>0.61</v>
      </c>
      <c r="BP26">
        <v>0</v>
      </c>
      <c r="BQ26">
        <v>0</v>
      </c>
      <c r="BR26">
        <v>0</v>
      </c>
      <c r="BS26">
        <v>0</v>
      </c>
    </row>
    <row r="27" spans="1:71">
      <c r="A27" t="s">
        <v>258</v>
      </c>
      <c r="G27" t="s">
        <v>69</v>
      </c>
      <c r="H27" s="73">
        <v>654.07000000000005</v>
      </c>
      <c r="I27" s="46">
        <v>136.03</v>
      </c>
      <c r="J27" s="46">
        <v>179.53000000000003</v>
      </c>
      <c r="K27" s="46">
        <v>69.64</v>
      </c>
      <c r="L27" s="46">
        <v>4.84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0.52</v>
      </c>
      <c r="Z27">
        <v>62.87</v>
      </c>
      <c r="AA27">
        <v>0</v>
      </c>
      <c r="AB27">
        <v>0</v>
      </c>
      <c r="AC27">
        <v>0.92</v>
      </c>
      <c r="AD27">
        <v>48.36</v>
      </c>
      <c r="AE27">
        <v>0.37</v>
      </c>
      <c r="AF27">
        <v>64.319999999999993</v>
      </c>
      <c r="AG27">
        <v>4.84</v>
      </c>
      <c r="AH27">
        <v>0</v>
      </c>
      <c r="AI27">
        <v>43.52</v>
      </c>
      <c r="AJ27">
        <v>0.61</v>
      </c>
      <c r="AK27">
        <v>85.08</v>
      </c>
      <c r="AL27">
        <v>0.93</v>
      </c>
      <c r="AM27">
        <v>23.7</v>
      </c>
      <c r="AN27">
        <v>255.26</v>
      </c>
      <c r="AO27">
        <v>0</v>
      </c>
      <c r="AP27">
        <v>14.5</v>
      </c>
      <c r="AQ27">
        <v>24.18</v>
      </c>
      <c r="AR27">
        <v>37.840000000000003</v>
      </c>
      <c r="AS27">
        <v>0</v>
      </c>
      <c r="AT27">
        <v>23.21</v>
      </c>
      <c r="AU27">
        <v>0</v>
      </c>
      <c r="AV27">
        <v>29.56</v>
      </c>
      <c r="AW27">
        <v>0</v>
      </c>
      <c r="AX27">
        <v>0</v>
      </c>
      <c r="AY27">
        <v>63.11</v>
      </c>
      <c r="AZ27">
        <v>13.01</v>
      </c>
      <c r="BA27">
        <v>48.36</v>
      </c>
      <c r="BB27">
        <v>0</v>
      </c>
      <c r="BC27">
        <v>6.77</v>
      </c>
      <c r="BD27">
        <v>0.53</v>
      </c>
      <c r="BE27">
        <v>85.6</v>
      </c>
      <c r="BF27">
        <v>12.71</v>
      </c>
      <c r="BG27">
        <v>62.87</v>
      </c>
      <c r="BH27">
        <v>0.82</v>
      </c>
      <c r="BI27">
        <v>0</v>
      </c>
      <c r="BJ27">
        <v>0</v>
      </c>
      <c r="BK27">
        <v>0.93</v>
      </c>
      <c r="BL27">
        <v>1.02</v>
      </c>
      <c r="BM27">
        <v>24.18</v>
      </c>
      <c r="BN27">
        <v>0</v>
      </c>
      <c r="BO27">
        <v>0.61</v>
      </c>
      <c r="BP27">
        <v>1.4</v>
      </c>
      <c r="BQ27">
        <v>0.3</v>
      </c>
      <c r="BR27">
        <v>0.6</v>
      </c>
      <c r="BS27">
        <v>0.7</v>
      </c>
    </row>
    <row r="28" spans="1:71">
      <c r="A28" t="s">
        <v>259</v>
      </c>
      <c r="G28" t="s">
        <v>70</v>
      </c>
      <c r="H28" s="73">
        <v>657.01</v>
      </c>
      <c r="I28" s="46">
        <v>137.29</v>
      </c>
      <c r="J28" s="46">
        <v>179.53000000000003</v>
      </c>
      <c r="K28" s="46">
        <v>69.64</v>
      </c>
      <c r="L28" s="46">
        <v>4.84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0.52</v>
      </c>
      <c r="Z28">
        <v>62.87</v>
      </c>
      <c r="AA28">
        <v>0</v>
      </c>
      <c r="AB28">
        <v>0</v>
      </c>
      <c r="AC28">
        <v>0.92</v>
      </c>
      <c r="AD28">
        <v>48.36</v>
      </c>
      <c r="AE28">
        <v>0.37</v>
      </c>
      <c r="AF28">
        <v>64.319999999999993</v>
      </c>
      <c r="AG28">
        <v>4.84</v>
      </c>
      <c r="AH28">
        <v>0</v>
      </c>
      <c r="AI28">
        <v>43.52</v>
      </c>
      <c r="AJ28">
        <v>0.61</v>
      </c>
      <c r="AK28">
        <v>85.08</v>
      </c>
      <c r="AL28">
        <v>0.93</v>
      </c>
      <c r="AM28">
        <v>23.7</v>
      </c>
      <c r="AN28">
        <v>255.26</v>
      </c>
      <c r="AO28">
        <v>0</v>
      </c>
      <c r="AP28">
        <v>14.5</v>
      </c>
      <c r="AQ28">
        <v>24.18</v>
      </c>
      <c r="AR28">
        <v>37.840000000000003</v>
      </c>
      <c r="AS28">
        <v>0</v>
      </c>
      <c r="AT28">
        <v>23.21</v>
      </c>
      <c r="AU28">
        <v>0</v>
      </c>
      <c r="AV28">
        <v>29.56</v>
      </c>
      <c r="AW28">
        <v>0</v>
      </c>
      <c r="AX28">
        <v>0</v>
      </c>
      <c r="AY28">
        <v>63.11</v>
      </c>
      <c r="AZ28">
        <v>13.01</v>
      </c>
      <c r="BA28">
        <v>48.36</v>
      </c>
      <c r="BB28">
        <v>0</v>
      </c>
      <c r="BC28">
        <v>6.77</v>
      </c>
      <c r="BD28">
        <v>0.53</v>
      </c>
      <c r="BE28">
        <v>85.6</v>
      </c>
      <c r="BF28">
        <v>12.71</v>
      </c>
      <c r="BG28">
        <v>62.87</v>
      </c>
      <c r="BH28">
        <v>0.82</v>
      </c>
      <c r="BI28">
        <v>0</v>
      </c>
      <c r="BJ28">
        <v>0</v>
      </c>
      <c r="BK28">
        <v>0.93</v>
      </c>
      <c r="BL28">
        <v>1.02</v>
      </c>
      <c r="BM28">
        <v>24.18</v>
      </c>
      <c r="BN28">
        <v>0</v>
      </c>
      <c r="BO28">
        <v>0.61</v>
      </c>
      <c r="BP28">
        <v>3.64</v>
      </c>
      <c r="BQ28">
        <v>0.6</v>
      </c>
      <c r="BR28">
        <v>1.56</v>
      </c>
      <c r="BS28">
        <v>1.4</v>
      </c>
    </row>
    <row r="29" spans="1:71">
      <c r="A29" t="s">
        <v>267</v>
      </c>
      <c r="G29" t="s">
        <v>71</v>
      </c>
      <c r="H29" s="73">
        <v>659.53000000000009</v>
      </c>
      <c r="I29" s="46">
        <v>138.37</v>
      </c>
      <c r="J29" s="46">
        <v>179.53000000000003</v>
      </c>
      <c r="K29" s="46">
        <v>69.64</v>
      </c>
      <c r="L29" s="46">
        <v>4.84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0.52</v>
      </c>
      <c r="Z29">
        <v>62.87</v>
      </c>
      <c r="AA29">
        <v>0</v>
      </c>
      <c r="AB29">
        <v>0</v>
      </c>
      <c r="AC29">
        <v>0.92</v>
      </c>
      <c r="AD29">
        <v>48.36</v>
      </c>
      <c r="AE29">
        <v>0.37</v>
      </c>
      <c r="AF29">
        <v>64.319999999999993</v>
      </c>
      <c r="AG29">
        <v>4.84</v>
      </c>
      <c r="AH29">
        <v>0</v>
      </c>
      <c r="AI29">
        <v>43.52</v>
      </c>
      <c r="AJ29">
        <v>0.61</v>
      </c>
      <c r="AK29">
        <v>85.08</v>
      </c>
      <c r="AL29">
        <v>0.93</v>
      </c>
      <c r="AM29">
        <v>23.7</v>
      </c>
      <c r="AN29">
        <v>255.26</v>
      </c>
      <c r="AO29">
        <v>0</v>
      </c>
      <c r="AP29">
        <v>14.5</v>
      </c>
      <c r="AQ29">
        <v>24.18</v>
      </c>
      <c r="AR29">
        <v>37.840000000000003</v>
      </c>
      <c r="AS29">
        <v>0</v>
      </c>
      <c r="AT29">
        <v>23.21</v>
      </c>
      <c r="AU29">
        <v>0</v>
      </c>
      <c r="AV29">
        <v>29.56</v>
      </c>
      <c r="AW29">
        <v>0</v>
      </c>
      <c r="AX29">
        <v>0</v>
      </c>
      <c r="AY29">
        <v>63.11</v>
      </c>
      <c r="AZ29">
        <v>13.01</v>
      </c>
      <c r="BA29">
        <v>48.36</v>
      </c>
      <c r="BB29">
        <v>0</v>
      </c>
      <c r="BC29">
        <v>6.77</v>
      </c>
      <c r="BD29">
        <v>0.53</v>
      </c>
      <c r="BE29">
        <v>85.6</v>
      </c>
      <c r="BF29">
        <v>12.71</v>
      </c>
      <c r="BG29">
        <v>62.87</v>
      </c>
      <c r="BH29">
        <v>0.82</v>
      </c>
      <c r="BI29">
        <v>0</v>
      </c>
      <c r="BJ29">
        <v>0</v>
      </c>
      <c r="BK29">
        <v>0.93</v>
      </c>
      <c r="BL29">
        <v>1.02</v>
      </c>
      <c r="BM29">
        <v>24.18</v>
      </c>
      <c r="BN29">
        <v>0</v>
      </c>
      <c r="BO29">
        <v>0.61</v>
      </c>
      <c r="BP29">
        <v>5.46</v>
      </c>
      <c r="BQ29">
        <v>0.9</v>
      </c>
      <c r="BR29">
        <v>2.34</v>
      </c>
      <c r="BS29">
        <v>2.1</v>
      </c>
    </row>
    <row r="30" spans="1:71">
      <c r="A30" t="s">
        <v>268</v>
      </c>
      <c r="G30" t="s">
        <v>72</v>
      </c>
      <c r="H30" s="73">
        <v>663.31000000000006</v>
      </c>
      <c r="I30" s="46">
        <v>139.98999999999998</v>
      </c>
      <c r="J30" s="46">
        <v>179.53000000000003</v>
      </c>
      <c r="K30" s="46">
        <v>69.64</v>
      </c>
      <c r="L30" s="46">
        <v>5.03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0.52</v>
      </c>
      <c r="Z30">
        <v>62.87</v>
      </c>
      <c r="AA30">
        <v>0</v>
      </c>
      <c r="AB30">
        <v>0</v>
      </c>
      <c r="AC30">
        <v>0.92</v>
      </c>
      <c r="AD30">
        <v>48.36</v>
      </c>
      <c r="AE30">
        <v>0.37</v>
      </c>
      <c r="AF30">
        <v>64.319999999999993</v>
      </c>
      <c r="AG30">
        <v>4.84</v>
      </c>
      <c r="AH30">
        <v>0</v>
      </c>
      <c r="AI30">
        <v>43.52</v>
      </c>
      <c r="AJ30">
        <v>0.61</v>
      </c>
      <c r="AK30">
        <v>85.08</v>
      </c>
      <c r="AL30">
        <v>0.93</v>
      </c>
      <c r="AM30">
        <v>23.7</v>
      </c>
      <c r="AN30">
        <v>255.26</v>
      </c>
      <c r="AO30">
        <v>0</v>
      </c>
      <c r="AP30">
        <v>14.5</v>
      </c>
      <c r="AQ30">
        <v>24.18</v>
      </c>
      <c r="AR30">
        <v>37.840000000000003</v>
      </c>
      <c r="AS30">
        <v>0</v>
      </c>
      <c r="AT30">
        <v>23.21</v>
      </c>
      <c r="AU30">
        <v>0</v>
      </c>
      <c r="AV30">
        <v>29.56</v>
      </c>
      <c r="AW30">
        <v>0</v>
      </c>
      <c r="AX30">
        <v>0</v>
      </c>
      <c r="AY30">
        <v>63.11</v>
      </c>
      <c r="AZ30">
        <v>13.01</v>
      </c>
      <c r="BA30">
        <v>48.36</v>
      </c>
      <c r="BB30">
        <v>0</v>
      </c>
      <c r="BC30">
        <v>6.77</v>
      </c>
      <c r="BD30">
        <v>0.53</v>
      </c>
      <c r="BE30">
        <v>85.6</v>
      </c>
      <c r="BF30">
        <v>12.71</v>
      </c>
      <c r="BG30">
        <v>62.87</v>
      </c>
      <c r="BH30">
        <v>0.82</v>
      </c>
      <c r="BI30">
        <v>0</v>
      </c>
      <c r="BJ30">
        <v>0</v>
      </c>
      <c r="BK30">
        <v>0.93</v>
      </c>
      <c r="BL30">
        <v>1.02</v>
      </c>
      <c r="BM30">
        <v>24.18</v>
      </c>
      <c r="BN30">
        <v>0.19</v>
      </c>
      <c r="BO30">
        <v>0.61</v>
      </c>
      <c r="BP30">
        <v>8.19</v>
      </c>
      <c r="BQ30">
        <v>1.35</v>
      </c>
      <c r="BR30">
        <v>3.51</v>
      </c>
      <c r="BS30">
        <v>3.15</v>
      </c>
    </row>
    <row r="31" spans="1:71">
      <c r="A31" t="s">
        <v>278</v>
      </c>
      <c r="G31" t="s">
        <v>73</v>
      </c>
      <c r="H31" s="73">
        <v>666.21</v>
      </c>
      <c r="I31" s="46">
        <v>141.61000000000001</v>
      </c>
      <c r="J31" s="46">
        <v>210.38</v>
      </c>
      <c r="K31" s="46">
        <v>69.64</v>
      </c>
      <c r="L31" s="46">
        <v>5.2299999999999995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0.52</v>
      </c>
      <c r="Z31">
        <v>62.87</v>
      </c>
      <c r="AA31">
        <v>0</v>
      </c>
      <c r="AB31">
        <v>0</v>
      </c>
      <c r="AC31">
        <v>0.92</v>
      </c>
      <c r="AD31">
        <v>48.36</v>
      </c>
      <c r="AE31">
        <v>0.37</v>
      </c>
      <c r="AF31">
        <v>64.319999999999993</v>
      </c>
      <c r="AG31">
        <v>4.84</v>
      </c>
      <c r="AH31">
        <v>0</v>
      </c>
      <c r="AI31">
        <v>43.52</v>
      </c>
      <c r="AJ31">
        <v>0.61</v>
      </c>
      <c r="AK31">
        <v>85.08</v>
      </c>
      <c r="AL31">
        <v>0.93</v>
      </c>
      <c r="AM31">
        <v>23.7</v>
      </c>
      <c r="AN31">
        <v>255.26</v>
      </c>
      <c r="AO31">
        <v>0</v>
      </c>
      <c r="AP31">
        <v>14.4</v>
      </c>
      <c r="AQ31">
        <v>24.18</v>
      </c>
      <c r="AR31">
        <v>37.840000000000003</v>
      </c>
      <c r="AS31">
        <v>30.95</v>
      </c>
      <c r="AT31">
        <v>23.21</v>
      </c>
      <c r="AU31">
        <v>0</v>
      </c>
      <c r="AV31">
        <v>28.53</v>
      </c>
      <c r="AW31">
        <v>0</v>
      </c>
      <c r="AX31">
        <v>0</v>
      </c>
      <c r="AY31">
        <v>63.11</v>
      </c>
      <c r="AZ31">
        <v>13.01</v>
      </c>
      <c r="BA31">
        <v>48.36</v>
      </c>
      <c r="BB31">
        <v>0</v>
      </c>
      <c r="BC31">
        <v>6.77</v>
      </c>
      <c r="BD31">
        <v>0.68</v>
      </c>
      <c r="BE31">
        <v>85.6</v>
      </c>
      <c r="BF31">
        <v>12.71</v>
      </c>
      <c r="BG31">
        <v>62.87</v>
      </c>
      <c r="BH31">
        <v>0.82</v>
      </c>
      <c r="BI31">
        <v>0</v>
      </c>
      <c r="BJ31">
        <v>0</v>
      </c>
      <c r="BK31">
        <v>0.93</v>
      </c>
      <c r="BL31">
        <v>1.02</v>
      </c>
      <c r="BM31">
        <v>24.18</v>
      </c>
      <c r="BN31">
        <v>0.39</v>
      </c>
      <c r="BO31">
        <v>0.61</v>
      </c>
      <c r="BP31">
        <v>10.92</v>
      </c>
      <c r="BQ31">
        <v>1.8</v>
      </c>
      <c r="BR31">
        <v>4.68</v>
      </c>
      <c r="BS31">
        <v>4.2</v>
      </c>
    </row>
    <row r="32" spans="1:71">
      <c r="A32" t="s">
        <v>279</v>
      </c>
      <c r="G32" t="s">
        <v>74</v>
      </c>
      <c r="H32" s="73">
        <v>673.84</v>
      </c>
      <c r="I32" s="46">
        <v>144.88</v>
      </c>
      <c r="J32" s="46">
        <v>210.38</v>
      </c>
      <c r="K32" s="46">
        <v>69.64</v>
      </c>
      <c r="L32" s="46">
        <v>5.45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0.52</v>
      </c>
      <c r="Z32">
        <v>62.87</v>
      </c>
      <c r="AA32">
        <v>0</v>
      </c>
      <c r="AB32">
        <v>0</v>
      </c>
      <c r="AC32">
        <v>0.92</v>
      </c>
      <c r="AD32">
        <v>48.36</v>
      </c>
      <c r="AE32">
        <v>0.37</v>
      </c>
      <c r="AF32">
        <v>64.319999999999993</v>
      </c>
      <c r="AG32">
        <v>4.84</v>
      </c>
      <c r="AH32">
        <v>0</v>
      </c>
      <c r="AI32">
        <v>43.52</v>
      </c>
      <c r="AJ32">
        <v>0.61</v>
      </c>
      <c r="AK32">
        <v>85.08</v>
      </c>
      <c r="AL32">
        <v>0.93</v>
      </c>
      <c r="AM32">
        <v>23.7</v>
      </c>
      <c r="AN32">
        <v>255.26</v>
      </c>
      <c r="AO32">
        <v>0</v>
      </c>
      <c r="AP32">
        <v>14.4</v>
      </c>
      <c r="AQ32">
        <v>24.18</v>
      </c>
      <c r="AR32">
        <v>37.840000000000003</v>
      </c>
      <c r="AS32">
        <v>30.95</v>
      </c>
      <c r="AT32">
        <v>23.21</v>
      </c>
      <c r="AU32">
        <v>0</v>
      </c>
      <c r="AV32">
        <v>28.53</v>
      </c>
      <c r="AW32">
        <v>0</v>
      </c>
      <c r="AX32">
        <v>0</v>
      </c>
      <c r="AY32">
        <v>63.11</v>
      </c>
      <c r="AZ32">
        <v>13.01</v>
      </c>
      <c r="BA32">
        <v>48.36</v>
      </c>
      <c r="BB32">
        <v>0</v>
      </c>
      <c r="BC32">
        <v>6.77</v>
      </c>
      <c r="BD32">
        <v>0.68</v>
      </c>
      <c r="BE32">
        <v>85.6</v>
      </c>
      <c r="BF32">
        <v>12.71</v>
      </c>
      <c r="BG32">
        <v>62.87</v>
      </c>
      <c r="BH32">
        <v>0.82</v>
      </c>
      <c r="BI32">
        <v>0</v>
      </c>
      <c r="BJ32">
        <v>0</v>
      </c>
      <c r="BK32">
        <v>0.93</v>
      </c>
      <c r="BL32">
        <v>1.02</v>
      </c>
      <c r="BM32">
        <v>24.18</v>
      </c>
      <c r="BN32">
        <v>0.61</v>
      </c>
      <c r="BO32">
        <v>0.61</v>
      </c>
      <c r="BP32">
        <v>16.8</v>
      </c>
      <c r="BQ32">
        <v>2.5499999999999998</v>
      </c>
      <c r="BR32">
        <v>7.2</v>
      </c>
      <c r="BS32">
        <v>5.95</v>
      </c>
    </row>
    <row r="33" spans="1:71">
      <c r="A33" t="s">
        <v>280</v>
      </c>
      <c r="G33" t="s">
        <v>75</v>
      </c>
      <c r="H33" s="73">
        <v>676.29000000000008</v>
      </c>
      <c r="I33" s="46">
        <v>145.93</v>
      </c>
      <c r="J33" s="46">
        <v>210.38</v>
      </c>
      <c r="K33" s="46">
        <v>69.64</v>
      </c>
      <c r="L33" s="46">
        <v>5.97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0.52</v>
      </c>
      <c r="Z33">
        <v>62.87</v>
      </c>
      <c r="AA33">
        <v>0</v>
      </c>
      <c r="AB33">
        <v>0</v>
      </c>
      <c r="AC33">
        <v>0.92</v>
      </c>
      <c r="AD33">
        <v>48.36</v>
      </c>
      <c r="AE33">
        <v>0.37</v>
      </c>
      <c r="AF33">
        <v>64.319999999999993</v>
      </c>
      <c r="AG33">
        <v>4.84</v>
      </c>
      <c r="AH33">
        <v>0</v>
      </c>
      <c r="AI33">
        <v>43.52</v>
      </c>
      <c r="AJ33">
        <v>0.61</v>
      </c>
      <c r="AK33">
        <v>85.08</v>
      </c>
      <c r="AL33">
        <v>0.93</v>
      </c>
      <c r="AM33">
        <v>23.7</v>
      </c>
      <c r="AN33">
        <v>255.26</v>
      </c>
      <c r="AO33">
        <v>0</v>
      </c>
      <c r="AP33">
        <v>14.4</v>
      </c>
      <c r="AQ33">
        <v>24.18</v>
      </c>
      <c r="AR33">
        <v>37.840000000000003</v>
      </c>
      <c r="AS33">
        <v>30.95</v>
      </c>
      <c r="AT33">
        <v>23.21</v>
      </c>
      <c r="AU33">
        <v>0</v>
      </c>
      <c r="AV33">
        <v>28.53</v>
      </c>
      <c r="AW33">
        <v>0</v>
      </c>
      <c r="AX33">
        <v>0</v>
      </c>
      <c r="AY33">
        <v>63.11</v>
      </c>
      <c r="AZ33">
        <v>13.01</v>
      </c>
      <c r="BA33">
        <v>48.36</v>
      </c>
      <c r="BB33">
        <v>0</v>
      </c>
      <c r="BC33">
        <v>6.77</v>
      </c>
      <c r="BD33">
        <v>0.68</v>
      </c>
      <c r="BE33">
        <v>85.6</v>
      </c>
      <c r="BF33">
        <v>12.71</v>
      </c>
      <c r="BG33">
        <v>62.87</v>
      </c>
      <c r="BH33">
        <v>0.82</v>
      </c>
      <c r="BI33">
        <v>0</v>
      </c>
      <c r="BJ33">
        <v>0</v>
      </c>
      <c r="BK33">
        <v>0.93</v>
      </c>
      <c r="BL33">
        <v>1.02</v>
      </c>
      <c r="BM33">
        <v>24.18</v>
      </c>
      <c r="BN33">
        <v>1.1299999999999999</v>
      </c>
      <c r="BO33">
        <v>0.61</v>
      </c>
      <c r="BP33">
        <v>18.2</v>
      </c>
      <c r="BQ33">
        <v>3</v>
      </c>
      <c r="BR33">
        <v>7.8</v>
      </c>
      <c r="BS33">
        <v>7</v>
      </c>
    </row>
    <row r="34" spans="1:71">
      <c r="A34" t="s">
        <v>281</v>
      </c>
      <c r="G34" t="s">
        <v>76</v>
      </c>
      <c r="H34" s="73">
        <v>681.89</v>
      </c>
      <c r="I34" s="46">
        <v>148.32999999999998</v>
      </c>
      <c r="J34" s="46">
        <v>210.38</v>
      </c>
      <c r="K34" s="46">
        <v>69.64</v>
      </c>
      <c r="L34" s="46">
        <v>7.16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0.52</v>
      </c>
      <c r="Z34">
        <v>62.87</v>
      </c>
      <c r="AA34">
        <v>0</v>
      </c>
      <c r="AB34">
        <v>0</v>
      </c>
      <c r="AC34">
        <v>0.92</v>
      </c>
      <c r="AD34">
        <v>48.36</v>
      </c>
      <c r="AE34">
        <v>0.37</v>
      </c>
      <c r="AF34">
        <v>64.319999999999993</v>
      </c>
      <c r="AG34">
        <v>4.84</v>
      </c>
      <c r="AH34">
        <v>0</v>
      </c>
      <c r="AI34">
        <v>43.52</v>
      </c>
      <c r="AJ34">
        <v>0.61</v>
      </c>
      <c r="AK34">
        <v>85.08</v>
      </c>
      <c r="AL34">
        <v>0.93</v>
      </c>
      <c r="AM34">
        <v>23.7</v>
      </c>
      <c r="AN34">
        <v>255.26</v>
      </c>
      <c r="AO34">
        <v>0</v>
      </c>
      <c r="AP34">
        <v>14.4</v>
      </c>
      <c r="AQ34">
        <v>24.18</v>
      </c>
      <c r="AR34">
        <v>37.840000000000003</v>
      </c>
      <c r="AS34">
        <v>30.95</v>
      </c>
      <c r="AT34">
        <v>23.21</v>
      </c>
      <c r="AU34">
        <v>0</v>
      </c>
      <c r="AV34">
        <v>28.53</v>
      </c>
      <c r="AW34">
        <v>0</v>
      </c>
      <c r="AX34">
        <v>0</v>
      </c>
      <c r="AY34">
        <v>63.11</v>
      </c>
      <c r="AZ34">
        <v>13.01</v>
      </c>
      <c r="BA34">
        <v>48.36</v>
      </c>
      <c r="BB34">
        <v>0</v>
      </c>
      <c r="BC34">
        <v>6.77</v>
      </c>
      <c r="BD34">
        <v>0.68</v>
      </c>
      <c r="BE34">
        <v>85.6</v>
      </c>
      <c r="BF34">
        <v>12.71</v>
      </c>
      <c r="BG34">
        <v>62.87</v>
      </c>
      <c r="BH34">
        <v>0.82</v>
      </c>
      <c r="BI34">
        <v>0</v>
      </c>
      <c r="BJ34">
        <v>0</v>
      </c>
      <c r="BK34">
        <v>0.93</v>
      </c>
      <c r="BL34">
        <v>1.02</v>
      </c>
      <c r="BM34">
        <v>24.18</v>
      </c>
      <c r="BN34">
        <v>2.3199999999999998</v>
      </c>
      <c r="BO34">
        <v>0.61</v>
      </c>
      <c r="BP34">
        <v>23.8</v>
      </c>
      <c r="BQ34">
        <v>3</v>
      </c>
      <c r="BR34">
        <v>10.199999999999999</v>
      </c>
      <c r="BS34">
        <v>7</v>
      </c>
    </row>
    <row r="35" spans="1:71">
      <c r="A35" t="s">
        <v>283</v>
      </c>
      <c r="G35" t="s">
        <v>77</v>
      </c>
      <c r="H35" s="73">
        <v>699.18</v>
      </c>
      <c r="I35" s="46">
        <v>155.57999999999996</v>
      </c>
      <c r="J35" s="46">
        <v>204.10000000000002</v>
      </c>
      <c r="K35" s="46">
        <v>69.64</v>
      </c>
      <c r="L35" s="46">
        <v>7.64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0.52</v>
      </c>
      <c r="Z35">
        <v>62.87</v>
      </c>
      <c r="AA35">
        <v>0</v>
      </c>
      <c r="AB35">
        <v>0</v>
      </c>
      <c r="AC35">
        <v>0.92</v>
      </c>
      <c r="AD35">
        <v>48.36</v>
      </c>
      <c r="AE35">
        <v>0.37</v>
      </c>
      <c r="AF35">
        <v>64.319999999999993</v>
      </c>
      <c r="AG35">
        <v>4.84</v>
      </c>
      <c r="AH35">
        <v>0</v>
      </c>
      <c r="AI35">
        <v>43.52</v>
      </c>
      <c r="AJ35">
        <v>0.61</v>
      </c>
      <c r="AK35">
        <v>85.08</v>
      </c>
      <c r="AL35">
        <v>0.98</v>
      </c>
      <c r="AM35">
        <v>23.7</v>
      </c>
      <c r="AN35">
        <v>255.26</v>
      </c>
      <c r="AO35">
        <v>0</v>
      </c>
      <c r="AP35">
        <v>8.1199999999999992</v>
      </c>
      <c r="AQ35">
        <v>24.18</v>
      </c>
      <c r="AR35">
        <v>37.840000000000003</v>
      </c>
      <c r="AS35">
        <v>30.95</v>
      </c>
      <c r="AT35">
        <v>23.21</v>
      </c>
      <c r="AU35">
        <v>0</v>
      </c>
      <c r="AV35">
        <v>28.53</v>
      </c>
      <c r="AW35">
        <v>0</v>
      </c>
      <c r="AX35">
        <v>0</v>
      </c>
      <c r="AY35">
        <v>63.11</v>
      </c>
      <c r="AZ35">
        <v>13.01</v>
      </c>
      <c r="BA35">
        <v>48.36</v>
      </c>
      <c r="BB35">
        <v>0</v>
      </c>
      <c r="BC35">
        <v>6.77</v>
      </c>
      <c r="BD35">
        <v>0.97</v>
      </c>
      <c r="BE35">
        <v>85.6</v>
      </c>
      <c r="BF35">
        <v>12.71</v>
      </c>
      <c r="BG35">
        <v>62.87</v>
      </c>
      <c r="BH35">
        <v>0.97</v>
      </c>
      <c r="BI35">
        <v>0</v>
      </c>
      <c r="BJ35">
        <v>0</v>
      </c>
      <c r="BK35">
        <v>0.98</v>
      </c>
      <c r="BL35">
        <v>1.02</v>
      </c>
      <c r="BM35">
        <v>24.18</v>
      </c>
      <c r="BN35">
        <v>2.8</v>
      </c>
      <c r="BO35">
        <v>0.61</v>
      </c>
      <c r="BP35">
        <v>34.299999999999997</v>
      </c>
      <c r="BQ35">
        <v>5.7</v>
      </c>
      <c r="BR35">
        <v>14.7</v>
      </c>
      <c r="BS35">
        <v>13.3</v>
      </c>
    </row>
    <row r="36" spans="1:71">
      <c r="A36" t="s">
        <v>315</v>
      </c>
      <c r="G36" t="s">
        <v>78</v>
      </c>
      <c r="H36" s="73">
        <v>708.28000000000009</v>
      </c>
      <c r="I36" s="46">
        <v>159.47999999999999</v>
      </c>
      <c r="J36" s="46">
        <v>204.10000000000002</v>
      </c>
      <c r="K36" s="46">
        <v>69.64</v>
      </c>
      <c r="L36" s="46">
        <v>8.42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0.52</v>
      </c>
      <c r="Z36">
        <v>62.87</v>
      </c>
      <c r="AA36">
        <v>0</v>
      </c>
      <c r="AB36">
        <v>0</v>
      </c>
      <c r="AC36">
        <v>0.92</v>
      </c>
      <c r="AD36">
        <v>48.36</v>
      </c>
      <c r="AE36">
        <v>0.37</v>
      </c>
      <c r="AF36">
        <v>64.319999999999993</v>
      </c>
      <c r="AG36">
        <v>4.84</v>
      </c>
      <c r="AH36">
        <v>0</v>
      </c>
      <c r="AI36">
        <v>43.52</v>
      </c>
      <c r="AJ36">
        <v>0.61</v>
      </c>
      <c r="AK36">
        <v>85.08</v>
      </c>
      <c r="AL36">
        <v>0.98</v>
      </c>
      <c r="AM36">
        <v>23.7</v>
      </c>
      <c r="AN36">
        <v>255.26</v>
      </c>
      <c r="AO36">
        <v>0</v>
      </c>
      <c r="AP36">
        <v>8.1199999999999992</v>
      </c>
      <c r="AQ36">
        <v>24.18</v>
      </c>
      <c r="AR36">
        <v>37.840000000000003</v>
      </c>
      <c r="AS36">
        <v>30.95</v>
      </c>
      <c r="AT36">
        <v>23.21</v>
      </c>
      <c r="AU36">
        <v>0</v>
      </c>
      <c r="AV36">
        <v>28.53</v>
      </c>
      <c r="AW36">
        <v>0</v>
      </c>
      <c r="AX36">
        <v>0</v>
      </c>
      <c r="AY36">
        <v>63.11</v>
      </c>
      <c r="AZ36">
        <v>13.01</v>
      </c>
      <c r="BA36">
        <v>48.36</v>
      </c>
      <c r="BB36">
        <v>0</v>
      </c>
      <c r="BC36">
        <v>6.77</v>
      </c>
      <c r="BD36">
        <v>0.97</v>
      </c>
      <c r="BE36">
        <v>85.6</v>
      </c>
      <c r="BF36">
        <v>12.71</v>
      </c>
      <c r="BG36">
        <v>62.87</v>
      </c>
      <c r="BH36">
        <v>0.97</v>
      </c>
      <c r="BI36">
        <v>0</v>
      </c>
      <c r="BJ36">
        <v>0</v>
      </c>
      <c r="BK36">
        <v>0.98</v>
      </c>
      <c r="BL36">
        <v>1.02</v>
      </c>
      <c r="BM36">
        <v>24.18</v>
      </c>
      <c r="BN36">
        <v>3.58</v>
      </c>
      <c r="BO36">
        <v>0.61</v>
      </c>
      <c r="BP36">
        <v>40.6</v>
      </c>
      <c r="BQ36">
        <v>6.9</v>
      </c>
      <c r="BR36">
        <v>17.399999999999999</v>
      </c>
      <c r="BS36">
        <v>16.100000000000001</v>
      </c>
    </row>
    <row r="37" spans="1:71">
      <c r="A37" t="s">
        <v>316</v>
      </c>
      <c r="G37" t="s">
        <v>79</v>
      </c>
      <c r="H37" s="73">
        <v>719.48</v>
      </c>
      <c r="I37" s="46">
        <v>164.27999999999997</v>
      </c>
      <c r="J37" s="46">
        <v>204.10000000000002</v>
      </c>
      <c r="K37" s="46">
        <v>69.64</v>
      </c>
      <c r="L37" s="46">
        <v>8.61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0.52</v>
      </c>
      <c r="Z37">
        <v>62.87</v>
      </c>
      <c r="AA37">
        <v>0</v>
      </c>
      <c r="AB37">
        <v>0</v>
      </c>
      <c r="AC37">
        <v>0.92</v>
      </c>
      <c r="AD37">
        <v>48.36</v>
      </c>
      <c r="AE37">
        <v>0.37</v>
      </c>
      <c r="AF37">
        <v>64.319999999999993</v>
      </c>
      <c r="AG37">
        <v>4.84</v>
      </c>
      <c r="AH37">
        <v>0</v>
      </c>
      <c r="AI37">
        <v>43.52</v>
      </c>
      <c r="AJ37">
        <v>0.61</v>
      </c>
      <c r="AK37">
        <v>85.08</v>
      </c>
      <c r="AL37">
        <v>0.98</v>
      </c>
      <c r="AM37">
        <v>23.7</v>
      </c>
      <c r="AN37">
        <v>255.26</v>
      </c>
      <c r="AO37">
        <v>0</v>
      </c>
      <c r="AP37">
        <v>8.1199999999999992</v>
      </c>
      <c r="AQ37">
        <v>24.18</v>
      </c>
      <c r="AR37">
        <v>37.840000000000003</v>
      </c>
      <c r="AS37">
        <v>30.95</v>
      </c>
      <c r="AT37">
        <v>23.21</v>
      </c>
      <c r="AU37">
        <v>0</v>
      </c>
      <c r="AV37">
        <v>28.53</v>
      </c>
      <c r="AW37">
        <v>0</v>
      </c>
      <c r="AX37">
        <v>0</v>
      </c>
      <c r="AY37">
        <v>63.11</v>
      </c>
      <c r="AZ37">
        <v>13.01</v>
      </c>
      <c r="BA37">
        <v>48.36</v>
      </c>
      <c r="BB37">
        <v>0</v>
      </c>
      <c r="BC37">
        <v>6.77</v>
      </c>
      <c r="BD37">
        <v>0.97</v>
      </c>
      <c r="BE37">
        <v>85.6</v>
      </c>
      <c r="BF37">
        <v>12.71</v>
      </c>
      <c r="BG37">
        <v>62.87</v>
      </c>
      <c r="BH37">
        <v>0.97</v>
      </c>
      <c r="BI37">
        <v>0</v>
      </c>
      <c r="BJ37">
        <v>0</v>
      </c>
      <c r="BK37">
        <v>0.98</v>
      </c>
      <c r="BL37">
        <v>1.02</v>
      </c>
      <c r="BM37">
        <v>24.18</v>
      </c>
      <c r="BN37">
        <v>3.77</v>
      </c>
      <c r="BO37">
        <v>0.61</v>
      </c>
      <c r="BP37">
        <v>47.6</v>
      </c>
      <c r="BQ37">
        <v>8.6999999999999993</v>
      </c>
      <c r="BR37">
        <v>20.399999999999999</v>
      </c>
      <c r="BS37">
        <v>20.3</v>
      </c>
    </row>
    <row r="38" spans="1:71">
      <c r="A38" t="s">
        <v>317</v>
      </c>
      <c r="G38" t="s">
        <v>80</v>
      </c>
      <c r="H38" s="73">
        <v>722.98</v>
      </c>
      <c r="I38" s="46">
        <v>165.77999999999997</v>
      </c>
      <c r="J38" s="46">
        <v>204.10000000000002</v>
      </c>
      <c r="K38" s="46">
        <v>69.64</v>
      </c>
      <c r="L38" s="46">
        <v>9.1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0.52</v>
      </c>
      <c r="Z38">
        <v>62.87</v>
      </c>
      <c r="AA38">
        <v>0</v>
      </c>
      <c r="AB38">
        <v>0</v>
      </c>
      <c r="AC38">
        <v>0.92</v>
      </c>
      <c r="AD38">
        <v>48.36</v>
      </c>
      <c r="AE38">
        <v>0.37</v>
      </c>
      <c r="AF38">
        <v>64.319999999999993</v>
      </c>
      <c r="AG38">
        <v>4.84</v>
      </c>
      <c r="AH38">
        <v>0</v>
      </c>
      <c r="AI38">
        <v>43.52</v>
      </c>
      <c r="AJ38">
        <v>0.61</v>
      </c>
      <c r="AK38">
        <v>85.08</v>
      </c>
      <c r="AL38">
        <v>0.98</v>
      </c>
      <c r="AM38">
        <v>23.7</v>
      </c>
      <c r="AN38">
        <v>255.26</v>
      </c>
      <c r="AO38">
        <v>0</v>
      </c>
      <c r="AP38">
        <v>8.1199999999999992</v>
      </c>
      <c r="AQ38">
        <v>24.18</v>
      </c>
      <c r="AR38">
        <v>37.840000000000003</v>
      </c>
      <c r="AS38">
        <v>30.95</v>
      </c>
      <c r="AT38">
        <v>23.21</v>
      </c>
      <c r="AU38">
        <v>0</v>
      </c>
      <c r="AV38">
        <v>28.53</v>
      </c>
      <c r="AW38">
        <v>0</v>
      </c>
      <c r="AX38">
        <v>0</v>
      </c>
      <c r="AY38">
        <v>63.11</v>
      </c>
      <c r="AZ38">
        <v>13.01</v>
      </c>
      <c r="BA38">
        <v>48.36</v>
      </c>
      <c r="BB38">
        <v>0</v>
      </c>
      <c r="BC38">
        <v>6.77</v>
      </c>
      <c r="BD38">
        <v>0.97</v>
      </c>
      <c r="BE38">
        <v>85.6</v>
      </c>
      <c r="BF38">
        <v>12.71</v>
      </c>
      <c r="BG38">
        <v>62.87</v>
      </c>
      <c r="BH38">
        <v>0.97</v>
      </c>
      <c r="BI38">
        <v>0</v>
      </c>
      <c r="BJ38">
        <v>0</v>
      </c>
      <c r="BK38">
        <v>0.98</v>
      </c>
      <c r="BL38">
        <v>1.02</v>
      </c>
      <c r="BM38">
        <v>24.18</v>
      </c>
      <c r="BN38">
        <v>4.26</v>
      </c>
      <c r="BO38">
        <v>0.61</v>
      </c>
      <c r="BP38">
        <v>51.1</v>
      </c>
      <c r="BQ38">
        <v>8.6999999999999993</v>
      </c>
      <c r="BR38">
        <v>21.9</v>
      </c>
      <c r="BS38">
        <v>20.3</v>
      </c>
    </row>
    <row r="39" spans="1:71">
      <c r="A39" t="s">
        <v>318</v>
      </c>
      <c r="G39" t="s">
        <v>81</v>
      </c>
      <c r="H39" s="73">
        <v>733.48</v>
      </c>
      <c r="I39" s="46">
        <v>170.27999999999997</v>
      </c>
      <c r="J39" s="46">
        <v>204.10000000000002</v>
      </c>
      <c r="K39" s="46">
        <v>93.82</v>
      </c>
      <c r="L39" s="46">
        <v>9.1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0.52</v>
      </c>
      <c r="Z39">
        <v>62.87</v>
      </c>
      <c r="AA39">
        <v>0</v>
      </c>
      <c r="AB39">
        <v>0</v>
      </c>
      <c r="AC39">
        <v>0.92</v>
      </c>
      <c r="AD39">
        <v>48.36</v>
      </c>
      <c r="AE39">
        <v>0.37</v>
      </c>
      <c r="AF39">
        <v>64.319999999999993</v>
      </c>
      <c r="AG39">
        <v>4.84</v>
      </c>
      <c r="AH39">
        <v>0</v>
      </c>
      <c r="AI39">
        <v>43.52</v>
      </c>
      <c r="AJ39">
        <v>0.61</v>
      </c>
      <c r="AK39">
        <v>85.08</v>
      </c>
      <c r="AL39">
        <v>0.98</v>
      </c>
      <c r="AM39">
        <v>23.7</v>
      </c>
      <c r="AN39">
        <v>255.26</v>
      </c>
      <c r="AO39">
        <v>0</v>
      </c>
      <c r="AP39">
        <v>8.1199999999999992</v>
      </c>
      <c r="AQ39">
        <v>24.18</v>
      </c>
      <c r="AR39">
        <v>37.840000000000003</v>
      </c>
      <c r="AS39">
        <v>30.95</v>
      </c>
      <c r="AT39">
        <v>23.21</v>
      </c>
      <c r="AU39">
        <v>0</v>
      </c>
      <c r="AV39">
        <v>28.53</v>
      </c>
      <c r="AW39">
        <v>0</v>
      </c>
      <c r="AX39">
        <v>24.18</v>
      </c>
      <c r="AY39">
        <v>63.11</v>
      </c>
      <c r="AZ39">
        <v>13.01</v>
      </c>
      <c r="BA39">
        <v>48.36</v>
      </c>
      <c r="BB39">
        <v>0</v>
      </c>
      <c r="BC39">
        <v>6.77</v>
      </c>
      <c r="BD39">
        <v>0.97</v>
      </c>
      <c r="BE39">
        <v>85.6</v>
      </c>
      <c r="BF39">
        <v>12.71</v>
      </c>
      <c r="BG39">
        <v>62.87</v>
      </c>
      <c r="BH39">
        <v>0.97</v>
      </c>
      <c r="BI39">
        <v>0</v>
      </c>
      <c r="BJ39">
        <v>0</v>
      </c>
      <c r="BK39">
        <v>0.98</v>
      </c>
      <c r="BL39">
        <v>1.02</v>
      </c>
      <c r="BM39">
        <v>24.18</v>
      </c>
      <c r="BN39">
        <v>4.26</v>
      </c>
      <c r="BO39">
        <v>0.61</v>
      </c>
      <c r="BP39">
        <v>54.6</v>
      </c>
      <c r="BQ39">
        <v>11.7</v>
      </c>
      <c r="BR39">
        <v>23.4</v>
      </c>
      <c r="BS39">
        <v>27.3</v>
      </c>
    </row>
    <row r="40" spans="1:71">
      <c r="A40" t="s">
        <v>338</v>
      </c>
      <c r="G40" t="s">
        <v>82</v>
      </c>
      <c r="H40" s="73">
        <v>740.48</v>
      </c>
      <c r="I40" s="46">
        <v>173.27999999999997</v>
      </c>
      <c r="J40" s="46">
        <v>204.10000000000002</v>
      </c>
      <c r="K40" s="46">
        <v>93.82</v>
      </c>
      <c r="L40" s="46">
        <v>9.9699999999999989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0.52</v>
      </c>
      <c r="Z40">
        <v>62.87</v>
      </c>
      <c r="AA40">
        <v>0</v>
      </c>
      <c r="AB40">
        <v>0</v>
      </c>
      <c r="AC40">
        <v>0.92</v>
      </c>
      <c r="AD40">
        <v>48.36</v>
      </c>
      <c r="AE40">
        <v>0.37</v>
      </c>
      <c r="AF40">
        <v>64.319999999999993</v>
      </c>
      <c r="AG40">
        <v>4.84</v>
      </c>
      <c r="AH40">
        <v>0</v>
      </c>
      <c r="AI40">
        <v>43.52</v>
      </c>
      <c r="AJ40">
        <v>0.61</v>
      </c>
      <c r="AK40">
        <v>85.08</v>
      </c>
      <c r="AL40">
        <v>0.98</v>
      </c>
      <c r="AM40">
        <v>23.7</v>
      </c>
      <c r="AN40">
        <v>255.26</v>
      </c>
      <c r="AO40">
        <v>0</v>
      </c>
      <c r="AP40">
        <v>8.1199999999999992</v>
      </c>
      <c r="AQ40">
        <v>24.18</v>
      </c>
      <c r="AR40">
        <v>37.840000000000003</v>
      </c>
      <c r="AS40">
        <v>30.95</v>
      </c>
      <c r="AT40">
        <v>23.21</v>
      </c>
      <c r="AU40">
        <v>0</v>
      </c>
      <c r="AV40">
        <v>28.53</v>
      </c>
      <c r="AW40">
        <v>0</v>
      </c>
      <c r="AX40">
        <v>24.18</v>
      </c>
      <c r="AY40">
        <v>63.11</v>
      </c>
      <c r="AZ40">
        <v>13.01</v>
      </c>
      <c r="BA40">
        <v>48.36</v>
      </c>
      <c r="BB40">
        <v>0</v>
      </c>
      <c r="BC40">
        <v>6.77</v>
      </c>
      <c r="BD40">
        <v>0.97</v>
      </c>
      <c r="BE40">
        <v>85.6</v>
      </c>
      <c r="BF40">
        <v>12.71</v>
      </c>
      <c r="BG40">
        <v>62.87</v>
      </c>
      <c r="BH40">
        <v>0.97</v>
      </c>
      <c r="BI40">
        <v>0</v>
      </c>
      <c r="BJ40">
        <v>0</v>
      </c>
      <c r="BK40">
        <v>0.98</v>
      </c>
      <c r="BL40">
        <v>1.02</v>
      </c>
      <c r="BM40">
        <v>24.18</v>
      </c>
      <c r="BN40">
        <v>5.13</v>
      </c>
      <c r="BO40">
        <v>0.61</v>
      </c>
      <c r="BP40">
        <v>60.9</v>
      </c>
      <c r="BQ40">
        <v>12</v>
      </c>
      <c r="BR40">
        <v>26.1</v>
      </c>
      <c r="BS40">
        <v>28</v>
      </c>
    </row>
    <row r="41" spans="1:71">
      <c r="A41" t="s">
        <v>339</v>
      </c>
      <c r="G41" t="s">
        <v>83</v>
      </c>
      <c r="H41" s="73">
        <v>745.31999999999994</v>
      </c>
      <c r="I41" s="46">
        <v>174.47999999999996</v>
      </c>
      <c r="J41" s="46">
        <v>204.10000000000002</v>
      </c>
      <c r="K41" s="46">
        <v>93.82</v>
      </c>
      <c r="L41" s="46">
        <v>9.870000000000001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0.52</v>
      </c>
      <c r="Z41">
        <v>62.87</v>
      </c>
      <c r="AA41">
        <v>0</v>
      </c>
      <c r="AB41">
        <v>0</v>
      </c>
      <c r="AC41">
        <v>0.92</v>
      </c>
      <c r="AD41">
        <v>48.36</v>
      </c>
      <c r="AE41">
        <v>0.37</v>
      </c>
      <c r="AF41">
        <v>64.319999999999993</v>
      </c>
      <c r="AG41">
        <v>4.84</v>
      </c>
      <c r="AH41">
        <v>0</v>
      </c>
      <c r="AI41">
        <v>43.52</v>
      </c>
      <c r="AJ41">
        <v>0.61</v>
      </c>
      <c r="AK41">
        <v>85.08</v>
      </c>
      <c r="AL41">
        <v>0.98</v>
      </c>
      <c r="AM41">
        <v>23.7</v>
      </c>
      <c r="AN41">
        <v>255.26</v>
      </c>
      <c r="AO41">
        <v>0</v>
      </c>
      <c r="AP41">
        <v>8.1199999999999992</v>
      </c>
      <c r="AQ41">
        <v>24.18</v>
      </c>
      <c r="AR41">
        <v>37.840000000000003</v>
      </c>
      <c r="AS41">
        <v>30.95</v>
      </c>
      <c r="AT41">
        <v>23.21</v>
      </c>
      <c r="AU41">
        <v>0</v>
      </c>
      <c r="AV41">
        <v>30.57</v>
      </c>
      <c r="AW41">
        <v>0</v>
      </c>
      <c r="AX41">
        <v>24.18</v>
      </c>
      <c r="AY41">
        <v>63.11</v>
      </c>
      <c r="AZ41">
        <v>13.01</v>
      </c>
      <c r="BA41">
        <v>48.36</v>
      </c>
      <c r="BB41">
        <v>0</v>
      </c>
      <c r="BC41">
        <v>6.77</v>
      </c>
      <c r="BD41">
        <v>0.97</v>
      </c>
      <c r="BE41">
        <v>85.6</v>
      </c>
      <c r="BF41">
        <v>12.71</v>
      </c>
      <c r="BG41">
        <v>62.87</v>
      </c>
      <c r="BH41">
        <v>0.97</v>
      </c>
      <c r="BI41">
        <v>0</v>
      </c>
      <c r="BJ41">
        <v>0</v>
      </c>
      <c r="BK41">
        <v>0.98</v>
      </c>
      <c r="BL41">
        <v>1.02</v>
      </c>
      <c r="BM41">
        <v>24.18</v>
      </c>
      <c r="BN41">
        <v>5.03</v>
      </c>
      <c r="BO41">
        <v>0.61</v>
      </c>
      <c r="BP41">
        <v>64.400000000000006</v>
      </c>
      <c r="BQ41">
        <v>11.7</v>
      </c>
      <c r="BR41">
        <v>27.6</v>
      </c>
      <c r="BS41">
        <v>27.3</v>
      </c>
    </row>
    <row r="42" spans="1:71">
      <c r="A42" t="s">
        <v>340</v>
      </c>
      <c r="G42" t="s">
        <v>84</v>
      </c>
      <c r="H42" s="73">
        <v>749.51</v>
      </c>
      <c r="I42" s="46">
        <v>176.27999999999997</v>
      </c>
      <c r="J42" s="46">
        <v>204.10000000000002</v>
      </c>
      <c r="K42" s="46">
        <v>93.82</v>
      </c>
      <c r="L42" s="46">
        <v>9.9699999999999989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0.52</v>
      </c>
      <c r="Z42">
        <v>62.87</v>
      </c>
      <c r="AA42">
        <v>0</v>
      </c>
      <c r="AB42">
        <v>0</v>
      </c>
      <c r="AC42">
        <v>0.92</v>
      </c>
      <c r="AD42">
        <v>48.36</v>
      </c>
      <c r="AE42">
        <v>0.37</v>
      </c>
      <c r="AF42">
        <v>64.319999999999993</v>
      </c>
      <c r="AG42">
        <v>4.84</v>
      </c>
      <c r="AH42">
        <v>0</v>
      </c>
      <c r="AI42">
        <v>43.52</v>
      </c>
      <c r="AJ42">
        <v>0.61</v>
      </c>
      <c r="AK42">
        <v>85.08</v>
      </c>
      <c r="AL42">
        <v>0.98</v>
      </c>
      <c r="AM42">
        <v>23.7</v>
      </c>
      <c r="AN42">
        <v>255.26</v>
      </c>
      <c r="AO42">
        <v>0</v>
      </c>
      <c r="AP42">
        <v>8.1199999999999992</v>
      </c>
      <c r="AQ42">
        <v>24.18</v>
      </c>
      <c r="AR42">
        <v>25.8</v>
      </c>
      <c r="AS42">
        <v>30.95</v>
      </c>
      <c r="AT42">
        <v>23.21</v>
      </c>
      <c r="AU42">
        <v>0</v>
      </c>
      <c r="AV42">
        <v>30.57</v>
      </c>
      <c r="AW42">
        <v>0</v>
      </c>
      <c r="AX42">
        <v>24.18</v>
      </c>
      <c r="AY42">
        <v>63.11</v>
      </c>
      <c r="AZ42">
        <v>25.04</v>
      </c>
      <c r="BA42">
        <v>48.36</v>
      </c>
      <c r="BB42">
        <v>0</v>
      </c>
      <c r="BC42">
        <v>6.77</v>
      </c>
      <c r="BD42">
        <v>0.97</v>
      </c>
      <c r="BE42">
        <v>85.6</v>
      </c>
      <c r="BF42">
        <v>12.71</v>
      </c>
      <c r="BG42">
        <v>62.87</v>
      </c>
      <c r="BH42">
        <v>0.97</v>
      </c>
      <c r="BI42">
        <v>0</v>
      </c>
      <c r="BJ42">
        <v>0</v>
      </c>
      <c r="BK42">
        <v>0.98</v>
      </c>
      <c r="BL42">
        <v>1.02</v>
      </c>
      <c r="BM42">
        <v>24.18</v>
      </c>
      <c r="BN42">
        <v>5.13</v>
      </c>
      <c r="BO42">
        <v>0.61</v>
      </c>
      <c r="BP42">
        <v>68.599999999999994</v>
      </c>
      <c r="BQ42">
        <v>11.7</v>
      </c>
      <c r="BR42">
        <v>29.4</v>
      </c>
      <c r="BS42">
        <v>27.3</v>
      </c>
    </row>
    <row r="43" spans="1:71">
      <c r="A43" t="s">
        <v>346</v>
      </c>
      <c r="G43" t="s">
        <v>85</v>
      </c>
      <c r="H43" s="73">
        <v>753.72</v>
      </c>
      <c r="I43" s="46">
        <v>269</v>
      </c>
      <c r="J43" s="46">
        <v>204.10000000000002</v>
      </c>
      <c r="K43" s="46">
        <v>93.82</v>
      </c>
      <c r="L43" s="46">
        <v>9.9699999999999989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</v>
      </c>
      <c r="Y43">
        <v>0.52</v>
      </c>
      <c r="Z43">
        <v>62.87</v>
      </c>
      <c r="AA43">
        <v>0</v>
      </c>
      <c r="AB43">
        <v>0</v>
      </c>
      <c r="AC43">
        <v>0.92</v>
      </c>
      <c r="AD43">
        <v>48.36</v>
      </c>
      <c r="AE43">
        <v>0.37</v>
      </c>
      <c r="AF43">
        <v>64.319999999999993</v>
      </c>
      <c r="AG43">
        <v>4.84</v>
      </c>
      <c r="AH43">
        <v>0</v>
      </c>
      <c r="AI43">
        <v>43.52</v>
      </c>
      <c r="AJ43">
        <v>0.61</v>
      </c>
      <c r="AK43">
        <v>85.08</v>
      </c>
      <c r="AL43">
        <v>0.98</v>
      </c>
      <c r="AM43">
        <v>23.7</v>
      </c>
      <c r="AN43">
        <v>255.26</v>
      </c>
      <c r="AO43">
        <v>90.92</v>
      </c>
      <c r="AP43">
        <v>8.1199999999999992</v>
      </c>
      <c r="AQ43">
        <v>24.18</v>
      </c>
      <c r="AR43">
        <v>0</v>
      </c>
      <c r="AS43">
        <v>30.95</v>
      </c>
      <c r="AT43">
        <v>23.21</v>
      </c>
      <c r="AU43">
        <v>0</v>
      </c>
      <c r="AV43">
        <v>30.57</v>
      </c>
      <c r="AW43">
        <v>0</v>
      </c>
      <c r="AX43">
        <v>24.18</v>
      </c>
      <c r="AY43">
        <v>63.11</v>
      </c>
      <c r="AZ43">
        <v>50.85</v>
      </c>
      <c r="BA43">
        <v>48.36</v>
      </c>
      <c r="BB43">
        <v>0</v>
      </c>
      <c r="BC43">
        <v>6.77</v>
      </c>
      <c r="BD43">
        <v>0.97</v>
      </c>
      <c r="BE43">
        <v>85.6</v>
      </c>
      <c r="BF43">
        <v>12.71</v>
      </c>
      <c r="BG43">
        <v>62.87</v>
      </c>
      <c r="BH43">
        <v>0.97</v>
      </c>
      <c r="BI43">
        <v>0</v>
      </c>
      <c r="BJ43">
        <v>0</v>
      </c>
      <c r="BK43">
        <v>0.98</v>
      </c>
      <c r="BL43">
        <v>1.02</v>
      </c>
      <c r="BM43">
        <v>24.18</v>
      </c>
      <c r="BN43">
        <v>5.13</v>
      </c>
      <c r="BO43">
        <v>0.61</v>
      </c>
      <c r="BP43">
        <v>73.5</v>
      </c>
      <c r="BQ43">
        <v>11.4</v>
      </c>
      <c r="BR43">
        <v>31.5</v>
      </c>
      <c r="BS43">
        <v>26.6</v>
      </c>
    </row>
    <row r="44" spans="1:71">
      <c r="A44" t="s">
        <v>350</v>
      </c>
      <c r="G44" t="s">
        <v>86</v>
      </c>
      <c r="H44" s="73">
        <v>764.92</v>
      </c>
      <c r="I44" s="46">
        <v>273.8</v>
      </c>
      <c r="J44" s="46">
        <v>204.10000000000002</v>
      </c>
      <c r="K44" s="46">
        <v>93.82</v>
      </c>
      <c r="L44" s="46">
        <v>9.9699999999999989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</v>
      </c>
      <c r="Y44">
        <v>0.52</v>
      </c>
      <c r="Z44">
        <v>62.87</v>
      </c>
      <c r="AA44">
        <v>0</v>
      </c>
      <c r="AB44">
        <v>0</v>
      </c>
      <c r="AC44">
        <v>0.92</v>
      </c>
      <c r="AD44">
        <v>48.36</v>
      </c>
      <c r="AE44">
        <v>0.37</v>
      </c>
      <c r="AF44">
        <v>64.319999999999993</v>
      </c>
      <c r="AG44">
        <v>4.84</v>
      </c>
      <c r="AH44">
        <v>0</v>
      </c>
      <c r="AI44">
        <v>43.52</v>
      </c>
      <c r="AJ44">
        <v>0.61</v>
      </c>
      <c r="AK44">
        <v>85.08</v>
      </c>
      <c r="AL44">
        <v>0.98</v>
      </c>
      <c r="AM44">
        <v>23.7</v>
      </c>
      <c r="AN44">
        <v>255.26</v>
      </c>
      <c r="AO44">
        <v>90.92</v>
      </c>
      <c r="AP44">
        <v>8.1199999999999992</v>
      </c>
      <c r="AQ44">
        <v>24.18</v>
      </c>
      <c r="AR44">
        <v>0</v>
      </c>
      <c r="AS44">
        <v>30.95</v>
      </c>
      <c r="AT44">
        <v>23.21</v>
      </c>
      <c r="AU44">
        <v>0</v>
      </c>
      <c r="AV44">
        <v>30.57</v>
      </c>
      <c r="AW44">
        <v>0</v>
      </c>
      <c r="AX44">
        <v>24.18</v>
      </c>
      <c r="AY44">
        <v>63.11</v>
      </c>
      <c r="AZ44">
        <v>50.85</v>
      </c>
      <c r="BA44">
        <v>48.36</v>
      </c>
      <c r="BB44">
        <v>0</v>
      </c>
      <c r="BC44">
        <v>6.77</v>
      </c>
      <c r="BD44">
        <v>0.97</v>
      </c>
      <c r="BE44">
        <v>85.6</v>
      </c>
      <c r="BF44">
        <v>12.71</v>
      </c>
      <c r="BG44">
        <v>62.87</v>
      </c>
      <c r="BH44">
        <v>0.97</v>
      </c>
      <c r="BI44">
        <v>0</v>
      </c>
      <c r="BJ44">
        <v>0</v>
      </c>
      <c r="BK44">
        <v>0.98</v>
      </c>
      <c r="BL44">
        <v>1.02</v>
      </c>
      <c r="BM44">
        <v>24.18</v>
      </c>
      <c r="BN44">
        <v>5.13</v>
      </c>
      <c r="BO44">
        <v>0.61</v>
      </c>
      <c r="BP44">
        <v>79.8</v>
      </c>
      <c r="BQ44">
        <v>13.5</v>
      </c>
      <c r="BR44">
        <v>34.200000000000003</v>
      </c>
      <c r="BS44">
        <v>31.5</v>
      </c>
    </row>
    <row r="45" spans="1:71">
      <c r="A45" t="s">
        <v>373</v>
      </c>
      <c r="G45" t="s">
        <v>87</v>
      </c>
      <c r="H45" s="73">
        <v>767.72</v>
      </c>
      <c r="I45" s="46">
        <v>275</v>
      </c>
      <c r="J45" s="46">
        <v>204.10000000000002</v>
      </c>
      <c r="K45" s="46">
        <v>93.82</v>
      </c>
      <c r="L45" s="46">
        <v>9.9699999999999989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</v>
      </c>
      <c r="Y45">
        <v>0.52</v>
      </c>
      <c r="Z45">
        <v>62.87</v>
      </c>
      <c r="AA45">
        <v>0</v>
      </c>
      <c r="AB45">
        <v>0</v>
      </c>
      <c r="AC45">
        <v>0.92</v>
      </c>
      <c r="AD45">
        <v>48.36</v>
      </c>
      <c r="AE45">
        <v>0.37</v>
      </c>
      <c r="AF45">
        <v>64.319999999999993</v>
      </c>
      <c r="AG45">
        <v>4.84</v>
      </c>
      <c r="AH45">
        <v>0</v>
      </c>
      <c r="AI45">
        <v>43.52</v>
      </c>
      <c r="AJ45">
        <v>0.61</v>
      </c>
      <c r="AK45">
        <v>85.08</v>
      </c>
      <c r="AL45">
        <v>0.98</v>
      </c>
      <c r="AM45">
        <v>23.7</v>
      </c>
      <c r="AN45">
        <v>255.26</v>
      </c>
      <c r="AO45">
        <v>90.92</v>
      </c>
      <c r="AP45">
        <v>8.1199999999999992</v>
      </c>
      <c r="AQ45">
        <v>24.18</v>
      </c>
      <c r="AR45">
        <v>0</v>
      </c>
      <c r="AS45">
        <v>30.95</v>
      </c>
      <c r="AT45">
        <v>23.21</v>
      </c>
      <c r="AU45">
        <v>0</v>
      </c>
      <c r="AV45">
        <v>30.57</v>
      </c>
      <c r="AW45">
        <v>0</v>
      </c>
      <c r="AX45">
        <v>24.18</v>
      </c>
      <c r="AY45">
        <v>63.11</v>
      </c>
      <c r="AZ45">
        <v>50.85</v>
      </c>
      <c r="BA45">
        <v>48.36</v>
      </c>
      <c r="BB45">
        <v>0</v>
      </c>
      <c r="BC45">
        <v>6.77</v>
      </c>
      <c r="BD45">
        <v>0.97</v>
      </c>
      <c r="BE45">
        <v>85.6</v>
      </c>
      <c r="BF45">
        <v>12.71</v>
      </c>
      <c r="BG45">
        <v>62.87</v>
      </c>
      <c r="BH45">
        <v>0.97</v>
      </c>
      <c r="BI45">
        <v>0</v>
      </c>
      <c r="BJ45">
        <v>0</v>
      </c>
      <c r="BK45">
        <v>0.98</v>
      </c>
      <c r="BL45">
        <v>1.02</v>
      </c>
      <c r="BM45">
        <v>24.18</v>
      </c>
      <c r="BN45">
        <v>5.13</v>
      </c>
      <c r="BO45">
        <v>0.61</v>
      </c>
      <c r="BP45">
        <v>81.2</v>
      </c>
      <c r="BQ45">
        <v>14.1</v>
      </c>
      <c r="BR45">
        <v>34.799999999999997</v>
      </c>
      <c r="BS45">
        <v>32.9</v>
      </c>
    </row>
    <row r="46" spans="1:71">
      <c r="A46" t="s">
        <v>374</v>
      </c>
      <c r="G46" t="s">
        <v>88</v>
      </c>
      <c r="H46" s="73">
        <v>771.22</v>
      </c>
      <c r="I46" s="46">
        <v>276.5</v>
      </c>
      <c r="J46" s="46">
        <v>204.10000000000002</v>
      </c>
      <c r="K46" s="46">
        <v>93.82</v>
      </c>
      <c r="L46" s="46">
        <v>9.9699999999999989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</v>
      </c>
      <c r="Y46">
        <v>0.52</v>
      </c>
      <c r="Z46">
        <v>62.87</v>
      </c>
      <c r="AA46">
        <v>0</v>
      </c>
      <c r="AB46">
        <v>0</v>
      </c>
      <c r="AC46">
        <v>0.92</v>
      </c>
      <c r="AD46">
        <v>48.36</v>
      </c>
      <c r="AE46">
        <v>0.37</v>
      </c>
      <c r="AF46">
        <v>64.319999999999993</v>
      </c>
      <c r="AG46">
        <v>4.84</v>
      </c>
      <c r="AH46">
        <v>0</v>
      </c>
      <c r="AI46">
        <v>43.52</v>
      </c>
      <c r="AJ46">
        <v>0.61</v>
      </c>
      <c r="AK46">
        <v>85.08</v>
      </c>
      <c r="AL46">
        <v>0.98</v>
      </c>
      <c r="AM46">
        <v>23.7</v>
      </c>
      <c r="AN46">
        <v>255.26</v>
      </c>
      <c r="AO46">
        <v>90.92</v>
      </c>
      <c r="AP46">
        <v>8.1199999999999992</v>
      </c>
      <c r="AQ46">
        <v>24.18</v>
      </c>
      <c r="AR46">
        <v>0</v>
      </c>
      <c r="AS46">
        <v>30.95</v>
      </c>
      <c r="AT46">
        <v>23.21</v>
      </c>
      <c r="AU46">
        <v>0</v>
      </c>
      <c r="AV46">
        <v>30.57</v>
      </c>
      <c r="AW46">
        <v>0</v>
      </c>
      <c r="AX46">
        <v>24.18</v>
      </c>
      <c r="AY46">
        <v>63.11</v>
      </c>
      <c r="AZ46">
        <v>50.85</v>
      </c>
      <c r="BA46">
        <v>48.36</v>
      </c>
      <c r="BB46">
        <v>0</v>
      </c>
      <c r="BC46">
        <v>6.77</v>
      </c>
      <c r="BD46">
        <v>0.97</v>
      </c>
      <c r="BE46">
        <v>85.6</v>
      </c>
      <c r="BF46">
        <v>12.71</v>
      </c>
      <c r="BG46">
        <v>62.87</v>
      </c>
      <c r="BH46">
        <v>0.97</v>
      </c>
      <c r="BI46">
        <v>0</v>
      </c>
      <c r="BJ46">
        <v>0</v>
      </c>
      <c r="BK46">
        <v>0.98</v>
      </c>
      <c r="BL46">
        <v>1.02</v>
      </c>
      <c r="BM46">
        <v>24.18</v>
      </c>
      <c r="BN46">
        <v>5.13</v>
      </c>
      <c r="BO46">
        <v>0.61</v>
      </c>
      <c r="BP46">
        <v>82.6</v>
      </c>
      <c r="BQ46">
        <v>15</v>
      </c>
      <c r="BR46">
        <v>35.4</v>
      </c>
      <c r="BS46">
        <v>35</v>
      </c>
    </row>
    <row r="47" spans="1:71">
      <c r="A47" t="s">
        <v>378</v>
      </c>
      <c r="G47" t="s">
        <v>89</v>
      </c>
      <c r="H47" s="73">
        <v>772.62</v>
      </c>
      <c r="I47" s="46">
        <v>277.09999999999997</v>
      </c>
      <c r="J47" s="46">
        <v>204.10000000000002</v>
      </c>
      <c r="K47" s="46">
        <v>93.82</v>
      </c>
      <c r="L47" s="46">
        <v>11.219999999999999</v>
      </c>
      <c r="M47" s="74">
        <v>0</v>
      </c>
      <c r="N47" s="73">
        <v>0</v>
      </c>
      <c r="O47" s="46">
        <v>30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</v>
      </c>
      <c r="Y47">
        <v>0.52</v>
      </c>
      <c r="Z47">
        <v>62.87</v>
      </c>
      <c r="AA47">
        <v>0</v>
      </c>
      <c r="AB47">
        <v>0</v>
      </c>
      <c r="AC47">
        <v>0.92</v>
      </c>
      <c r="AD47">
        <v>48.36</v>
      </c>
      <c r="AE47">
        <v>0.37</v>
      </c>
      <c r="AF47">
        <v>64.319999999999993</v>
      </c>
      <c r="AG47">
        <v>4.84</v>
      </c>
      <c r="AH47">
        <v>0</v>
      </c>
      <c r="AI47">
        <v>43.52</v>
      </c>
      <c r="AJ47">
        <v>0.61</v>
      </c>
      <c r="AK47">
        <v>85.08</v>
      </c>
      <c r="AL47">
        <v>0.98</v>
      </c>
      <c r="AM47">
        <v>23.7</v>
      </c>
      <c r="AN47">
        <v>255.26</v>
      </c>
      <c r="AO47">
        <v>90.92</v>
      </c>
      <c r="AP47">
        <v>8.1199999999999992</v>
      </c>
      <c r="AQ47">
        <v>24.18</v>
      </c>
      <c r="AR47">
        <v>0</v>
      </c>
      <c r="AS47">
        <v>30.95</v>
      </c>
      <c r="AT47">
        <v>23.21</v>
      </c>
      <c r="AU47">
        <v>0</v>
      </c>
      <c r="AV47">
        <v>30.57</v>
      </c>
      <c r="AW47">
        <v>0</v>
      </c>
      <c r="AX47">
        <v>24.18</v>
      </c>
      <c r="AY47">
        <v>63.11</v>
      </c>
      <c r="AZ47">
        <v>50.85</v>
      </c>
      <c r="BA47">
        <v>48.36</v>
      </c>
      <c r="BB47">
        <v>0</v>
      </c>
      <c r="BC47">
        <v>6.77</v>
      </c>
      <c r="BD47">
        <v>0.97</v>
      </c>
      <c r="BE47">
        <v>85.6</v>
      </c>
      <c r="BF47">
        <v>12.71</v>
      </c>
      <c r="BG47">
        <v>62.87</v>
      </c>
      <c r="BH47">
        <v>0.97</v>
      </c>
      <c r="BI47">
        <v>0</v>
      </c>
      <c r="BJ47">
        <v>30</v>
      </c>
      <c r="BK47">
        <v>0.98</v>
      </c>
      <c r="BL47">
        <v>1.02</v>
      </c>
      <c r="BM47">
        <v>24.18</v>
      </c>
      <c r="BN47">
        <v>6.38</v>
      </c>
      <c r="BO47">
        <v>0.61</v>
      </c>
      <c r="BP47">
        <v>82.6</v>
      </c>
      <c r="BQ47">
        <v>15.6</v>
      </c>
      <c r="BR47">
        <v>35.4</v>
      </c>
      <c r="BS47">
        <v>36.4</v>
      </c>
    </row>
    <row r="48" spans="1:71">
      <c r="A48" t="s">
        <v>382</v>
      </c>
      <c r="G48" t="s">
        <v>90</v>
      </c>
      <c r="H48" s="73">
        <v>772.62</v>
      </c>
      <c r="I48" s="46">
        <v>277.09999999999997</v>
      </c>
      <c r="J48" s="46">
        <v>204.10000000000002</v>
      </c>
      <c r="K48" s="46">
        <v>93.82</v>
      </c>
      <c r="L48" s="46">
        <v>11.51</v>
      </c>
      <c r="M48" s="74">
        <v>0</v>
      </c>
      <c r="N48" s="73">
        <v>0</v>
      </c>
      <c r="O48" s="46">
        <v>30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</v>
      </c>
      <c r="Y48">
        <v>0.52</v>
      </c>
      <c r="Z48">
        <v>62.87</v>
      </c>
      <c r="AA48">
        <v>0</v>
      </c>
      <c r="AB48">
        <v>0</v>
      </c>
      <c r="AC48">
        <v>0.92</v>
      </c>
      <c r="AD48">
        <v>48.36</v>
      </c>
      <c r="AE48">
        <v>0.37</v>
      </c>
      <c r="AF48">
        <v>64.319999999999993</v>
      </c>
      <c r="AG48">
        <v>4.84</v>
      </c>
      <c r="AH48">
        <v>0</v>
      </c>
      <c r="AI48">
        <v>43.52</v>
      </c>
      <c r="AJ48">
        <v>0.61</v>
      </c>
      <c r="AK48">
        <v>85.08</v>
      </c>
      <c r="AL48">
        <v>0.98</v>
      </c>
      <c r="AM48">
        <v>23.7</v>
      </c>
      <c r="AN48">
        <v>255.26</v>
      </c>
      <c r="AO48">
        <v>90.92</v>
      </c>
      <c r="AP48">
        <v>8.1199999999999992</v>
      </c>
      <c r="AQ48">
        <v>24.18</v>
      </c>
      <c r="AR48">
        <v>0</v>
      </c>
      <c r="AS48">
        <v>30.95</v>
      </c>
      <c r="AT48">
        <v>23.21</v>
      </c>
      <c r="AU48">
        <v>0</v>
      </c>
      <c r="AV48">
        <v>30.57</v>
      </c>
      <c r="AW48">
        <v>0</v>
      </c>
      <c r="AX48">
        <v>24.18</v>
      </c>
      <c r="AY48">
        <v>63.11</v>
      </c>
      <c r="AZ48">
        <v>50.85</v>
      </c>
      <c r="BA48">
        <v>48.36</v>
      </c>
      <c r="BB48">
        <v>0</v>
      </c>
      <c r="BC48">
        <v>6.77</v>
      </c>
      <c r="BD48">
        <v>0.97</v>
      </c>
      <c r="BE48">
        <v>85.6</v>
      </c>
      <c r="BF48">
        <v>12.71</v>
      </c>
      <c r="BG48">
        <v>62.87</v>
      </c>
      <c r="BH48">
        <v>0.97</v>
      </c>
      <c r="BI48">
        <v>0</v>
      </c>
      <c r="BJ48">
        <v>30</v>
      </c>
      <c r="BK48">
        <v>0.98</v>
      </c>
      <c r="BL48">
        <v>1.02</v>
      </c>
      <c r="BM48">
        <v>24.18</v>
      </c>
      <c r="BN48">
        <v>6.67</v>
      </c>
      <c r="BO48">
        <v>0.61</v>
      </c>
      <c r="BP48">
        <v>82.6</v>
      </c>
      <c r="BQ48">
        <v>15.6</v>
      </c>
      <c r="BR48">
        <v>35.4</v>
      </c>
      <c r="BS48">
        <v>36.4</v>
      </c>
    </row>
    <row r="49" spans="1:71">
      <c r="A49" t="s">
        <v>383</v>
      </c>
      <c r="G49" t="s">
        <v>91</v>
      </c>
      <c r="H49" s="73">
        <v>772.62</v>
      </c>
      <c r="I49" s="46">
        <v>277.09999999999997</v>
      </c>
      <c r="J49" s="46">
        <v>204.10000000000002</v>
      </c>
      <c r="K49" s="46">
        <v>93.82</v>
      </c>
      <c r="L49" s="46">
        <v>12.09</v>
      </c>
      <c r="M49" s="74">
        <v>0</v>
      </c>
      <c r="N49" s="73">
        <v>0</v>
      </c>
      <c r="O49" s="46">
        <v>30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</v>
      </c>
      <c r="Y49">
        <v>0.52</v>
      </c>
      <c r="Z49">
        <v>62.87</v>
      </c>
      <c r="AA49">
        <v>0</v>
      </c>
      <c r="AB49">
        <v>0</v>
      </c>
      <c r="AC49">
        <v>0.92</v>
      </c>
      <c r="AD49">
        <v>48.36</v>
      </c>
      <c r="AE49">
        <v>0.37</v>
      </c>
      <c r="AF49">
        <v>64.319999999999993</v>
      </c>
      <c r="AG49">
        <v>4.84</v>
      </c>
      <c r="AH49">
        <v>0</v>
      </c>
      <c r="AI49">
        <v>43.52</v>
      </c>
      <c r="AJ49">
        <v>0.61</v>
      </c>
      <c r="AK49">
        <v>85.08</v>
      </c>
      <c r="AL49">
        <v>0.98</v>
      </c>
      <c r="AM49">
        <v>23.7</v>
      </c>
      <c r="AN49">
        <v>255.26</v>
      </c>
      <c r="AO49">
        <v>90.92</v>
      </c>
      <c r="AP49">
        <v>8.1199999999999992</v>
      </c>
      <c r="AQ49">
        <v>24.18</v>
      </c>
      <c r="AR49">
        <v>0</v>
      </c>
      <c r="AS49">
        <v>30.95</v>
      </c>
      <c r="AT49">
        <v>23.21</v>
      </c>
      <c r="AU49">
        <v>0</v>
      </c>
      <c r="AV49">
        <v>30.57</v>
      </c>
      <c r="AW49">
        <v>0</v>
      </c>
      <c r="AX49">
        <v>24.18</v>
      </c>
      <c r="AY49">
        <v>63.11</v>
      </c>
      <c r="AZ49">
        <v>50.85</v>
      </c>
      <c r="BA49">
        <v>48.36</v>
      </c>
      <c r="BB49">
        <v>0</v>
      </c>
      <c r="BC49">
        <v>6.77</v>
      </c>
      <c r="BD49">
        <v>0.97</v>
      </c>
      <c r="BE49">
        <v>85.6</v>
      </c>
      <c r="BF49">
        <v>12.71</v>
      </c>
      <c r="BG49">
        <v>62.87</v>
      </c>
      <c r="BH49">
        <v>0.97</v>
      </c>
      <c r="BI49">
        <v>0</v>
      </c>
      <c r="BJ49">
        <v>30</v>
      </c>
      <c r="BK49">
        <v>0.98</v>
      </c>
      <c r="BL49">
        <v>1.02</v>
      </c>
      <c r="BM49">
        <v>24.18</v>
      </c>
      <c r="BN49">
        <v>7.25</v>
      </c>
      <c r="BO49">
        <v>0.61</v>
      </c>
      <c r="BP49">
        <v>82.6</v>
      </c>
      <c r="BQ49">
        <v>15.6</v>
      </c>
      <c r="BR49">
        <v>35.4</v>
      </c>
      <c r="BS49">
        <v>36.4</v>
      </c>
    </row>
    <row r="50" spans="1:71">
      <c r="A50" t="s">
        <v>384</v>
      </c>
      <c r="G50" t="s">
        <v>92</v>
      </c>
      <c r="H50" s="73">
        <v>772.62</v>
      </c>
      <c r="I50" s="46">
        <v>277.09999999999997</v>
      </c>
      <c r="J50" s="46">
        <v>204.10000000000002</v>
      </c>
      <c r="K50" s="46">
        <v>93.82</v>
      </c>
      <c r="L50" s="46">
        <v>12.379999999999999</v>
      </c>
      <c r="M50" s="74">
        <v>0</v>
      </c>
      <c r="N50" s="73">
        <v>0</v>
      </c>
      <c r="O50" s="46">
        <v>30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</v>
      </c>
      <c r="Y50">
        <v>0.52</v>
      </c>
      <c r="Z50">
        <v>62.87</v>
      </c>
      <c r="AA50">
        <v>0</v>
      </c>
      <c r="AB50">
        <v>0</v>
      </c>
      <c r="AC50">
        <v>0.92</v>
      </c>
      <c r="AD50">
        <v>48.36</v>
      </c>
      <c r="AE50">
        <v>0.37</v>
      </c>
      <c r="AF50">
        <v>64.319999999999993</v>
      </c>
      <c r="AG50">
        <v>4.84</v>
      </c>
      <c r="AH50">
        <v>0</v>
      </c>
      <c r="AI50">
        <v>43.52</v>
      </c>
      <c r="AJ50">
        <v>0.61</v>
      </c>
      <c r="AK50">
        <v>85.08</v>
      </c>
      <c r="AL50">
        <v>0.98</v>
      </c>
      <c r="AM50">
        <v>23.7</v>
      </c>
      <c r="AN50">
        <v>255.26</v>
      </c>
      <c r="AO50">
        <v>90.92</v>
      </c>
      <c r="AP50">
        <v>8.1199999999999992</v>
      </c>
      <c r="AQ50">
        <v>24.18</v>
      </c>
      <c r="AR50">
        <v>0</v>
      </c>
      <c r="AS50">
        <v>30.95</v>
      </c>
      <c r="AT50">
        <v>23.21</v>
      </c>
      <c r="AU50">
        <v>0</v>
      </c>
      <c r="AV50">
        <v>30.57</v>
      </c>
      <c r="AW50">
        <v>0</v>
      </c>
      <c r="AX50">
        <v>24.18</v>
      </c>
      <c r="AY50">
        <v>63.11</v>
      </c>
      <c r="AZ50">
        <v>50.85</v>
      </c>
      <c r="BA50">
        <v>48.36</v>
      </c>
      <c r="BB50">
        <v>0</v>
      </c>
      <c r="BC50">
        <v>6.77</v>
      </c>
      <c r="BD50">
        <v>0.97</v>
      </c>
      <c r="BE50">
        <v>85.6</v>
      </c>
      <c r="BF50">
        <v>12.71</v>
      </c>
      <c r="BG50">
        <v>62.87</v>
      </c>
      <c r="BH50">
        <v>0.97</v>
      </c>
      <c r="BI50">
        <v>0</v>
      </c>
      <c r="BJ50">
        <v>30</v>
      </c>
      <c r="BK50">
        <v>0.98</v>
      </c>
      <c r="BL50">
        <v>1.02</v>
      </c>
      <c r="BM50">
        <v>24.18</v>
      </c>
      <c r="BN50">
        <v>7.54</v>
      </c>
      <c r="BO50">
        <v>0.61</v>
      </c>
      <c r="BP50">
        <v>82.6</v>
      </c>
      <c r="BQ50">
        <v>15.6</v>
      </c>
      <c r="BR50">
        <v>35.4</v>
      </c>
      <c r="BS50">
        <v>36.4</v>
      </c>
    </row>
    <row r="51" spans="1:71">
      <c r="A51" t="s">
        <v>386</v>
      </c>
      <c r="G51" t="s">
        <v>93</v>
      </c>
      <c r="H51" s="73">
        <v>772.62</v>
      </c>
      <c r="I51" s="46">
        <v>277.09999999999997</v>
      </c>
      <c r="J51" s="46">
        <v>204.10000000000002</v>
      </c>
      <c r="K51" s="46">
        <v>93.82</v>
      </c>
      <c r="L51" s="46">
        <v>12.58</v>
      </c>
      <c r="M51" s="74">
        <v>0</v>
      </c>
      <c r="N51" s="73">
        <v>0</v>
      </c>
      <c r="O51" s="46">
        <v>30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0</v>
      </c>
      <c r="Y51">
        <v>0.52</v>
      </c>
      <c r="Z51">
        <v>62.87</v>
      </c>
      <c r="AA51">
        <v>0</v>
      </c>
      <c r="AB51">
        <v>0</v>
      </c>
      <c r="AC51">
        <v>0.92</v>
      </c>
      <c r="AD51">
        <v>48.36</v>
      </c>
      <c r="AE51">
        <v>0.37</v>
      </c>
      <c r="AF51">
        <v>64.319999999999993</v>
      </c>
      <c r="AG51">
        <v>4.84</v>
      </c>
      <c r="AH51">
        <v>0</v>
      </c>
      <c r="AI51">
        <v>43.52</v>
      </c>
      <c r="AJ51">
        <v>0.61</v>
      </c>
      <c r="AK51">
        <v>85.08</v>
      </c>
      <c r="AL51">
        <v>0.98</v>
      </c>
      <c r="AM51">
        <v>23.7</v>
      </c>
      <c r="AN51">
        <v>255.26</v>
      </c>
      <c r="AO51">
        <v>90.92</v>
      </c>
      <c r="AP51">
        <v>8.1199999999999992</v>
      </c>
      <c r="AQ51">
        <v>24.18</v>
      </c>
      <c r="AR51">
        <v>0</v>
      </c>
      <c r="AS51">
        <v>30.95</v>
      </c>
      <c r="AT51">
        <v>23.21</v>
      </c>
      <c r="AU51">
        <v>0</v>
      </c>
      <c r="AV51">
        <v>30.57</v>
      </c>
      <c r="AW51">
        <v>0</v>
      </c>
      <c r="AX51">
        <v>24.18</v>
      </c>
      <c r="AY51">
        <v>63.11</v>
      </c>
      <c r="AZ51">
        <v>50.85</v>
      </c>
      <c r="BA51">
        <v>48.36</v>
      </c>
      <c r="BB51">
        <v>0</v>
      </c>
      <c r="BC51">
        <v>6.77</v>
      </c>
      <c r="BD51">
        <v>0.97</v>
      </c>
      <c r="BE51">
        <v>85.6</v>
      </c>
      <c r="BF51">
        <v>12.71</v>
      </c>
      <c r="BG51">
        <v>62.87</v>
      </c>
      <c r="BH51">
        <v>0.97</v>
      </c>
      <c r="BI51">
        <v>0</v>
      </c>
      <c r="BJ51">
        <v>30</v>
      </c>
      <c r="BK51">
        <v>0.98</v>
      </c>
      <c r="BL51">
        <v>1.02</v>
      </c>
      <c r="BM51">
        <v>24.18</v>
      </c>
      <c r="BN51">
        <v>7.74</v>
      </c>
      <c r="BO51">
        <v>0.61</v>
      </c>
      <c r="BP51">
        <v>82.6</v>
      </c>
      <c r="BQ51">
        <v>15.6</v>
      </c>
      <c r="BR51">
        <v>35.4</v>
      </c>
      <c r="BS51">
        <v>36.4</v>
      </c>
    </row>
    <row r="52" spans="1:71">
      <c r="A52" t="s">
        <v>387</v>
      </c>
      <c r="G52" t="s">
        <v>94</v>
      </c>
      <c r="H52" s="73">
        <v>772.62</v>
      </c>
      <c r="I52" s="46">
        <v>277.09999999999997</v>
      </c>
      <c r="J52" s="46">
        <v>204.10000000000002</v>
      </c>
      <c r="K52" s="46">
        <v>93.82</v>
      </c>
      <c r="L52" s="46">
        <v>12.58</v>
      </c>
      <c r="M52" s="74">
        <v>0</v>
      </c>
      <c r="N52" s="73">
        <v>0</v>
      </c>
      <c r="O52" s="46">
        <v>30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0</v>
      </c>
      <c r="Y52">
        <v>0.52</v>
      </c>
      <c r="Z52">
        <v>62.87</v>
      </c>
      <c r="AA52">
        <v>0</v>
      </c>
      <c r="AB52">
        <v>0</v>
      </c>
      <c r="AC52">
        <v>0.92</v>
      </c>
      <c r="AD52">
        <v>48.36</v>
      </c>
      <c r="AE52">
        <v>0.37</v>
      </c>
      <c r="AF52">
        <v>64.319999999999993</v>
      </c>
      <c r="AG52">
        <v>4.84</v>
      </c>
      <c r="AH52">
        <v>0</v>
      </c>
      <c r="AI52">
        <v>43.52</v>
      </c>
      <c r="AJ52">
        <v>0.61</v>
      </c>
      <c r="AK52">
        <v>85.08</v>
      </c>
      <c r="AL52">
        <v>0.98</v>
      </c>
      <c r="AM52">
        <v>23.7</v>
      </c>
      <c r="AN52">
        <v>255.26</v>
      </c>
      <c r="AO52">
        <v>90.92</v>
      </c>
      <c r="AP52">
        <v>8.1199999999999992</v>
      </c>
      <c r="AQ52">
        <v>24.18</v>
      </c>
      <c r="AR52">
        <v>0</v>
      </c>
      <c r="AS52">
        <v>30.95</v>
      </c>
      <c r="AT52">
        <v>23.21</v>
      </c>
      <c r="AU52">
        <v>0</v>
      </c>
      <c r="AV52">
        <v>30.57</v>
      </c>
      <c r="AW52">
        <v>0</v>
      </c>
      <c r="AX52">
        <v>24.18</v>
      </c>
      <c r="AY52">
        <v>63.11</v>
      </c>
      <c r="AZ52">
        <v>50.85</v>
      </c>
      <c r="BA52">
        <v>48.36</v>
      </c>
      <c r="BB52">
        <v>0</v>
      </c>
      <c r="BC52">
        <v>6.77</v>
      </c>
      <c r="BD52">
        <v>0.97</v>
      </c>
      <c r="BE52">
        <v>85.6</v>
      </c>
      <c r="BF52">
        <v>12.71</v>
      </c>
      <c r="BG52">
        <v>62.87</v>
      </c>
      <c r="BH52">
        <v>0.97</v>
      </c>
      <c r="BI52">
        <v>0</v>
      </c>
      <c r="BJ52">
        <v>30</v>
      </c>
      <c r="BK52">
        <v>0.98</v>
      </c>
      <c r="BL52">
        <v>1.02</v>
      </c>
      <c r="BM52">
        <v>24.18</v>
      </c>
      <c r="BN52">
        <v>7.74</v>
      </c>
      <c r="BO52">
        <v>0.61</v>
      </c>
      <c r="BP52">
        <v>82.6</v>
      </c>
      <c r="BQ52">
        <v>15.6</v>
      </c>
      <c r="BR52">
        <v>35.4</v>
      </c>
      <c r="BS52">
        <v>36.4</v>
      </c>
    </row>
    <row r="53" spans="1:71">
      <c r="A53" t="s">
        <v>427</v>
      </c>
      <c r="G53" t="s">
        <v>95</v>
      </c>
      <c r="H53" s="73">
        <v>772.62</v>
      </c>
      <c r="I53" s="46">
        <v>277.09999999999997</v>
      </c>
      <c r="J53" s="46">
        <v>204.10000000000002</v>
      </c>
      <c r="K53" s="46">
        <v>93.82</v>
      </c>
      <c r="L53" s="46">
        <v>13.35</v>
      </c>
      <c r="M53" s="74">
        <v>0</v>
      </c>
      <c r="N53" s="73">
        <v>0</v>
      </c>
      <c r="O53" s="46">
        <v>30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0</v>
      </c>
      <c r="Y53">
        <v>0.52</v>
      </c>
      <c r="Z53">
        <v>62.87</v>
      </c>
      <c r="AA53">
        <v>0</v>
      </c>
      <c r="AB53">
        <v>0</v>
      </c>
      <c r="AC53">
        <v>0.92</v>
      </c>
      <c r="AD53">
        <v>48.36</v>
      </c>
      <c r="AE53">
        <v>0.37</v>
      </c>
      <c r="AF53">
        <v>64.319999999999993</v>
      </c>
      <c r="AG53">
        <v>4.84</v>
      </c>
      <c r="AH53">
        <v>0</v>
      </c>
      <c r="AI53">
        <v>43.52</v>
      </c>
      <c r="AJ53">
        <v>0.61</v>
      </c>
      <c r="AK53">
        <v>85.08</v>
      </c>
      <c r="AL53">
        <v>0.98</v>
      </c>
      <c r="AM53">
        <v>23.7</v>
      </c>
      <c r="AN53">
        <v>255.26</v>
      </c>
      <c r="AO53">
        <v>90.92</v>
      </c>
      <c r="AP53">
        <v>8.1199999999999992</v>
      </c>
      <c r="AQ53">
        <v>24.18</v>
      </c>
      <c r="AR53">
        <v>0</v>
      </c>
      <c r="AS53">
        <v>30.95</v>
      </c>
      <c r="AT53">
        <v>23.21</v>
      </c>
      <c r="AU53">
        <v>0</v>
      </c>
      <c r="AV53">
        <v>30.57</v>
      </c>
      <c r="AW53">
        <v>0</v>
      </c>
      <c r="AX53">
        <v>24.18</v>
      </c>
      <c r="AY53">
        <v>63.11</v>
      </c>
      <c r="AZ53">
        <v>50.85</v>
      </c>
      <c r="BA53">
        <v>48.36</v>
      </c>
      <c r="BB53">
        <v>0</v>
      </c>
      <c r="BC53">
        <v>6.77</v>
      </c>
      <c r="BD53">
        <v>0.97</v>
      </c>
      <c r="BE53">
        <v>85.6</v>
      </c>
      <c r="BF53">
        <v>12.71</v>
      </c>
      <c r="BG53">
        <v>62.87</v>
      </c>
      <c r="BH53">
        <v>0.97</v>
      </c>
      <c r="BI53">
        <v>0</v>
      </c>
      <c r="BJ53">
        <v>30</v>
      </c>
      <c r="BK53">
        <v>0.98</v>
      </c>
      <c r="BL53">
        <v>1.02</v>
      </c>
      <c r="BM53">
        <v>24.18</v>
      </c>
      <c r="BN53">
        <v>8.51</v>
      </c>
      <c r="BO53">
        <v>0.61</v>
      </c>
      <c r="BP53">
        <v>82.6</v>
      </c>
      <c r="BQ53">
        <v>15.6</v>
      </c>
      <c r="BR53">
        <v>35.4</v>
      </c>
      <c r="BS53">
        <v>36.4</v>
      </c>
    </row>
    <row r="54" spans="1:71">
      <c r="A54" t="s">
        <v>426</v>
      </c>
      <c r="G54" t="s">
        <v>96</v>
      </c>
      <c r="H54" s="73">
        <v>772.62</v>
      </c>
      <c r="I54" s="46">
        <v>277.09999999999997</v>
      </c>
      <c r="J54" s="46">
        <v>204.10000000000002</v>
      </c>
      <c r="K54" s="46">
        <v>93.82</v>
      </c>
      <c r="L54" s="46">
        <v>13.35</v>
      </c>
      <c r="M54" s="74">
        <v>0</v>
      </c>
      <c r="N54" s="73">
        <v>0</v>
      </c>
      <c r="O54" s="46">
        <v>30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0</v>
      </c>
      <c r="Y54">
        <v>0.52</v>
      </c>
      <c r="Z54">
        <v>62.87</v>
      </c>
      <c r="AA54">
        <v>0</v>
      </c>
      <c r="AB54">
        <v>0</v>
      </c>
      <c r="AC54">
        <v>0.92</v>
      </c>
      <c r="AD54">
        <v>48.36</v>
      </c>
      <c r="AE54">
        <v>0.37</v>
      </c>
      <c r="AF54">
        <v>64.319999999999993</v>
      </c>
      <c r="AG54">
        <v>4.84</v>
      </c>
      <c r="AH54">
        <v>0</v>
      </c>
      <c r="AI54">
        <v>43.52</v>
      </c>
      <c r="AJ54">
        <v>0.61</v>
      </c>
      <c r="AK54">
        <v>85.08</v>
      </c>
      <c r="AL54">
        <v>0.98</v>
      </c>
      <c r="AM54">
        <v>23.7</v>
      </c>
      <c r="AN54">
        <v>255.26</v>
      </c>
      <c r="AO54">
        <v>90.92</v>
      </c>
      <c r="AP54">
        <v>8.1199999999999992</v>
      </c>
      <c r="AQ54">
        <v>24.18</v>
      </c>
      <c r="AR54">
        <v>0</v>
      </c>
      <c r="AS54">
        <v>30.95</v>
      </c>
      <c r="AT54">
        <v>23.21</v>
      </c>
      <c r="AU54">
        <v>0</v>
      </c>
      <c r="AV54">
        <v>30.57</v>
      </c>
      <c r="AW54">
        <v>0</v>
      </c>
      <c r="AX54">
        <v>24.18</v>
      </c>
      <c r="AY54">
        <v>63.11</v>
      </c>
      <c r="AZ54">
        <v>50.85</v>
      </c>
      <c r="BA54">
        <v>48.36</v>
      </c>
      <c r="BB54">
        <v>0</v>
      </c>
      <c r="BC54">
        <v>6.77</v>
      </c>
      <c r="BD54">
        <v>0.97</v>
      </c>
      <c r="BE54">
        <v>85.6</v>
      </c>
      <c r="BF54">
        <v>12.71</v>
      </c>
      <c r="BG54">
        <v>62.87</v>
      </c>
      <c r="BH54">
        <v>0.97</v>
      </c>
      <c r="BI54">
        <v>0</v>
      </c>
      <c r="BJ54">
        <v>30</v>
      </c>
      <c r="BK54">
        <v>0.98</v>
      </c>
      <c r="BL54">
        <v>1.02</v>
      </c>
      <c r="BM54">
        <v>24.18</v>
      </c>
      <c r="BN54">
        <v>8.51</v>
      </c>
      <c r="BO54">
        <v>0.61</v>
      </c>
      <c r="BP54">
        <v>82.6</v>
      </c>
      <c r="BQ54">
        <v>15.6</v>
      </c>
      <c r="BR54">
        <v>35.4</v>
      </c>
      <c r="BS54">
        <v>36.4</v>
      </c>
    </row>
    <row r="55" spans="1:71">
      <c r="A55" t="s">
        <v>428</v>
      </c>
      <c r="G55" t="s">
        <v>97</v>
      </c>
      <c r="H55" s="73">
        <v>772.62</v>
      </c>
      <c r="I55" s="46">
        <v>277.09999999999997</v>
      </c>
      <c r="J55" s="46">
        <v>204.10000000000002</v>
      </c>
      <c r="K55" s="46">
        <v>93.82</v>
      </c>
      <c r="L55" s="46">
        <v>13.35</v>
      </c>
      <c r="M55" s="74">
        <v>0</v>
      </c>
      <c r="N55" s="73">
        <v>0</v>
      </c>
      <c r="O55" s="46">
        <v>30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0</v>
      </c>
      <c r="Y55">
        <v>0.52</v>
      </c>
      <c r="Z55">
        <v>62.87</v>
      </c>
      <c r="AA55">
        <v>0</v>
      </c>
      <c r="AB55">
        <v>0</v>
      </c>
      <c r="AC55">
        <v>0.92</v>
      </c>
      <c r="AD55">
        <v>48.36</v>
      </c>
      <c r="AE55">
        <v>0.37</v>
      </c>
      <c r="AF55">
        <v>64.319999999999993</v>
      </c>
      <c r="AG55">
        <v>4.84</v>
      </c>
      <c r="AH55">
        <v>0</v>
      </c>
      <c r="AI55">
        <v>43.52</v>
      </c>
      <c r="AJ55">
        <v>0.61</v>
      </c>
      <c r="AK55">
        <v>85.08</v>
      </c>
      <c r="AL55">
        <v>0.98</v>
      </c>
      <c r="AM55">
        <v>23.7</v>
      </c>
      <c r="AN55">
        <v>255.26</v>
      </c>
      <c r="AO55">
        <v>90.92</v>
      </c>
      <c r="AP55">
        <v>8.1199999999999992</v>
      </c>
      <c r="AQ55">
        <v>24.18</v>
      </c>
      <c r="AR55">
        <v>0</v>
      </c>
      <c r="AS55">
        <v>30.95</v>
      </c>
      <c r="AT55">
        <v>23.21</v>
      </c>
      <c r="AU55">
        <v>0</v>
      </c>
      <c r="AV55">
        <v>30.57</v>
      </c>
      <c r="AW55">
        <v>0</v>
      </c>
      <c r="AX55">
        <v>24.18</v>
      </c>
      <c r="AY55">
        <v>63.11</v>
      </c>
      <c r="AZ55">
        <v>50.85</v>
      </c>
      <c r="BA55">
        <v>48.36</v>
      </c>
      <c r="BB55">
        <v>0</v>
      </c>
      <c r="BC55">
        <v>6.77</v>
      </c>
      <c r="BD55">
        <v>0.97</v>
      </c>
      <c r="BE55">
        <v>85.6</v>
      </c>
      <c r="BF55">
        <v>12.71</v>
      </c>
      <c r="BG55">
        <v>62.87</v>
      </c>
      <c r="BH55">
        <v>0.97</v>
      </c>
      <c r="BI55">
        <v>0</v>
      </c>
      <c r="BJ55">
        <v>30</v>
      </c>
      <c r="BK55">
        <v>0.98</v>
      </c>
      <c r="BL55">
        <v>1.02</v>
      </c>
      <c r="BM55">
        <v>24.18</v>
      </c>
      <c r="BN55">
        <v>8.51</v>
      </c>
      <c r="BO55">
        <v>0.61</v>
      </c>
      <c r="BP55">
        <v>82.6</v>
      </c>
      <c r="BQ55">
        <v>15.6</v>
      </c>
      <c r="BR55">
        <v>35.4</v>
      </c>
      <c r="BS55">
        <v>36.4</v>
      </c>
    </row>
    <row r="56" spans="1:71">
      <c r="A56" t="s">
        <v>428</v>
      </c>
      <c r="G56" t="s">
        <v>98</v>
      </c>
      <c r="H56" s="73">
        <v>772.62</v>
      </c>
      <c r="I56" s="46">
        <v>277.09999999999997</v>
      </c>
      <c r="J56" s="46">
        <v>204.10000000000002</v>
      </c>
      <c r="K56" s="46">
        <v>93.82</v>
      </c>
      <c r="L56" s="46">
        <v>13.25</v>
      </c>
      <c r="M56" s="74">
        <v>0</v>
      </c>
      <c r="N56" s="73">
        <v>0</v>
      </c>
      <c r="O56" s="46">
        <v>30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0</v>
      </c>
      <c r="Y56">
        <v>0.52</v>
      </c>
      <c r="Z56">
        <v>62.87</v>
      </c>
      <c r="AA56">
        <v>0</v>
      </c>
      <c r="AB56">
        <v>0</v>
      </c>
      <c r="AC56">
        <v>0.92</v>
      </c>
      <c r="AD56">
        <v>48.36</v>
      </c>
      <c r="AE56">
        <v>0.37</v>
      </c>
      <c r="AF56">
        <v>64.319999999999993</v>
      </c>
      <c r="AG56">
        <v>4.84</v>
      </c>
      <c r="AH56">
        <v>0</v>
      </c>
      <c r="AI56">
        <v>43.52</v>
      </c>
      <c r="AJ56">
        <v>0.61</v>
      </c>
      <c r="AK56">
        <v>85.08</v>
      </c>
      <c r="AL56">
        <v>0.98</v>
      </c>
      <c r="AM56">
        <v>23.7</v>
      </c>
      <c r="AN56">
        <v>255.26</v>
      </c>
      <c r="AO56">
        <v>90.92</v>
      </c>
      <c r="AP56">
        <v>8.1199999999999992</v>
      </c>
      <c r="AQ56">
        <v>24.18</v>
      </c>
      <c r="AR56">
        <v>0</v>
      </c>
      <c r="AS56">
        <v>30.95</v>
      </c>
      <c r="AT56">
        <v>23.21</v>
      </c>
      <c r="AU56">
        <v>0</v>
      </c>
      <c r="AV56">
        <v>30.57</v>
      </c>
      <c r="AW56">
        <v>0</v>
      </c>
      <c r="AX56">
        <v>24.18</v>
      </c>
      <c r="AY56">
        <v>63.11</v>
      </c>
      <c r="AZ56">
        <v>50.85</v>
      </c>
      <c r="BA56">
        <v>48.36</v>
      </c>
      <c r="BB56">
        <v>0</v>
      </c>
      <c r="BC56">
        <v>6.77</v>
      </c>
      <c r="BD56">
        <v>0.97</v>
      </c>
      <c r="BE56">
        <v>85.6</v>
      </c>
      <c r="BF56">
        <v>12.71</v>
      </c>
      <c r="BG56">
        <v>62.87</v>
      </c>
      <c r="BH56">
        <v>0.97</v>
      </c>
      <c r="BI56">
        <v>0</v>
      </c>
      <c r="BJ56">
        <v>30</v>
      </c>
      <c r="BK56">
        <v>0.98</v>
      </c>
      <c r="BL56">
        <v>1.02</v>
      </c>
      <c r="BM56">
        <v>24.18</v>
      </c>
      <c r="BN56">
        <v>8.41</v>
      </c>
      <c r="BO56">
        <v>0.61</v>
      </c>
      <c r="BP56">
        <v>82.6</v>
      </c>
      <c r="BQ56">
        <v>15.6</v>
      </c>
      <c r="BR56">
        <v>35.4</v>
      </c>
      <c r="BS56">
        <v>36.4</v>
      </c>
    </row>
    <row r="57" spans="1:71">
      <c r="G57" t="s">
        <v>99</v>
      </c>
      <c r="H57" s="73">
        <v>771.22</v>
      </c>
      <c r="I57" s="46">
        <v>276.5</v>
      </c>
      <c r="J57" s="46">
        <v>204.10000000000002</v>
      </c>
      <c r="K57" s="46">
        <v>93.82</v>
      </c>
      <c r="L57" s="46">
        <v>13.25</v>
      </c>
      <c r="M57" s="74">
        <v>0</v>
      </c>
      <c r="N57" s="73">
        <v>0</v>
      </c>
      <c r="O57" s="46">
        <v>30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0</v>
      </c>
      <c r="Y57">
        <v>0.52</v>
      </c>
      <c r="Z57">
        <v>62.87</v>
      </c>
      <c r="AA57">
        <v>0</v>
      </c>
      <c r="AB57">
        <v>0</v>
      </c>
      <c r="AC57">
        <v>0.92</v>
      </c>
      <c r="AD57">
        <v>48.36</v>
      </c>
      <c r="AE57">
        <v>0.37</v>
      </c>
      <c r="AF57">
        <v>64.319999999999993</v>
      </c>
      <c r="AG57">
        <v>4.84</v>
      </c>
      <c r="AH57">
        <v>0</v>
      </c>
      <c r="AI57">
        <v>43.52</v>
      </c>
      <c r="AJ57">
        <v>0.61</v>
      </c>
      <c r="AK57">
        <v>85.08</v>
      </c>
      <c r="AL57">
        <v>0.98</v>
      </c>
      <c r="AM57">
        <v>23.7</v>
      </c>
      <c r="AN57">
        <v>255.26</v>
      </c>
      <c r="AO57">
        <v>90.92</v>
      </c>
      <c r="AP57">
        <v>8.1199999999999992</v>
      </c>
      <c r="AQ57">
        <v>24.18</v>
      </c>
      <c r="AR57">
        <v>0</v>
      </c>
      <c r="AS57">
        <v>30.95</v>
      </c>
      <c r="AT57">
        <v>23.21</v>
      </c>
      <c r="AU57">
        <v>0</v>
      </c>
      <c r="AV57">
        <v>30.57</v>
      </c>
      <c r="AW57">
        <v>0</v>
      </c>
      <c r="AX57">
        <v>24.18</v>
      </c>
      <c r="AY57">
        <v>63.11</v>
      </c>
      <c r="AZ57">
        <v>50.85</v>
      </c>
      <c r="BA57">
        <v>48.36</v>
      </c>
      <c r="BB57">
        <v>0</v>
      </c>
      <c r="BC57">
        <v>6.77</v>
      </c>
      <c r="BD57">
        <v>0.97</v>
      </c>
      <c r="BE57">
        <v>85.6</v>
      </c>
      <c r="BF57">
        <v>12.71</v>
      </c>
      <c r="BG57">
        <v>62.87</v>
      </c>
      <c r="BH57">
        <v>0.97</v>
      </c>
      <c r="BI57">
        <v>0</v>
      </c>
      <c r="BJ57">
        <v>30</v>
      </c>
      <c r="BK57">
        <v>0.98</v>
      </c>
      <c r="BL57">
        <v>1.02</v>
      </c>
      <c r="BM57">
        <v>24.18</v>
      </c>
      <c r="BN57">
        <v>8.41</v>
      </c>
      <c r="BO57">
        <v>0.61</v>
      </c>
      <c r="BP57">
        <v>82.6</v>
      </c>
      <c r="BQ57">
        <v>15</v>
      </c>
      <c r="BR57">
        <v>35.4</v>
      </c>
      <c r="BS57">
        <v>35</v>
      </c>
    </row>
    <row r="58" spans="1:71">
      <c r="G58" t="s">
        <v>100</v>
      </c>
      <c r="H58" s="73">
        <v>770.52</v>
      </c>
      <c r="I58" s="46">
        <v>276.2</v>
      </c>
      <c r="J58" s="46">
        <v>204.10000000000002</v>
      </c>
      <c r="K58" s="46">
        <v>93.82</v>
      </c>
      <c r="L58" s="46">
        <v>13.35</v>
      </c>
      <c r="M58" s="74">
        <v>0</v>
      </c>
      <c r="N58" s="73">
        <v>0</v>
      </c>
      <c r="O58" s="46">
        <v>30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0</v>
      </c>
      <c r="Y58">
        <v>0.52</v>
      </c>
      <c r="Z58">
        <v>62.87</v>
      </c>
      <c r="AA58">
        <v>0</v>
      </c>
      <c r="AB58">
        <v>0</v>
      </c>
      <c r="AC58">
        <v>0.92</v>
      </c>
      <c r="AD58">
        <v>48.36</v>
      </c>
      <c r="AE58">
        <v>0.37</v>
      </c>
      <c r="AF58">
        <v>64.319999999999993</v>
      </c>
      <c r="AG58">
        <v>4.84</v>
      </c>
      <c r="AH58">
        <v>0</v>
      </c>
      <c r="AI58">
        <v>43.52</v>
      </c>
      <c r="AJ58">
        <v>0.61</v>
      </c>
      <c r="AK58">
        <v>85.08</v>
      </c>
      <c r="AL58">
        <v>0.98</v>
      </c>
      <c r="AM58">
        <v>23.7</v>
      </c>
      <c r="AN58">
        <v>255.26</v>
      </c>
      <c r="AO58">
        <v>90.92</v>
      </c>
      <c r="AP58">
        <v>8.1199999999999992</v>
      </c>
      <c r="AQ58">
        <v>24.18</v>
      </c>
      <c r="AR58">
        <v>0</v>
      </c>
      <c r="AS58">
        <v>30.95</v>
      </c>
      <c r="AT58">
        <v>23.21</v>
      </c>
      <c r="AU58">
        <v>0</v>
      </c>
      <c r="AV58">
        <v>30.57</v>
      </c>
      <c r="AW58">
        <v>0</v>
      </c>
      <c r="AX58">
        <v>24.18</v>
      </c>
      <c r="AY58">
        <v>63.11</v>
      </c>
      <c r="AZ58">
        <v>50.85</v>
      </c>
      <c r="BA58">
        <v>48.36</v>
      </c>
      <c r="BB58">
        <v>0</v>
      </c>
      <c r="BC58">
        <v>6.77</v>
      </c>
      <c r="BD58">
        <v>0.97</v>
      </c>
      <c r="BE58">
        <v>85.6</v>
      </c>
      <c r="BF58">
        <v>12.71</v>
      </c>
      <c r="BG58">
        <v>62.87</v>
      </c>
      <c r="BH58">
        <v>0.97</v>
      </c>
      <c r="BI58">
        <v>0</v>
      </c>
      <c r="BJ58">
        <v>30</v>
      </c>
      <c r="BK58">
        <v>0.98</v>
      </c>
      <c r="BL58">
        <v>1.02</v>
      </c>
      <c r="BM58">
        <v>24.18</v>
      </c>
      <c r="BN58">
        <v>8.51</v>
      </c>
      <c r="BO58">
        <v>0.61</v>
      </c>
      <c r="BP58">
        <v>82.6</v>
      </c>
      <c r="BQ58">
        <v>14.7</v>
      </c>
      <c r="BR58">
        <v>35.4</v>
      </c>
      <c r="BS58">
        <v>34.299999999999997</v>
      </c>
    </row>
    <row r="59" spans="1:71">
      <c r="G59" t="s">
        <v>101</v>
      </c>
      <c r="H59" s="73">
        <v>792.2700000000001</v>
      </c>
      <c r="I59" s="46">
        <v>291.07</v>
      </c>
      <c r="J59" s="46">
        <v>205.07000000000005</v>
      </c>
      <c r="K59" s="46">
        <v>93.82</v>
      </c>
      <c r="L59" s="46">
        <v>13.41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23.15</v>
      </c>
      <c r="X59">
        <v>0</v>
      </c>
      <c r="Y59">
        <v>0.52</v>
      </c>
      <c r="Z59">
        <v>62.87</v>
      </c>
      <c r="AA59">
        <v>0</v>
      </c>
      <c r="AB59">
        <v>0</v>
      </c>
      <c r="AC59">
        <v>0.92</v>
      </c>
      <c r="AD59">
        <v>48.36</v>
      </c>
      <c r="AE59">
        <v>0.37</v>
      </c>
      <c r="AF59">
        <v>64.319999999999993</v>
      </c>
      <c r="AG59">
        <v>4.84</v>
      </c>
      <c r="AH59">
        <v>0</v>
      </c>
      <c r="AI59">
        <v>43.52</v>
      </c>
      <c r="AJ59">
        <v>0.61</v>
      </c>
      <c r="AK59">
        <v>85.08</v>
      </c>
      <c r="AL59">
        <v>0.98</v>
      </c>
      <c r="AM59">
        <v>23.7</v>
      </c>
      <c r="AN59">
        <v>255.26</v>
      </c>
      <c r="AO59">
        <v>106.39</v>
      </c>
      <c r="AP59">
        <v>8.1199999999999992</v>
      </c>
      <c r="AQ59">
        <v>24.18</v>
      </c>
      <c r="AR59">
        <v>17.2</v>
      </c>
      <c r="AS59">
        <v>31.92</v>
      </c>
      <c r="AT59">
        <v>23.21</v>
      </c>
      <c r="AU59">
        <v>0</v>
      </c>
      <c r="AV59">
        <v>30.57</v>
      </c>
      <c r="AW59">
        <v>0</v>
      </c>
      <c r="AX59">
        <v>24.18</v>
      </c>
      <c r="AY59">
        <v>63.11</v>
      </c>
      <c r="AZ59">
        <v>33.65</v>
      </c>
      <c r="BA59">
        <v>48.36</v>
      </c>
      <c r="BB59">
        <v>0</v>
      </c>
      <c r="BC59">
        <v>6.77</v>
      </c>
      <c r="BD59">
        <v>0.97</v>
      </c>
      <c r="BE59">
        <v>85.6</v>
      </c>
      <c r="BF59">
        <v>12.71</v>
      </c>
      <c r="BG59">
        <v>62.87</v>
      </c>
      <c r="BH59">
        <v>0.97</v>
      </c>
      <c r="BI59">
        <v>0</v>
      </c>
      <c r="BJ59">
        <v>0</v>
      </c>
      <c r="BK59">
        <v>0.98</v>
      </c>
      <c r="BL59">
        <v>1.02</v>
      </c>
      <c r="BM59">
        <v>24.18</v>
      </c>
      <c r="BN59">
        <v>8.57</v>
      </c>
      <c r="BO59">
        <v>0.61</v>
      </c>
      <c r="BP59">
        <v>82.6</v>
      </c>
      <c r="BQ59">
        <v>14.1</v>
      </c>
      <c r="BR59">
        <v>35.4</v>
      </c>
      <c r="BS59">
        <v>32.9</v>
      </c>
    </row>
    <row r="60" spans="1:71">
      <c r="G60" t="s">
        <v>102</v>
      </c>
      <c r="H60" s="73">
        <v>789.05000000000018</v>
      </c>
      <c r="I60" s="46">
        <v>289.69000000000005</v>
      </c>
      <c r="J60" s="46">
        <v>205.07000000000005</v>
      </c>
      <c r="K60" s="46">
        <v>93.82</v>
      </c>
      <c r="L60" s="46">
        <v>13.41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23.15</v>
      </c>
      <c r="X60">
        <v>0</v>
      </c>
      <c r="Y60">
        <v>0.52</v>
      </c>
      <c r="Z60">
        <v>62.87</v>
      </c>
      <c r="AA60">
        <v>0</v>
      </c>
      <c r="AB60">
        <v>0</v>
      </c>
      <c r="AC60">
        <v>0.92</v>
      </c>
      <c r="AD60">
        <v>48.36</v>
      </c>
      <c r="AE60">
        <v>0.37</v>
      </c>
      <c r="AF60">
        <v>64.319999999999993</v>
      </c>
      <c r="AG60">
        <v>4.84</v>
      </c>
      <c r="AH60">
        <v>0</v>
      </c>
      <c r="AI60">
        <v>43.52</v>
      </c>
      <c r="AJ60">
        <v>0.61</v>
      </c>
      <c r="AK60">
        <v>85.08</v>
      </c>
      <c r="AL60">
        <v>0.98</v>
      </c>
      <c r="AM60">
        <v>23.7</v>
      </c>
      <c r="AN60">
        <v>255.26</v>
      </c>
      <c r="AO60">
        <v>106.39</v>
      </c>
      <c r="AP60">
        <v>8.1199999999999992</v>
      </c>
      <c r="AQ60">
        <v>24.18</v>
      </c>
      <c r="AR60">
        <v>17.2</v>
      </c>
      <c r="AS60">
        <v>31.92</v>
      </c>
      <c r="AT60">
        <v>23.21</v>
      </c>
      <c r="AU60">
        <v>0</v>
      </c>
      <c r="AV60">
        <v>30.57</v>
      </c>
      <c r="AW60">
        <v>0</v>
      </c>
      <c r="AX60">
        <v>24.18</v>
      </c>
      <c r="AY60">
        <v>63.11</v>
      </c>
      <c r="AZ60">
        <v>33.65</v>
      </c>
      <c r="BA60">
        <v>48.36</v>
      </c>
      <c r="BB60">
        <v>0</v>
      </c>
      <c r="BC60">
        <v>6.77</v>
      </c>
      <c r="BD60">
        <v>0.97</v>
      </c>
      <c r="BE60">
        <v>85.6</v>
      </c>
      <c r="BF60">
        <v>12.71</v>
      </c>
      <c r="BG60">
        <v>62.87</v>
      </c>
      <c r="BH60">
        <v>0.97</v>
      </c>
      <c r="BI60">
        <v>0</v>
      </c>
      <c r="BJ60">
        <v>0</v>
      </c>
      <c r="BK60">
        <v>0.98</v>
      </c>
      <c r="BL60">
        <v>1.02</v>
      </c>
      <c r="BM60">
        <v>24.18</v>
      </c>
      <c r="BN60">
        <v>8.57</v>
      </c>
      <c r="BO60">
        <v>0.61</v>
      </c>
      <c r="BP60">
        <v>80.08</v>
      </c>
      <c r="BQ60">
        <v>13.8</v>
      </c>
      <c r="BR60">
        <v>34.32</v>
      </c>
      <c r="BS60">
        <v>32.200000000000003</v>
      </c>
    </row>
    <row r="61" spans="1:71">
      <c r="G61" t="s">
        <v>103</v>
      </c>
      <c r="H61" s="73">
        <v>787.84000000000015</v>
      </c>
      <c r="I61" s="46">
        <v>289.17</v>
      </c>
      <c r="J61" s="46">
        <v>205.07000000000005</v>
      </c>
      <c r="K61" s="46">
        <v>93.82</v>
      </c>
      <c r="L61" s="46">
        <v>13.41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23.15</v>
      </c>
      <c r="X61">
        <v>0</v>
      </c>
      <c r="Y61">
        <v>0.52</v>
      </c>
      <c r="Z61">
        <v>62.87</v>
      </c>
      <c r="AA61">
        <v>0</v>
      </c>
      <c r="AB61">
        <v>0</v>
      </c>
      <c r="AC61">
        <v>0.92</v>
      </c>
      <c r="AD61">
        <v>48.36</v>
      </c>
      <c r="AE61">
        <v>0.37</v>
      </c>
      <c r="AF61">
        <v>64.319999999999993</v>
      </c>
      <c r="AG61">
        <v>4.84</v>
      </c>
      <c r="AH61">
        <v>0</v>
      </c>
      <c r="AI61">
        <v>43.52</v>
      </c>
      <c r="AJ61">
        <v>0.61</v>
      </c>
      <c r="AK61">
        <v>85.08</v>
      </c>
      <c r="AL61">
        <v>0.98</v>
      </c>
      <c r="AM61">
        <v>23.7</v>
      </c>
      <c r="AN61">
        <v>255.26</v>
      </c>
      <c r="AO61">
        <v>106.39</v>
      </c>
      <c r="AP61">
        <v>8.1199999999999992</v>
      </c>
      <c r="AQ61">
        <v>24.18</v>
      </c>
      <c r="AR61">
        <v>17.2</v>
      </c>
      <c r="AS61">
        <v>31.92</v>
      </c>
      <c r="AT61">
        <v>23.21</v>
      </c>
      <c r="AU61">
        <v>0</v>
      </c>
      <c r="AV61">
        <v>30.57</v>
      </c>
      <c r="AW61">
        <v>0</v>
      </c>
      <c r="AX61">
        <v>24.18</v>
      </c>
      <c r="AY61">
        <v>63.11</v>
      </c>
      <c r="AZ61">
        <v>33.65</v>
      </c>
      <c r="BA61">
        <v>48.36</v>
      </c>
      <c r="BB61">
        <v>0</v>
      </c>
      <c r="BC61">
        <v>6.77</v>
      </c>
      <c r="BD61">
        <v>0.97</v>
      </c>
      <c r="BE61">
        <v>85.6</v>
      </c>
      <c r="BF61">
        <v>12.71</v>
      </c>
      <c r="BG61">
        <v>62.87</v>
      </c>
      <c r="BH61">
        <v>0.97</v>
      </c>
      <c r="BI61">
        <v>0</v>
      </c>
      <c r="BJ61">
        <v>0</v>
      </c>
      <c r="BK61">
        <v>0.98</v>
      </c>
      <c r="BL61">
        <v>1.02</v>
      </c>
      <c r="BM61">
        <v>24.18</v>
      </c>
      <c r="BN61">
        <v>8.57</v>
      </c>
      <c r="BO61">
        <v>0.61</v>
      </c>
      <c r="BP61">
        <v>78.87</v>
      </c>
      <c r="BQ61">
        <v>13.8</v>
      </c>
      <c r="BR61">
        <v>33.799999999999997</v>
      </c>
      <c r="BS61">
        <v>32.200000000000003</v>
      </c>
    </row>
    <row r="62" spans="1:71">
      <c r="G62" t="s">
        <v>104</v>
      </c>
      <c r="H62" s="73">
        <v>783.87000000000012</v>
      </c>
      <c r="I62" s="46">
        <v>287.47000000000003</v>
      </c>
      <c r="J62" s="46">
        <v>205.07000000000005</v>
      </c>
      <c r="K62" s="46">
        <v>93.82</v>
      </c>
      <c r="L62" s="46">
        <v>13.35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23.15</v>
      </c>
      <c r="X62">
        <v>0</v>
      </c>
      <c r="Y62">
        <v>0.52</v>
      </c>
      <c r="Z62">
        <v>62.87</v>
      </c>
      <c r="AA62">
        <v>0</v>
      </c>
      <c r="AB62">
        <v>0</v>
      </c>
      <c r="AC62">
        <v>0.92</v>
      </c>
      <c r="AD62">
        <v>48.36</v>
      </c>
      <c r="AE62">
        <v>0.37</v>
      </c>
      <c r="AF62">
        <v>64.319999999999993</v>
      </c>
      <c r="AG62">
        <v>4.84</v>
      </c>
      <c r="AH62">
        <v>0</v>
      </c>
      <c r="AI62">
        <v>43.52</v>
      </c>
      <c r="AJ62">
        <v>0.61</v>
      </c>
      <c r="AK62">
        <v>85.08</v>
      </c>
      <c r="AL62">
        <v>0.98</v>
      </c>
      <c r="AM62">
        <v>23.7</v>
      </c>
      <c r="AN62">
        <v>255.26</v>
      </c>
      <c r="AO62">
        <v>106.39</v>
      </c>
      <c r="AP62">
        <v>8.1199999999999992</v>
      </c>
      <c r="AQ62">
        <v>24.18</v>
      </c>
      <c r="AR62">
        <v>17.2</v>
      </c>
      <c r="AS62">
        <v>31.92</v>
      </c>
      <c r="AT62">
        <v>23.21</v>
      </c>
      <c r="AU62">
        <v>0</v>
      </c>
      <c r="AV62">
        <v>30.57</v>
      </c>
      <c r="AW62">
        <v>0</v>
      </c>
      <c r="AX62">
        <v>24.18</v>
      </c>
      <c r="AY62">
        <v>63.11</v>
      </c>
      <c r="AZ62">
        <v>33.65</v>
      </c>
      <c r="BA62">
        <v>48.36</v>
      </c>
      <c r="BB62">
        <v>0</v>
      </c>
      <c r="BC62">
        <v>6.77</v>
      </c>
      <c r="BD62">
        <v>0.97</v>
      </c>
      <c r="BE62">
        <v>85.6</v>
      </c>
      <c r="BF62">
        <v>12.71</v>
      </c>
      <c r="BG62">
        <v>62.87</v>
      </c>
      <c r="BH62">
        <v>0.97</v>
      </c>
      <c r="BI62">
        <v>0</v>
      </c>
      <c r="BJ62">
        <v>0</v>
      </c>
      <c r="BK62">
        <v>0.98</v>
      </c>
      <c r="BL62">
        <v>1.02</v>
      </c>
      <c r="BM62">
        <v>24.18</v>
      </c>
      <c r="BN62">
        <v>8.51</v>
      </c>
      <c r="BO62">
        <v>0.61</v>
      </c>
      <c r="BP62">
        <v>75.599999999999994</v>
      </c>
      <c r="BQ62">
        <v>13.5</v>
      </c>
      <c r="BR62">
        <v>32.4</v>
      </c>
      <c r="BS62">
        <v>31.5</v>
      </c>
    </row>
    <row r="63" spans="1:71">
      <c r="G63" t="s">
        <v>105</v>
      </c>
      <c r="H63" s="73">
        <v>781.07</v>
      </c>
      <c r="I63" s="46">
        <v>286.27</v>
      </c>
      <c r="J63" s="46">
        <v>205.07000000000005</v>
      </c>
      <c r="K63" s="46">
        <v>93.82</v>
      </c>
      <c r="L63" s="46">
        <v>13.35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23.15</v>
      </c>
      <c r="X63">
        <v>0</v>
      </c>
      <c r="Y63">
        <v>0.52</v>
      </c>
      <c r="Z63">
        <v>62.87</v>
      </c>
      <c r="AA63">
        <v>0</v>
      </c>
      <c r="AB63">
        <v>0</v>
      </c>
      <c r="AC63">
        <v>0.92</v>
      </c>
      <c r="AD63">
        <v>48.36</v>
      </c>
      <c r="AE63">
        <v>0.37</v>
      </c>
      <c r="AF63">
        <v>64.319999999999993</v>
      </c>
      <c r="AG63">
        <v>4.84</v>
      </c>
      <c r="AH63">
        <v>0</v>
      </c>
      <c r="AI63">
        <v>43.52</v>
      </c>
      <c r="AJ63">
        <v>0.61</v>
      </c>
      <c r="AK63">
        <v>85.08</v>
      </c>
      <c r="AL63">
        <v>0.98</v>
      </c>
      <c r="AM63">
        <v>23.7</v>
      </c>
      <c r="AN63">
        <v>255.26</v>
      </c>
      <c r="AO63">
        <v>106.39</v>
      </c>
      <c r="AP63">
        <v>8.1199999999999992</v>
      </c>
      <c r="AQ63">
        <v>24.18</v>
      </c>
      <c r="AR63">
        <v>36.700000000000003</v>
      </c>
      <c r="AS63">
        <v>31.92</v>
      </c>
      <c r="AT63">
        <v>23.21</v>
      </c>
      <c r="AU63">
        <v>0</v>
      </c>
      <c r="AV63">
        <v>30.57</v>
      </c>
      <c r="AW63">
        <v>0</v>
      </c>
      <c r="AX63">
        <v>24.18</v>
      </c>
      <c r="AY63">
        <v>63.11</v>
      </c>
      <c r="AZ63">
        <v>14.15</v>
      </c>
      <c r="BA63">
        <v>48.36</v>
      </c>
      <c r="BB63">
        <v>0</v>
      </c>
      <c r="BC63">
        <v>6.77</v>
      </c>
      <c r="BD63">
        <v>0.97</v>
      </c>
      <c r="BE63">
        <v>85.6</v>
      </c>
      <c r="BF63">
        <v>12.71</v>
      </c>
      <c r="BG63">
        <v>62.87</v>
      </c>
      <c r="BH63">
        <v>0.97</v>
      </c>
      <c r="BI63">
        <v>0</v>
      </c>
      <c r="BJ63">
        <v>0</v>
      </c>
      <c r="BK63">
        <v>0.98</v>
      </c>
      <c r="BL63">
        <v>1.02</v>
      </c>
      <c r="BM63">
        <v>24.18</v>
      </c>
      <c r="BN63">
        <v>8.51</v>
      </c>
      <c r="BO63">
        <v>0.61</v>
      </c>
      <c r="BP63">
        <v>73.5</v>
      </c>
      <c r="BQ63">
        <v>13.2</v>
      </c>
      <c r="BR63">
        <v>31.5</v>
      </c>
      <c r="BS63">
        <v>30.8</v>
      </c>
    </row>
    <row r="64" spans="1:71">
      <c r="G64" t="s">
        <v>106</v>
      </c>
      <c r="H64" s="73">
        <v>772.67000000000007</v>
      </c>
      <c r="I64" s="46">
        <v>282.67</v>
      </c>
      <c r="J64" s="46">
        <v>205.07000000000005</v>
      </c>
      <c r="K64" s="46">
        <v>93.82</v>
      </c>
      <c r="L64" s="46">
        <v>12.58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23.15</v>
      </c>
      <c r="X64">
        <v>0</v>
      </c>
      <c r="Y64">
        <v>0.52</v>
      </c>
      <c r="Z64">
        <v>62.87</v>
      </c>
      <c r="AA64">
        <v>0</v>
      </c>
      <c r="AB64">
        <v>0</v>
      </c>
      <c r="AC64">
        <v>0.92</v>
      </c>
      <c r="AD64">
        <v>48.36</v>
      </c>
      <c r="AE64">
        <v>0.37</v>
      </c>
      <c r="AF64">
        <v>64.319999999999993</v>
      </c>
      <c r="AG64">
        <v>4.84</v>
      </c>
      <c r="AH64">
        <v>0</v>
      </c>
      <c r="AI64">
        <v>43.52</v>
      </c>
      <c r="AJ64">
        <v>0.61</v>
      </c>
      <c r="AK64">
        <v>85.08</v>
      </c>
      <c r="AL64">
        <v>0.98</v>
      </c>
      <c r="AM64">
        <v>23.7</v>
      </c>
      <c r="AN64">
        <v>255.26</v>
      </c>
      <c r="AO64">
        <v>106.39</v>
      </c>
      <c r="AP64">
        <v>8.1199999999999992</v>
      </c>
      <c r="AQ64">
        <v>24.18</v>
      </c>
      <c r="AR64">
        <v>36.700000000000003</v>
      </c>
      <c r="AS64">
        <v>31.92</v>
      </c>
      <c r="AT64">
        <v>23.21</v>
      </c>
      <c r="AU64">
        <v>0</v>
      </c>
      <c r="AV64">
        <v>30.57</v>
      </c>
      <c r="AW64">
        <v>0</v>
      </c>
      <c r="AX64">
        <v>24.18</v>
      </c>
      <c r="AY64">
        <v>63.11</v>
      </c>
      <c r="AZ64">
        <v>14.15</v>
      </c>
      <c r="BA64">
        <v>48.36</v>
      </c>
      <c r="BB64">
        <v>0</v>
      </c>
      <c r="BC64">
        <v>6.77</v>
      </c>
      <c r="BD64">
        <v>0.97</v>
      </c>
      <c r="BE64">
        <v>85.6</v>
      </c>
      <c r="BF64">
        <v>12.71</v>
      </c>
      <c r="BG64">
        <v>62.87</v>
      </c>
      <c r="BH64">
        <v>0.97</v>
      </c>
      <c r="BI64">
        <v>0</v>
      </c>
      <c r="BJ64">
        <v>0</v>
      </c>
      <c r="BK64">
        <v>0.98</v>
      </c>
      <c r="BL64">
        <v>1.02</v>
      </c>
      <c r="BM64">
        <v>24.18</v>
      </c>
      <c r="BN64">
        <v>7.74</v>
      </c>
      <c r="BO64">
        <v>0.61</v>
      </c>
      <c r="BP64">
        <v>67.900000000000006</v>
      </c>
      <c r="BQ64">
        <v>12</v>
      </c>
      <c r="BR64">
        <v>29.1</v>
      </c>
      <c r="BS64">
        <v>28</v>
      </c>
    </row>
    <row r="65" spans="7:71">
      <c r="G65" t="s">
        <v>107</v>
      </c>
      <c r="H65" s="73">
        <v>771.85</v>
      </c>
      <c r="I65" s="46">
        <v>280.57</v>
      </c>
      <c r="J65" s="46">
        <v>205.07000000000005</v>
      </c>
      <c r="K65" s="46">
        <v>93.82</v>
      </c>
      <c r="L65" s="46">
        <v>11.71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23.15</v>
      </c>
      <c r="X65">
        <v>0</v>
      </c>
      <c r="Y65">
        <v>0.52</v>
      </c>
      <c r="Z65">
        <v>62.87</v>
      </c>
      <c r="AA65">
        <v>0</v>
      </c>
      <c r="AB65">
        <v>0</v>
      </c>
      <c r="AC65">
        <v>0.92</v>
      </c>
      <c r="AD65">
        <v>48.36</v>
      </c>
      <c r="AE65">
        <v>0.37</v>
      </c>
      <c r="AF65">
        <v>64.319999999999993</v>
      </c>
      <c r="AG65">
        <v>4.84</v>
      </c>
      <c r="AH65">
        <v>0</v>
      </c>
      <c r="AI65">
        <v>43.52</v>
      </c>
      <c r="AJ65">
        <v>0.61</v>
      </c>
      <c r="AK65">
        <v>85.08</v>
      </c>
      <c r="AL65">
        <v>0.98</v>
      </c>
      <c r="AM65">
        <v>23.7</v>
      </c>
      <c r="AN65">
        <v>255.26</v>
      </c>
      <c r="AO65">
        <v>106.39</v>
      </c>
      <c r="AP65">
        <v>8.1199999999999992</v>
      </c>
      <c r="AQ65">
        <v>24.18</v>
      </c>
      <c r="AR65">
        <v>36.700000000000003</v>
      </c>
      <c r="AS65">
        <v>31.92</v>
      </c>
      <c r="AT65">
        <v>23.21</v>
      </c>
      <c r="AU65">
        <v>0</v>
      </c>
      <c r="AV65">
        <v>34.65</v>
      </c>
      <c r="AW65">
        <v>0</v>
      </c>
      <c r="AX65">
        <v>24.18</v>
      </c>
      <c r="AY65">
        <v>63.11</v>
      </c>
      <c r="AZ65">
        <v>14.15</v>
      </c>
      <c r="BA65">
        <v>48.36</v>
      </c>
      <c r="BB65">
        <v>0</v>
      </c>
      <c r="BC65">
        <v>6.77</v>
      </c>
      <c r="BD65">
        <v>0.97</v>
      </c>
      <c r="BE65">
        <v>85.6</v>
      </c>
      <c r="BF65">
        <v>12.71</v>
      </c>
      <c r="BG65">
        <v>62.87</v>
      </c>
      <c r="BH65">
        <v>0.97</v>
      </c>
      <c r="BI65">
        <v>0</v>
      </c>
      <c r="BJ65">
        <v>0</v>
      </c>
      <c r="BK65">
        <v>0.98</v>
      </c>
      <c r="BL65">
        <v>1.02</v>
      </c>
      <c r="BM65">
        <v>24.18</v>
      </c>
      <c r="BN65">
        <v>6.87</v>
      </c>
      <c r="BO65">
        <v>0.61</v>
      </c>
      <c r="BP65">
        <v>65.099999999999994</v>
      </c>
      <c r="BQ65">
        <v>11.1</v>
      </c>
      <c r="BR65">
        <v>27.9</v>
      </c>
      <c r="BS65">
        <v>25.9</v>
      </c>
    </row>
    <row r="66" spans="7:71">
      <c r="G66" t="s">
        <v>108</v>
      </c>
      <c r="H66" s="73">
        <v>764.15</v>
      </c>
      <c r="I66" s="46">
        <v>277.27</v>
      </c>
      <c r="J66" s="46">
        <v>205.07000000000005</v>
      </c>
      <c r="K66" s="46">
        <v>93.82</v>
      </c>
      <c r="L66" s="46">
        <v>10.84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23.15</v>
      </c>
      <c r="X66">
        <v>0</v>
      </c>
      <c r="Y66">
        <v>0.52</v>
      </c>
      <c r="Z66">
        <v>62.87</v>
      </c>
      <c r="AA66">
        <v>0</v>
      </c>
      <c r="AB66">
        <v>0</v>
      </c>
      <c r="AC66">
        <v>0.92</v>
      </c>
      <c r="AD66">
        <v>48.36</v>
      </c>
      <c r="AE66">
        <v>0.37</v>
      </c>
      <c r="AF66">
        <v>64.319999999999993</v>
      </c>
      <c r="AG66">
        <v>4.84</v>
      </c>
      <c r="AH66">
        <v>0</v>
      </c>
      <c r="AI66">
        <v>43.52</v>
      </c>
      <c r="AJ66">
        <v>0.61</v>
      </c>
      <c r="AK66">
        <v>85.08</v>
      </c>
      <c r="AL66">
        <v>0.98</v>
      </c>
      <c r="AM66">
        <v>23.7</v>
      </c>
      <c r="AN66">
        <v>255.26</v>
      </c>
      <c r="AO66">
        <v>106.39</v>
      </c>
      <c r="AP66">
        <v>8.1199999999999992</v>
      </c>
      <c r="AQ66">
        <v>24.18</v>
      </c>
      <c r="AR66">
        <v>36.700000000000003</v>
      </c>
      <c r="AS66">
        <v>31.92</v>
      </c>
      <c r="AT66">
        <v>23.21</v>
      </c>
      <c r="AU66">
        <v>0</v>
      </c>
      <c r="AV66">
        <v>34.65</v>
      </c>
      <c r="AW66">
        <v>0</v>
      </c>
      <c r="AX66">
        <v>24.18</v>
      </c>
      <c r="AY66">
        <v>63.11</v>
      </c>
      <c r="AZ66">
        <v>14.15</v>
      </c>
      <c r="BA66">
        <v>48.36</v>
      </c>
      <c r="BB66">
        <v>0</v>
      </c>
      <c r="BC66">
        <v>6.77</v>
      </c>
      <c r="BD66">
        <v>0.97</v>
      </c>
      <c r="BE66">
        <v>85.6</v>
      </c>
      <c r="BF66">
        <v>12.71</v>
      </c>
      <c r="BG66">
        <v>62.87</v>
      </c>
      <c r="BH66">
        <v>0.97</v>
      </c>
      <c r="BI66">
        <v>0</v>
      </c>
      <c r="BJ66">
        <v>0</v>
      </c>
      <c r="BK66">
        <v>0.98</v>
      </c>
      <c r="BL66">
        <v>1.02</v>
      </c>
      <c r="BM66">
        <v>24.18</v>
      </c>
      <c r="BN66">
        <v>6</v>
      </c>
      <c r="BO66">
        <v>0.61</v>
      </c>
      <c r="BP66">
        <v>59.5</v>
      </c>
      <c r="BQ66">
        <v>10.199999999999999</v>
      </c>
      <c r="BR66">
        <v>25.5</v>
      </c>
      <c r="BS66">
        <v>23.8</v>
      </c>
    </row>
    <row r="67" spans="7:71">
      <c r="G67" t="s">
        <v>109</v>
      </c>
      <c r="H67" s="73">
        <v>754.7</v>
      </c>
      <c r="I67" s="46">
        <v>273.22000000000003</v>
      </c>
      <c r="J67" s="46">
        <v>250.14000000000004</v>
      </c>
      <c r="K67" s="46">
        <v>93.82</v>
      </c>
      <c r="L67" s="46">
        <v>9.9699999999999989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23.15</v>
      </c>
      <c r="X67">
        <v>0</v>
      </c>
      <c r="Y67">
        <v>0.52</v>
      </c>
      <c r="Z67">
        <v>62.87</v>
      </c>
      <c r="AA67">
        <v>0</v>
      </c>
      <c r="AB67">
        <v>0</v>
      </c>
      <c r="AC67">
        <v>0.92</v>
      </c>
      <c r="AD67">
        <v>48.36</v>
      </c>
      <c r="AE67">
        <v>0.37</v>
      </c>
      <c r="AF67">
        <v>64.319999999999993</v>
      </c>
      <c r="AG67">
        <v>4.84</v>
      </c>
      <c r="AH67">
        <v>0</v>
      </c>
      <c r="AI67">
        <v>43.52</v>
      </c>
      <c r="AJ67">
        <v>0.61</v>
      </c>
      <c r="AK67">
        <v>85.08</v>
      </c>
      <c r="AL67">
        <v>0.98</v>
      </c>
      <c r="AM67">
        <v>23.7</v>
      </c>
      <c r="AN67">
        <v>255.26</v>
      </c>
      <c r="AO67">
        <v>106.39</v>
      </c>
      <c r="AP67">
        <v>8.1199999999999992</v>
      </c>
      <c r="AQ67">
        <v>24.18</v>
      </c>
      <c r="AR67">
        <v>36.700000000000003</v>
      </c>
      <c r="AS67">
        <v>31.92</v>
      </c>
      <c r="AT67">
        <v>23.21</v>
      </c>
      <c r="AU67">
        <v>45.07</v>
      </c>
      <c r="AV67">
        <v>34.65</v>
      </c>
      <c r="AW67">
        <v>0</v>
      </c>
      <c r="AX67">
        <v>24.18</v>
      </c>
      <c r="AY67">
        <v>63.11</v>
      </c>
      <c r="AZ67">
        <v>14.15</v>
      </c>
      <c r="BA67">
        <v>48.36</v>
      </c>
      <c r="BB67">
        <v>0</v>
      </c>
      <c r="BC67">
        <v>6.77</v>
      </c>
      <c r="BD67">
        <v>0.97</v>
      </c>
      <c r="BE67">
        <v>85.6</v>
      </c>
      <c r="BF67">
        <v>12.71</v>
      </c>
      <c r="BG67">
        <v>62.87</v>
      </c>
      <c r="BH67">
        <v>0.97</v>
      </c>
      <c r="BI67">
        <v>0</v>
      </c>
      <c r="BJ67">
        <v>0</v>
      </c>
      <c r="BK67">
        <v>0.98</v>
      </c>
      <c r="BL67">
        <v>1.02</v>
      </c>
      <c r="BM67">
        <v>24.18</v>
      </c>
      <c r="BN67">
        <v>5.13</v>
      </c>
      <c r="BO67">
        <v>0.61</v>
      </c>
      <c r="BP67">
        <v>53.9</v>
      </c>
      <c r="BQ67">
        <v>8.5500000000000007</v>
      </c>
      <c r="BR67">
        <v>23.1</v>
      </c>
      <c r="BS67">
        <v>19.95</v>
      </c>
    </row>
    <row r="68" spans="7:71">
      <c r="G68" t="s">
        <v>110</v>
      </c>
      <c r="H68" s="73">
        <v>746.65000000000009</v>
      </c>
      <c r="I68" s="46">
        <v>269.77000000000004</v>
      </c>
      <c r="J68" s="46">
        <v>250.14000000000004</v>
      </c>
      <c r="K68" s="46">
        <v>93.82</v>
      </c>
      <c r="L68" s="46">
        <v>9.1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23.15</v>
      </c>
      <c r="X68">
        <v>0</v>
      </c>
      <c r="Y68">
        <v>0.52</v>
      </c>
      <c r="Z68">
        <v>62.87</v>
      </c>
      <c r="AA68">
        <v>0</v>
      </c>
      <c r="AB68">
        <v>0</v>
      </c>
      <c r="AC68">
        <v>0.92</v>
      </c>
      <c r="AD68">
        <v>48.36</v>
      </c>
      <c r="AE68">
        <v>0.37</v>
      </c>
      <c r="AF68">
        <v>64.319999999999993</v>
      </c>
      <c r="AG68">
        <v>4.84</v>
      </c>
      <c r="AH68">
        <v>0</v>
      </c>
      <c r="AI68">
        <v>43.52</v>
      </c>
      <c r="AJ68">
        <v>0.61</v>
      </c>
      <c r="AK68">
        <v>85.08</v>
      </c>
      <c r="AL68">
        <v>0.98</v>
      </c>
      <c r="AM68">
        <v>23.7</v>
      </c>
      <c r="AN68">
        <v>255.26</v>
      </c>
      <c r="AO68">
        <v>106.39</v>
      </c>
      <c r="AP68">
        <v>8.1199999999999992</v>
      </c>
      <c r="AQ68">
        <v>24.18</v>
      </c>
      <c r="AR68">
        <v>36.700000000000003</v>
      </c>
      <c r="AS68">
        <v>31.92</v>
      </c>
      <c r="AT68">
        <v>23.21</v>
      </c>
      <c r="AU68">
        <v>45.07</v>
      </c>
      <c r="AV68">
        <v>34.65</v>
      </c>
      <c r="AW68">
        <v>0</v>
      </c>
      <c r="AX68">
        <v>24.18</v>
      </c>
      <c r="AY68">
        <v>63.11</v>
      </c>
      <c r="AZ68">
        <v>14.15</v>
      </c>
      <c r="BA68">
        <v>48.36</v>
      </c>
      <c r="BB68">
        <v>0</v>
      </c>
      <c r="BC68">
        <v>6.77</v>
      </c>
      <c r="BD68">
        <v>0.97</v>
      </c>
      <c r="BE68">
        <v>85.6</v>
      </c>
      <c r="BF68">
        <v>12.71</v>
      </c>
      <c r="BG68">
        <v>62.87</v>
      </c>
      <c r="BH68">
        <v>0.97</v>
      </c>
      <c r="BI68">
        <v>0</v>
      </c>
      <c r="BJ68">
        <v>0</v>
      </c>
      <c r="BK68">
        <v>0.98</v>
      </c>
      <c r="BL68">
        <v>1.02</v>
      </c>
      <c r="BM68">
        <v>24.18</v>
      </c>
      <c r="BN68">
        <v>4.26</v>
      </c>
      <c r="BO68">
        <v>0.61</v>
      </c>
      <c r="BP68">
        <v>47.6</v>
      </c>
      <c r="BQ68">
        <v>7.8</v>
      </c>
      <c r="BR68">
        <v>20.399999999999999</v>
      </c>
      <c r="BS68">
        <v>18.2</v>
      </c>
    </row>
    <row r="69" spans="7:71">
      <c r="G69" t="s">
        <v>111</v>
      </c>
      <c r="H69" s="73">
        <v>741.75</v>
      </c>
      <c r="I69" s="46">
        <v>267.67</v>
      </c>
      <c r="J69" s="46">
        <v>250.14000000000004</v>
      </c>
      <c r="K69" s="46">
        <v>93.82</v>
      </c>
      <c r="L69" s="46">
        <v>8.129999999999999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23.15</v>
      </c>
      <c r="X69">
        <v>0</v>
      </c>
      <c r="Y69">
        <v>0.52</v>
      </c>
      <c r="Z69">
        <v>62.87</v>
      </c>
      <c r="AA69">
        <v>0</v>
      </c>
      <c r="AB69">
        <v>0</v>
      </c>
      <c r="AC69">
        <v>0.92</v>
      </c>
      <c r="AD69">
        <v>48.36</v>
      </c>
      <c r="AE69">
        <v>0.37</v>
      </c>
      <c r="AF69">
        <v>64.319999999999993</v>
      </c>
      <c r="AG69">
        <v>4.84</v>
      </c>
      <c r="AH69">
        <v>0</v>
      </c>
      <c r="AI69">
        <v>43.52</v>
      </c>
      <c r="AJ69">
        <v>0.61</v>
      </c>
      <c r="AK69">
        <v>85.08</v>
      </c>
      <c r="AL69">
        <v>0.98</v>
      </c>
      <c r="AM69">
        <v>23.7</v>
      </c>
      <c r="AN69">
        <v>255.26</v>
      </c>
      <c r="AO69">
        <v>106.39</v>
      </c>
      <c r="AP69">
        <v>8.1199999999999992</v>
      </c>
      <c r="AQ69">
        <v>24.18</v>
      </c>
      <c r="AR69">
        <v>36.700000000000003</v>
      </c>
      <c r="AS69">
        <v>31.92</v>
      </c>
      <c r="AT69">
        <v>23.21</v>
      </c>
      <c r="AU69">
        <v>45.07</v>
      </c>
      <c r="AV69">
        <v>34.65</v>
      </c>
      <c r="AW69">
        <v>0</v>
      </c>
      <c r="AX69">
        <v>24.18</v>
      </c>
      <c r="AY69">
        <v>63.11</v>
      </c>
      <c r="AZ69">
        <v>14.15</v>
      </c>
      <c r="BA69">
        <v>48.36</v>
      </c>
      <c r="BB69">
        <v>0</v>
      </c>
      <c r="BC69">
        <v>6.77</v>
      </c>
      <c r="BD69">
        <v>0.97</v>
      </c>
      <c r="BE69">
        <v>85.6</v>
      </c>
      <c r="BF69">
        <v>12.71</v>
      </c>
      <c r="BG69">
        <v>62.87</v>
      </c>
      <c r="BH69">
        <v>0.97</v>
      </c>
      <c r="BI69">
        <v>0</v>
      </c>
      <c r="BJ69">
        <v>0</v>
      </c>
      <c r="BK69">
        <v>0.98</v>
      </c>
      <c r="BL69">
        <v>1.02</v>
      </c>
      <c r="BM69">
        <v>24.18</v>
      </c>
      <c r="BN69">
        <v>3.29</v>
      </c>
      <c r="BO69">
        <v>0.61</v>
      </c>
      <c r="BP69">
        <v>44.1</v>
      </c>
      <c r="BQ69">
        <v>7.2</v>
      </c>
      <c r="BR69">
        <v>18.899999999999999</v>
      </c>
      <c r="BS69">
        <v>16.8</v>
      </c>
    </row>
    <row r="70" spans="7:71">
      <c r="G70" t="s">
        <v>112</v>
      </c>
      <c r="H70" s="73">
        <v>733.35</v>
      </c>
      <c r="I70" s="46">
        <v>264.07000000000005</v>
      </c>
      <c r="J70" s="46">
        <v>250.14000000000004</v>
      </c>
      <c r="K70" s="46">
        <v>93.82</v>
      </c>
      <c r="L70" s="46">
        <v>7.35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23.15</v>
      </c>
      <c r="X70">
        <v>0</v>
      </c>
      <c r="Y70">
        <v>0.52</v>
      </c>
      <c r="Z70">
        <v>62.87</v>
      </c>
      <c r="AA70">
        <v>0</v>
      </c>
      <c r="AB70">
        <v>0</v>
      </c>
      <c r="AC70">
        <v>0.92</v>
      </c>
      <c r="AD70">
        <v>48.36</v>
      </c>
      <c r="AE70">
        <v>0.37</v>
      </c>
      <c r="AF70">
        <v>64.319999999999993</v>
      </c>
      <c r="AG70">
        <v>4.84</v>
      </c>
      <c r="AH70">
        <v>0</v>
      </c>
      <c r="AI70">
        <v>43.52</v>
      </c>
      <c r="AJ70">
        <v>0.61</v>
      </c>
      <c r="AK70">
        <v>85.08</v>
      </c>
      <c r="AL70">
        <v>0.98</v>
      </c>
      <c r="AM70">
        <v>23.7</v>
      </c>
      <c r="AN70">
        <v>255.26</v>
      </c>
      <c r="AO70">
        <v>106.39</v>
      </c>
      <c r="AP70">
        <v>8.1199999999999992</v>
      </c>
      <c r="AQ70">
        <v>24.18</v>
      </c>
      <c r="AR70">
        <v>36.700000000000003</v>
      </c>
      <c r="AS70">
        <v>31.92</v>
      </c>
      <c r="AT70">
        <v>23.21</v>
      </c>
      <c r="AU70">
        <v>45.07</v>
      </c>
      <c r="AV70">
        <v>34.65</v>
      </c>
      <c r="AW70">
        <v>0</v>
      </c>
      <c r="AX70">
        <v>24.18</v>
      </c>
      <c r="AY70">
        <v>63.11</v>
      </c>
      <c r="AZ70">
        <v>14.15</v>
      </c>
      <c r="BA70">
        <v>48.36</v>
      </c>
      <c r="BB70">
        <v>0</v>
      </c>
      <c r="BC70">
        <v>6.77</v>
      </c>
      <c r="BD70">
        <v>0.97</v>
      </c>
      <c r="BE70">
        <v>85.6</v>
      </c>
      <c r="BF70">
        <v>12.71</v>
      </c>
      <c r="BG70">
        <v>62.87</v>
      </c>
      <c r="BH70">
        <v>0.97</v>
      </c>
      <c r="BI70">
        <v>0</v>
      </c>
      <c r="BJ70">
        <v>0</v>
      </c>
      <c r="BK70">
        <v>0.98</v>
      </c>
      <c r="BL70">
        <v>1.02</v>
      </c>
      <c r="BM70">
        <v>24.18</v>
      </c>
      <c r="BN70">
        <v>2.5099999999999998</v>
      </c>
      <c r="BO70">
        <v>0.61</v>
      </c>
      <c r="BP70">
        <v>37.799999999999997</v>
      </c>
      <c r="BQ70">
        <v>6.3</v>
      </c>
      <c r="BR70">
        <v>16.2</v>
      </c>
      <c r="BS70">
        <v>14.7</v>
      </c>
    </row>
    <row r="71" spans="7:71">
      <c r="G71" t="s">
        <v>113</v>
      </c>
      <c r="H71" s="73">
        <v>719.28</v>
      </c>
      <c r="I71" s="46">
        <v>200.94</v>
      </c>
      <c r="J71" s="46">
        <v>196.95000000000002</v>
      </c>
      <c r="K71" s="46">
        <v>69.64</v>
      </c>
      <c r="L71" s="46">
        <v>7.35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0.52</v>
      </c>
      <c r="Z71">
        <v>62.87</v>
      </c>
      <c r="AA71">
        <v>21.27</v>
      </c>
      <c r="AB71">
        <v>0</v>
      </c>
      <c r="AC71">
        <v>0.92</v>
      </c>
      <c r="AD71">
        <v>48.36</v>
      </c>
      <c r="AE71">
        <v>0.37</v>
      </c>
      <c r="AF71">
        <v>64.319999999999993</v>
      </c>
      <c r="AG71">
        <v>4.84</v>
      </c>
      <c r="AH71">
        <v>0</v>
      </c>
      <c r="AI71">
        <v>43.52</v>
      </c>
      <c r="AJ71">
        <v>0.61</v>
      </c>
      <c r="AK71">
        <v>85.08</v>
      </c>
      <c r="AL71">
        <v>0.98</v>
      </c>
      <c r="AM71">
        <v>23.7</v>
      </c>
      <c r="AN71">
        <v>255.26</v>
      </c>
      <c r="AO71">
        <v>48.36</v>
      </c>
      <c r="AP71">
        <v>8.1199999999999992</v>
      </c>
      <c r="AQ71">
        <v>24.18</v>
      </c>
      <c r="AR71">
        <v>36.700000000000003</v>
      </c>
      <c r="AS71">
        <v>0</v>
      </c>
      <c r="AT71">
        <v>23.21</v>
      </c>
      <c r="AU71">
        <v>23.8</v>
      </c>
      <c r="AV71">
        <v>34.65</v>
      </c>
      <c r="AW71">
        <v>0</v>
      </c>
      <c r="AX71">
        <v>0</v>
      </c>
      <c r="AY71">
        <v>63.11</v>
      </c>
      <c r="AZ71">
        <v>14.15</v>
      </c>
      <c r="BA71">
        <v>48.36</v>
      </c>
      <c r="BB71">
        <v>0</v>
      </c>
      <c r="BC71">
        <v>6.77</v>
      </c>
      <c r="BD71">
        <v>0.68</v>
      </c>
      <c r="BE71">
        <v>85.6</v>
      </c>
      <c r="BF71">
        <v>12.71</v>
      </c>
      <c r="BG71">
        <v>62.87</v>
      </c>
      <c r="BH71">
        <v>0.97</v>
      </c>
      <c r="BI71">
        <v>0</v>
      </c>
      <c r="BJ71">
        <v>0</v>
      </c>
      <c r="BK71">
        <v>0.98</v>
      </c>
      <c r="BL71">
        <v>1.02</v>
      </c>
      <c r="BM71">
        <v>24.18</v>
      </c>
      <c r="BN71">
        <v>2.5099999999999998</v>
      </c>
      <c r="BO71">
        <v>0.61</v>
      </c>
      <c r="BP71">
        <v>28.7</v>
      </c>
      <c r="BQ71">
        <v>5.0999999999999996</v>
      </c>
      <c r="BR71">
        <v>12.3</v>
      </c>
      <c r="BS71">
        <v>11.9</v>
      </c>
    </row>
    <row r="72" spans="7:71">
      <c r="G72" t="s">
        <v>114</v>
      </c>
      <c r="H72" s="73">
        <v>714.15</v>
      </c>
      <c r="I72" s="46">
        <v>198.74</v>
      </c>
      <c r="J72" s="46">
        <v>196.95000000000002</v>
      </c>
      <c r="K72" s="46">
        <v>69.64</v>
      </c>
      <c r="L72" s="46">
        <v>6.4799999999999995</v>
      </c>
      <c r="M72" s="74">
        <v>0</v>
      </c>
      <c r="N72" s="73">
        <v>0</v>
      </c>
      <c r="O72" s="46">
        <v>41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0.52</v>
      </c>
      <c r="Z72">
        <v>62.87</v>
      </c>
      <c r="AA72">
        <v>21.27</v>
      </c>
      <c r="AB72">
        <v>0</v>
      </c>
      <c r="AC72">
        <v>0.92</v>
      </c>
      <c r="AD72">
        <v>48.36</v>
      </c>
      <c r="AE72">
        <v>0.37</v>
      </c>
      <c r="AF72">
        <v>64.319999999999993</v>
      </c>
      <c r="AG72">
        <v>4.84</v>
      </c>
      <c r="AH72">
        <v>41</v>
      </c>
      <c r="AI72">
        <v>43.52</v>
      </c>
      <c r="AJ72">
        <v>0.61</v>
      </c>
      <c r="AK72">
        <v>85.08</v>
      </c>
      <c r="AL72">
        <v>0.98</v>
      </c>
      <c r="AM72">
        <v>23.7</v>
      </c>
      <c r="AN72">
        <v>255.26</v>
      </c>
      <c r="AO72">
        <v>48.36</v>
      </c>
      <c r="AP72">
        <v>8.1199999999999992</v>
      </c>
      <c r="AQ72">
        <v>24.18</v>
      </c>
      <c r="AR72">
        <v>36.700000000000003</v>
      </c>
      <c r="AS72">
        <v>0</v>
      </c>
      <c r="AT72">
        <v>23.21</v>
      </c>
      <c r="AU72">
        <v>23.8</v>
      </c>
      <c r="AV72">
        <v>34.65</v>
      </c>
      <c r="AW72">
        <v>0</v>
      </c>
      <c r="AX72">
        <v>0</v>
      </c>
      <c r="AY72">
        <v>63.11</v>
      </c>
      <c r="AZ72">
        <v>14.15</v>
      </c>
      <c r="BA72">
        <v>48.36</v>
      </c>
      <c r="BB72">
        <v>0</v>
      </c>
      <c r="BC72">
        <v>6.77</v>
      </c>
      <c r="BD72">
        <v>0.68</v>
      </c>
      <c r="BE72">
        <v>85.6</v>
      </c>
      <c r="BF72">
        <v>12.71</v>
      </c>
      <c r="BG72">
        <v>62.87</v>
      </c>
      <c r="BH72">
        <v>0.97</v>
      </c>
      <c r="BI72">
        <v>0</v>
      </c>
      <c r="BJ72">
        <v>0</v>
      </c>
      <c r="BK72">
        <v>0.98</v>
      </c>
      <c r="BL72">
        <v>1.02</v>
      </c>
      <c r="BM72">
        <v>24.18</v>
      </c>
      <c r="BN72">
        <v>1.64</v>
      </c>
      <c r="BO72">
        <v>0.61</v>
      </c>
      <c r="BP72">
        <v>24.27</v>
      </c>
      <c r="BQ72">
        <v>4.8</v>
      </c>
      <c r="BR72">
        <v>10.4</v>
      </c>
      <c r="BS72">
        <v>11.2</v>
      </c>
    </row>
    <row r="73" spans="7:71">
      <c r="G73" t="s">
        <v>115</v>
      </c>
      <c r="H73" s="73">
        <v>705.28</v>
      </c>
      <c r="I73" s="46">
        <v>194.94</v>
      </c>
      <c r="J73" s="46">
        <v>242.02000000000004</v>
      </c>
      <c r="K73" s="46">
        <v>69.64</v>
      </c>
      <c r="L73" s="46">
        <v>6.39</v>
      </c>
      <c r="M73" s="74">
        <v>0</v>
      </c>
      <c r="N73" s="73">
        <v>0</v>
      </c>
      <c r="O73" s="46">
        <v>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0.52</v>
      </c>
      <c r="Z73">
        <v>62.87</v>
      </c>
      <c r="AA73">
        <v>21.27</v>
      </c>
      <c r="AB73">
        <v>0</v>
      </c>
      <c r="AC73">
        <v>0.92</v>
      </c>
      <c r="AD73">
        <v>48.36</v>
      </c>
      <c r="AE73">
        <v>0.37</v>
      </c>
      <c r="AF73">
        <v>64.319999999999993</v>
      </c>
      <c r="AG73">
        <v>4.84</v>
      </c>
      <c r="AH73">
        <v>50</v>
      </c>
      <c r="AI73">
        <v>43.52</v>
      </c>
      <c r="AJ73">
        <v>0.61</v>
      </c>
      <c r="AK73">
        <v>85.08</v>
      </c>
      <c r="AL73">
        <v>0.98</v>
      </c>
      <c r="AM73">
        <v>23.7</v>
      </c>
      <c r="AN73">
        <v>255.26</v>
      </c>
      <c r="AO73">
        <v>48.36</v>
      </c>
      <c r="AP73">
        <v>8.1199999999999992</v>
      </c>
      <c r="AQ73">
        <v>24.18</v>
      </c>
      <c r="AR73">
        <v>36.700000000000003</v>
      </c>
      <c r="AS73">
        <v>0</v>
      </c>
      <c r="AT73">
        <v>23.21</v>
      </c>
      <c r="AU73">
        <v>68.87</v>
      </c>
      <c r="AV73">
        <v>34.65</v>
      </c>
      <c r="AW73">
        <v>0</v>
      </c>
      <c r="AX73">
        <v>0</v>
      </c>
      <c r="AY73">
        <v>63.11</v>
      </c>
      <c r="AZ73">
        <v>14.15</v>
      </c>
      <c r="BA73">
        <v>48.36</v>
      </c>
      <c r="BB73">
        <v>0</v>
      </c>
      <c r="BC73">
        <v>6.77</v>
      </c>
      <c r="BD73">
        <v>0.68</v>
      </c>
      <c r="BE73">
        <v>85.6</v>
      </c>
      <c r="BF73">
        <v>12.71</v>
      </c>
      <c r="BG73">
        <v>62.87</v>
      </c>
      <c r="BH73">
        <v>0.97</v>
      </c>
      <c r="BI73">
        <v>0</v>
      </c>
      <c r="BJ73">
        <v>0</v>
      </c>
      <c r="BK73">
        <v>0.98</v>
      </c>
      <c r="BL73">
        <v>1.02</v>
      </c>
      <c r="BM73">
        <v>24.18</v>
      </c>
      <c r="BN73">
        <v>1.55</v>
      </c>
      <c r="BO73">
        <v>0.61</v>
      </c>
      <c r="BP73">
        <v>18.2</v>
      </c>
      <c r="BQ73">
        <v>3.6</v>
      </c>
      <c r="BR73">
        <v>7.8</v>
      </c>
      <c r="BS73">
        <v>8.4</v>
      </c>
    </row>
    <row r="74" spans="7:71">
      <c r="G74" t="s">
        <v>116</v>
      </c>
      <c r="H74" s="73">
        <v>697.63</v>
      </c>
      <c r="I74" s="46">
        <v>191.66</v>
      </c>
      <c r="J74" s="46">
        <v>242.02000000000004</v>
      </c>
      <c r="K74" s="46">
        <v>69.64</v>
      </c>
      <c r="L74" s="46">
        <v>5.52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0.52</v>
      </c>
      <c r="Z74">
        <v>62.87</v>
      </c>
      <c r="AA74">
        <v>21.27</v>
      </c>
      <c r="AB74">
        <v>0</v>
      </c>
      <c r="AC74">
        <v>0.92</v>
      </c>
      <c r="AD74">
        <v>48.36</v>
      </c>
      <c r="AE74">
        <v>0.37</v>
      </c>
      <c r="AF74">
        <v>64.319999999999993</v>
      </c>
      <c r="AG74">
        <v>4.84</v>
      </c>
      <c r="AH74">
        <v>0</v>
      </c>
      <c r="AI74">
        <v>43.52</v>
      </c>
      <c r="AJ74">
        <v>0.61</v>
      </c>
      <c r="AK74">
        <v>85.08</v>
      </c>
      <c r="AL74">
        <v>0.98</v>
      </c>
      <c r="AM74">
        <v>23.7</v>
      </c>
      <c r="AN74">
        <v>255.26</v>
      </c>
      <c r="AO74">
        <v>48.36</v>
      </c>
      <c r="AP74">
        <v>8.1199999999999992</v>
      </c>
      <c r="AQ74">
        <v>24.18</v>
      </c>
      <c r="AR74">
        <v>36.700000000000003</v>
      </c>
      <c r="AS74">
        <v>0</v>
      </c>
      <c r="AT74">
        <v>23.21</v>
      </c>
      <c r="AU74">
        <v>68.87</v>
      </c>
      <c r="AV74">
        <v>34.65</v>
      </c>
      <c r="AW74">
        <v>0</v>
      </c>
      <c r="AX74">
        <v>0</v>
      </c>
      <c r="AY74">
        <v>63.11</v>
      </c>
      <c r="AZ74">
        <v>14.15</v>
      </c>
      <c r="BA74">
        <v>48.36</v>
      </c>
      <c r="BB74">
        <v>0</v>
      </c>
      <c r="BC74">
        <v>6.77</v>
      </c>
      <c r="BD74">
        <v>0.68</v>
      </c>
      <c r="BE74">
        <v>85.6</v>
      </c>
      <c r="BF74">
        <v>12.71</v>
      </c>
      <c r="BG74">
        <v>62.87</v>
      </c>
      <c r="BH74">
        <v>0.97</v>
      </c>
      <c r="BI74">
        <v>0</v>
      </c>
      <c r="BJ74">
        <v>0</v>
      </c>
      <c r="BK74">
        <v>0.98</v>
      </c>
      <c r="BL74">
        <v>1.02</v>
      </c>
      <c r="BM74">
        <v>24.18</v>
      </c>
      <c r="BN74">
        <v>0.68</v>
      </c>
      <c r="BO74">
        <v>0.61</v>
      </c>
      <c r="BP74">
        <v>13.35</v>
      </c>
      <c r="BQ74">
        <v>2.4</v>
      </c>
      <c r="BR74">
        <v>5.72</v>
      </c>
      <c r="BS74">
        <v>5.6</v>
      </c>
    </row>
    <row r="75" spans="7:71">
      <c r="G75" t="s">
        <v>117</v>
      </c>
      <c r="H75" s="73">
        <v>692.86999999999989</v>
      </c>
      <c r="I75" s="46">
        <v>226.54999999999998</v>
      </c>
      <c r="J75" s="46">
        <v>287.10000000000002</v>
      </c>
      <c r="K75" s="46">
        <v>69.64</v>
      </c>
      <c r="L75" s="46">
        <v>5.32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0.52</v>
      </c>
      <c r="Z75">
        <v>62.87</v>
      </c>
      <c r="AA75">
        <v>21.27</v>
      </c>
      <c r="AB75">
        <v>0</v>
      </c>
      <c r="AC75">
        <v>0.92</v>
      </c>
      <c r="AD75">
        <v>48.36</v>
      </c>
      <c r="AE75">
        <v>0.37</v>
      </c>
      <c r="AF75">
        <v>64.319999999999993</v>
      </c>
      <c r="AG75">
        <v>4.84</v>
      </c>
      <c r="AH75">
        <v>0</v>
      </c>
      <c r="AI75">
        <v>43.52</v>
      </c>
      <c r="AJ75">
        <v>0.61</v>
      </c>
      <c r="AK75">
        <v>85.08</v>
      </c>
      <c r="AL75">
        <v>0.98</v>
      </c>
      <c r="AM75">
        <v>23.7</v>
      </c>
      <c r="AN75">
        <v>255.26</v>
      </c>
      <c r="AO75">
        <v>48.36</v>
      </c>
      <c r="AP75">
        <v>8.1199999999999992</v>
      </c>
      <c r="AQ75">
        <v>24.18</v>
      </c>
      <c r="AR75">
        <v>36.700000000000003</v>
      </c>
      <c r="AS75">
        <v>0</v>
      </c>
      <c r="AT75">
        <v>23.21</v>
      </c>
      <c r="AU75">
        <v>113.95</v>
      </c>
      <c r="AV75">
        <v>33.630000000000003</v>
      </c>
      <c r="AW75">
        <v>0</v>
      </c>
      <c r="AX75">
        <v>0</v>
      </c>
      <c r="AY75">
        <v>63.11</v>
      </c>
      <c r="AZ75">
        <v>14.15</v>
      </c>
      <c r="BA75">
        <v>48.36</v>
      </c>
      <c r="BB75">
        <v>36.49</v>
      </c>
      <c r="BC75">
        <v>6.77</v>
      </c>
      <c r="BD75">
        <v>0.68</v>
      </c>
      <c r="BE75">
        <v>85.6</v>
      </c>
      <c r="BF75">
        <v>12.71</v>
      </c>
      <c r="BG75">
        <v>62.87</v>
      </c>
      <c r="BH75">
        <v>0.97</v>
      </c>
      <c r="BI75">
        <v>0</v>
      </c>
      <c r="BJ75">
        <v>0</v>
      </c>
      <c r="BK75">
        <v>0.98</v>
      </c>
      <c r="BL75">
        <v>1.02</v>
      </c>
      <c r="BM75">
        <v>24.18</v>
      </c>
      <c r="BN75">
        <v>0.48</v>
      </c>
      <c r="BO75">
        <v>0.61</v>
      </c>
      <c r="BP75">
        <v>10.31</v>
      </c>
      <c r="BQ75">
        <v>2.1</v>
      </c>
      <c r="BR75">
        <v>4.42</v>
      </c>
      <c r="BS75">
        <v>4.9000000000000004</v>
      </c>
    </row>
    <row r="76" spans="7:71">
      <c r="G76" t="s">
        <v>118</v>
      </c>
      <c r="H76" s="73">
        <v>687.7399999999999</v>
      </c>
      <c r="I76" s="46">
        <v>224.35</v>
      </c>
      <c r="J76" s="46">
        <v>287.10000000000002</v>
      </c>
      <c r="K76" s="46">
        <v>69.64</v>
      </c>
      <c r="L76" s="46">
        <v>4.84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0.52</v>
      </c>
      <c r="Z76">
        <v>62.87</v>
      </c>
      <c r="AA76">
        <v>21.27</v>
      </c>
      <c r="AB76">
        <v>0</v>
      </c>
      <c r="AC76">
        <v>0.92</v>
      </c>
      <c r="AD76">
        <v>48.36</v>
      </c>
      <c r="AE76">
        <v>0.37</v>
      </c>
      <c r="AF76">
        <v>64.319999999999993</v>
      </c>
      <c r="AG76">
        <v>4.84</v>
      </c>
      <c r="AH76">
        <v>0</v>
      </c>
      <c r="AI76">
        <v>43.52</v>
      </c>
      <c r="AJ76">
        <v>0.61</v>
      </c>
      <c r="AK76">
        <v>85.08</v>
      </c>
      <c r="AL76">
        <v>0.98</v>
      </c>
      <c r="AM76">
        <v>23.7</v>
      </c>
      <c r="AN76">
        <v>255.26</v>
      </c>
      <c r="AO76">
        <v>48.36</v>
      </c>
      <c r="AP76">
        <v>8.1199999999999992</v>
      </c>
      <c r="AQ76">
        <v>24.18</v>
      </c>
      <c r="AR76">
        <v>36.700000000000003</v>
      </c>
      <c r="AS76">
        <v>0</v>
      </c>
      <c r="AT76">
        <v>23.21</v>
      </c>
      <c r="AU76">
        <v>113.95</v>
      </c>
      <c r="AV76">
        <v>33.630000000000003</v>
      </c>
      <c r="AW76">
        <v>0</v>
      </c>
      <c r="AX76">
        <v>0</v>
      </c>
      <c r="AY76">
        <v>63.11</v>
      </c>
      <c r="AZ76">
        <v>14.15</v>
      </c>
      <c r="BA76">
        <v>48.36</v>
      </c>
      <c r="BB76">
        <v>36.49</v>
      </c>
      <c r="BC76">
        <v>6.77</v>
      </c>
      <c r="BD76">
        <v>0.68</v>
      </c>
      <c r="BE76">
        <v>85.6</v>
      </c>
      <c r="BF76">
        <v>12.71</v>
      </c>
      <c r="BG76">
        <v>62.87</v>
      </c>
      <c r="BH76">
        <v>0.97</v>
      </c>
      <c r="BI76">
        <v>0</v>
      </c>
      <c r="BJ76">
        <v>0</v>
      </c>
      <c r="BK76">
        <v>0.98</v>
      </c>
      <c r="BL76">
        <v>1.02</v>
      </c>
      <c r="BM76">
        <v>24.18</v>
      </c>
      <c r="BN76">
        <v>0</v>
      </c>
      <c r="BO76">
        <v>0.61</v>
      </c>
      <c r="BP76">
        <v>7.28</v>
      </c>
      <c r="BQ76">
        <v>1.2</v>
      </c>
      <c r="BR76">
        <v>3.12</v>
      </c>
      <c r="BS76">
        <v>2.8</v>
      </c>
    </row>
    <row r="77" spans="7:71">
      <c r="G77" t="s">
        <v>119</v>
      </c>
      <c r="H77" s="73">
        <v>685.22</v>
      </c>
      <c r="I77" s="46">
        <v>223.27</v>
      </c>
      <c r="J77" s="46">
        <v>319.21000000000004</v>
      </c>
      <c r="K77" s="46">
        <v>69.64</v>
      </c>
      <c r="L77" s="46">
        <v>4.84</v>
      </c>
      <c r="M77" s="74">
        <v>0</v>
      </c>
      <c r="N77" s="73">
        <v>0</v>
      </c>
      <c r="O77" s="46">
        <v>50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0.52</v>
      </c>
      <c r="Z77">
        <v>62.87</v>
      </c>
      <c r="AA77">
        <v>21.27</v>
      </c>
      <c r="AB77">
        <v>0</v>
      </c>
      <c r="AC77">
        <v>0.92</v>
      </c>
      <c r="AD77">
        <v>48.36</v>
      </c>
      <c r="AE77">
        <v>0.37</v>
      </c>
      <c r="AF77">
        <v>64.319999999999993</v>
      </c>
      <c r="AG77">
        <v>4.84</v>
      </c>
      <c r="AH77">
        <v>50</v>
      </c>
      <c r="AI77">
        <v>43.52</v>
      </c>
      <c r="AJ77">
        <v>0.61</v>
      </c>
      <c r="AK77">
        <v>85.08</v>
      </c>
      <c r="AL77">
        <v>0.98</v>
      </c>
      <c r="AM77">
        <v>23.7</v>
      </c>
      <c r="AN77">
        <v>255.26</v>
      </c>
      <c r="AO77">
        <v>48.36</v>
      </c>
      <c r="AP77">
        <v>8.1199999999999992</v>
      </c>
      <c r="AQ77">
        <v>24.18</v>
      </c>
      <c r="AR77">
        <v>36.700000000000003</v>
      </c>
      <c r="AS77">
        <v>0</v>
      </c>
      <c r="AT77">
        <v>23.21</v>
      </c>
      <c r="AU77">
        <v>146.06</v>
      </c>
      <c r="AV77">
        <v>33.630000000000003</v>
      </c>
      <c r="AW77">
        <v>0</v>
      </c>
      <c r="AX77">
        <v>0</v>
      </c>
      <c r="AY77">
        <v>63.11</v>
      </c>
      <c r="AZ77">
        <v>14.15</v>
      </c>
      <c r="BA77">
        <v>48.36</v>
      </c>
      <c r="BB77">
        <v>36.49</v>
      </c>
      <c r="BC77">
        <v>6.77</v>
      </c>
      <c r="BD77">
        <v>0.68</v>
      </c>
      <c r="BE77">
        <v>85.6</v>
      </c>
      <c r="BF77">
        <v>12.71</v>
      </c>
      <c r="BG77">
        <v>62.87</v>
      </c>
      <c r="BH77">
        <v>0.97</v>
      </c>
      <c r="BI77">
        <v>0</v>
      </c>
      <c r="BJ77">
        <v>0</v>
      </c>
      <c r="BK77">
        <v>0.98</v>
      </c>
      <c r="BL77">
        <v>1.02</v>
      </c>
      <c r="BM77">
        <v>24.18</v>
      </c>
      <c r="BN77">
        <v>0</v>
      </c>
      <c r="BO77">
        <v>0.61</v>
      </c>
      <c r="BP77">
        <v>5.46</v>
      </c>
      <c r="BQ77">
        <v>0.9</v>
      </c>
      <c r="BR77">
        <v>2.34</v>
      </c>
      <c r="BS77">
        <v>2.1</v>
      </c>
    </row>
    <row r="78" spans="7:71">
      <c r="G78" t="s">
        <v>120</v>
      </c>
      <c r="H78" s="73">
        <v>681.43999999999994</v>
      </c>
      <c r="I78" s="46">
        <v>221.64999999999998</v>
      </c>
      <c r="J78" s="46">
        <v>319.21000000000004</v>
      </c>
      <c r="K78" s="46">
        <v>69.64</v>
      </c>
      <c r="L78" s="46">
        <v>4.84</v>
      </c>
      <c r="M78" s="74">
        <v>0</v>
      </c>
      <c r="N78" s="73">
        <v>0</v>
      </c>
      <c r="O78" s="46">
        <v>50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0.52</v>
      </c>
      <c r="Z78">
        <v>62.87</v>
      </c>
      <c r="AA78">
        <v>21.27</v>
      </c>
      <c r="AB78">
        <v>0</v>
      </c>
      <c r="AC78">
        <v>0.92</v>
      </c>
      <c r="AD78">
        <v>48.36</v>
      </c>
      <c r="AE78">
        <v>0.37</v>
      </c>
      <c r="AF78">
        <v>64.319999999999993</v>
      </c>
      <c r="AG78">
        <v>4.84</v>
      </c>
      <c r="AH78">
        <v>50</v>
      </c>
      <c r="AI78">
        <v>43.52</v>
      </c>
      <c r="AJ78">
        <v>0.61</v>
      </c>
      <c r="AK78">
        <v>85.08</v>
      </c>
      <c r="AL78">
        <v>0.98</v>
      </c>
      <c r="AM78">
        <v>23.7</v>
      </c>
      <c r="AN78">
        <v>255.26</v>
      </c>
      <c r="AO78">
        <v>48.36</v>
      </c>
      <c r="AP78">
        <v>8.1199999999999992</v>
      </c>
      <c r="AQ78">
        <v>24.18</v>
      </c>
      <c r="AR78">
        <v>50.85</v>
      </c>
      <c r="AS78">
        <v>0</v>
      </c>
      <c r="AT78">
        <v>23.21</v>
      </c>
      <c r="AU78">
        <v>146.06</v>
      </c>
      <c r="AV78">
        <v>33.630000000000003</v>
      </c>
      <c r="AW78">
        <v>0</v>
      </c>
      <c r="AX78">
        <v>0</v>
      </c>
      <c r="AY78">
        <v>63.11</v>
      </c>
      <c r="AZ78">
        <v>0</v>
      </c>
      <c r="BA78">
        <v>48.36</v>
      </c>
      <c r="BB78">
        <v>36.49</v>
      </c>
      <c r="BC78">
        <v>6.77</v>
      </c>
      <c r="BD78">
        <v>0.68</v>
      </c>
      <c r="BE78">
        <v>85.6</v>
      </c>
      <c r="BF78">
        <v>12.71</v>
      </c>
      <c r="BG78">
        <v>62.87</v>
      </c>
      <c r="BH78">
        <v>0.97</v>
      </c>
      <c r="BI78">
        <v>0</v>
      </c>
      <c r="BJ78">
        <v>0</v>
      </c>
      <c r="BK78">
        <v>0.98</v>
      </c>
      <c r="BL78">
        <v>1.02</v>
      </c>
      <c r="BM78">
        <v>24.18</v>
      </c>
      <c r="BN78">
        <v>0</v>
      </c>
      <c r="BO78">
        <v>0.61</v>
      </c>
      <c r="BP78">
        <v>2.73</v>
      </c>
      <c r="BQ78">
        <v>0.45</v>
      </c>
      <c r="BR78">
        <v>1.17</v>
      </c>
      <c r="BS78">
        <v>1.05</v>
      </c>
    </row>
    <row r="79" spans="7:71">
      <c r="G79" t="s">
        <v>121</v>
      </c>
      <c r="H79" s="73">
        <v>679.62000000000012</v>
      </c>
      <c r="I79" s="46">
        <v>220.85000000000002</v>
      </c>
      <c r="J79" s="46">
        <v>319.21000000000004</v>
      </c>
      <c r="K79" s="46">
        <v>69.64</v>
      </c>
      <c r="L79" s="46">
        <v>4.84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0.52</v>
      </c>
      <c r="Z79">
        <v>62.87</v>
      </c>
      <c r="AA79">
        <v>21.27</v>
      </c>
      <c r="AB79">
        <v>0</v>
      </c>
      <c r="AC79">
        <v>0.92</v>
      </c>
      <c r="AD79">
        <v>48.36</v>
      </c>
      <c r="AE79">
        <v>0.37</v>
      </c>
      <c r="AF79">
        <v>64.319999999999993</v>
      </c>
      <c r="AG79">
        <v>4.84</v>
      </c>
      <c r="AH79">
        <v>0</v>
      </c>
      <c r="AI79">
        <v>43.52</v>
      </c>
      <c r="AJ79">
        <v>0.61</v>
      </c>
      <c r="AK79">
        <v>85.08</v>
      </c>
      <c r="AL79">
        <v>0.98</v>
      </c>
      <c r="AM79">
        <v>23.7</v>
      </c>
      <c r="AN79">
        <v>255.26</v>
      </c>
      <c r="AO79">
        <v>48.36</v>
      </c>
      <c r="AP79">
        <v>8.1199999999999992</v>
      </c>
      <c r="AQ79">
        <v>24.18</v>
      </c>
      <c r="AR79">
        <v>50.85</v>
      </c>
      <c r="AS79">
        <v>0</v>
      </c>
      <c r="AT79">
        <v>23.21</v>
      </c>
      <c r="AU79">
        <v>146.06</v>
      </c>
      <c r="AV79">
        <v>33.630000000000003</v>
      </c>
      <c r="AW79">
        <v>0</v>
      </c>
      <c r="AX79">
        <v>0</v>
      </c>
      <c r="AY79">
        <v>63.11</v>
      </c>
      <c r="AZ79">
        <v>0</v>
      </c>
      <c r="BA79">
        <v>48.36</v>
      </c>
      <c r="BB79">
        <v>36.49</v>
      </c>
      <c r="BC79">
        <v>6.77</v>
      </c>
      <c r="BD79">
        <v>0.73</v>
      </c>
      <c r="BE79">
        <v>85.6</v>
      </c>
      <c r="BF79">
        <v>12.71</v>
      </c>
      <c r="BG79">
        <v>62.87</v>
      </c>
      <c r="BH79">
        <v>0.97</v>
      </c>
      <c r="BI79">
        <v>0</v>
      </c>
      <c r="BJ79">
        <v>0</v>
      </c>
      <c r="BK79">
        <v>0.98</v>
      </c>
      <c r="BL79">
        <v>1.02</v>
      </c>
      <c r="BM79">
        <v>24.18</v>
      </c>
      <c r="BN79">
        <v>0</v>
      </c>
      <c r="BO79">
        <v>0.61</v>
      </c>
      <c r="BP79">
        <v>1.21</v>
      </c>
      <c r="BQ79">
        <v>0.3</v>
      </c>
      <c r="BR79">
        <v>0.52</v>
      </c>
      <c r="BS79">
        <v>0.7</v>
      </c>
    </row>
    <row r="80" spans="7:71">
      <c r="G80" t="s">
        <v>122</v>
      </c>
      <c r="H80" s="73">
        <v>677.71</v>
      </c>
      <c r="I80" s="46">
        <v>220.03</v>
      </c>
      <c r="J80" s="46">
        <v>319.21000000000004</v>
      </c>
      <c r="K80" s="46">
        <v>69.64</v>
      </c>
      <c r="L80" s="46">
        <v>4.84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0.52</v>
      </c>
      <c r="Z80">
        <v>62.87</v>
      </c>
      <c r="AA80">
        <v>21.27</v>
      </c>
      <c r="AB80">
        <v>0</v>
      </c>
      <c r="AC80">
        <v>0.92</v>
      </c>
      <c r="AD80">
        <v>48.36</v>
      </c>
      <c r="AE80">
        <v>0.37</v>
      </c>
      <c r="AF80">
        <v>64.319999999999993</v>
      </c>
      <c r="AG80">
        <v>4.84</v>
      </c>
      <c r="AH80">
        <v>0</v>
      </c>
      <c r="AI80">
        <v>43.52</v>
      </c>
      <c r="AJ80">
        <v>0.61</v>
      </c>
      <c r="AK80">
        <v>85.08</v>
      </c>
      <c r="AL80">
        <v>0.98</v>
      </c>
      <c r="AM80">
        <v>23.7</v>
      </c>
      <c r="AN80">
        <v>255.26</v>
      </c>
      <c r="AO80">
        <v>48.36</v>
      </c>
      <c r="AP80">
        <v>8.1199999999999992</v>
      </c>
      <c r="AQ80">
        <v>24.18</v>
      </c>
      <c r="AR80">
        <v>50.85</v>
      </c>
      <c r="AS80">
        <v>0</v>
      </c>
      <c r="AT80">
        <v>23.21</v>
      </c>
      <c r="AU80">
        <v>146.06</v>
      </c>
      <c r="AV80">
        <v>33.630000000000003</v>
      </c>
      <c r="AW80">
        <v>0</v>
      </c>
      <c r="AX80">
        <v>0</v>
      </c>
      <c r="AY80">
        <v>63.11</v>
      </c>
      <c r="AZ80">
        <v>0</v>
      </c>
      <c r="BA80">
        <v>48.36</v>
      </c>
      <c r="BB80">
        <v>36.49</v>
      </c>
      <c r="BC80">
        <v>6.77</v>
      </c>
      <c r="BD80">
        <v>0.73</v>
      </c>
      <c r="BE80">
        <v>85.6</v>
      </c>
      <c r="BF80">
        <v>12.71</v>
      </c>
      <c r="BG80">
        <v>62.87</v>
      </c>
      <c r="BH80">
        <v>0.97</v>
      </c>
      <c r="BI80">
        <v>0</v>
      </c>
      <c r="BJ80">
        <v>0</v>
      </c>
      <c r="BK80">
        <v>0.98</v>
      </c>
      <c r="BL80">
        <v>1.02</v>
      </c>
      <c r="BM80">
        <v>24.18</v>
      </c>
      <c r="BN80">
        <v>0</v>
      </c>
      <c r="BO80">
        <v>0.61</v>
      </c>
      <c r="BP80">
        <v>0</v>
      </c>
      <c r="BQ80">
        <v>0</v>
      </c>
      <c r="BR80">
        <v>0</v>
      </c>
      <c r="BS80">
        <v>0</v>
      </c>
    </row>
    <row r="81" spans="7:71">
      <c r="G81" t="s">
        <v>123</v>
      </c>
      <c r="H81" s="73">
        <v>677.71</v>
      </c>
      <c r="I81" s="46">
        <v>220.03</v>
      </c>
      <c r="J81" s="46">
        <v>319.21000000000004</v>
      </c>
      <c r="K81" s="46">
        <v>69.64</v>
      </c>
      <c r="L81" s="46">
        <v>4.84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0.52</v>
      </c>
      <c r="Z81">
        <v>62.87</v>
      </c>
      <c r="AA81">
        <v>21.27</v>
      </c>
      <c r="AB81">
        <v>0</v>
      </c>
      <c r="AC81">
        <v>0.92</v>
      </c>
      <c r="AD81">
        <v>48.36</v>
      </c>
      <c r="AE81">
        <v>0.37</v>
      </c>
      <c r="AF81">
        <v>64.319999999999993</v>
      </c>
      <c r="AG81">
        <v>4.84</v>
      </c>
      <c r="AH81">
        <v>0</v>
      </c>
      <c r="AI81">
        <v>43.52</v>
      </c>
      <c r="AJ81">
        <v>0.61</v>
      </c>
      <c r="AK81">
        <v>85.08</v>
      </c>
      <c r="AL81">
        <v>0.98</v>
      </c>
      <c r="AM81">
        <v>23.7</v>
      </c>
      <c r="AN81">
        <v>255.26</v>
      </c>
      <c r="AO81">
        <v>48.36</v>
      </c>
      <c r="AP81">
        <v>8.1199999999999992</v>
      </c>
      <c r="AQ81">
        <v>24.18</v>
      </c>
      <c r="AR81">
        <v>50.85</v>
      </c>
      <c r="AS81">
        <v>0</v>
      </c>
      <c r="AT81">
        <v>23.21</v>
      </c>
      <c r="AU81">
        <v>146.06</v>
      </c>
      <c r="AV81">
        <v>33.630000000000003</v>
      </c>
      <c r="AW81">
        <v>0</v>
      </c>
      <c r="AX81">
        <v>0</v>
      </c>
      <c r="AY81">
        <v>63.11</v>
      </c>
      <c r="AZ81">
        <v>0</v>
      </c>
      <c r="BA81">
        <v>48.36</v>
      </c>
      <c r="BB81">
        <v>36.49</v>
      </c>
      <c r="BC81">
        <v>6.77</v>
      </c>
      <c r="BD81">
        <v>0.73</v>
      </c>
      <c r="BE81">
        <v>85.6</v>
      </c>
      <c r="BF81">
        <v>12.71</v>
      </c>
      <c r="BG81">
        <v>62.87</v>
      </c>
      <c r="BH81">
        <v>0.97</v>
      </c>
      <c r="BI81">
        <v>0</v>
      </c>
      <c r="BJ81">
        <v>0</v>
      </c>
      <c r="BK81">
        <v>0.98</v>
      </c>
      <c r="BL81">
        <v>1.02</v>
      </c>
      <c r="BM81">
        <v>24.18</v>
      </c>
      <c r="BN81">
        <v>0</v>
      </c>
      <c r="BO81">
        <v>0.61</v>
      </c>
      <c r="BP81">
        <v>0</v>
      </c>
      <c r="BQ81">
        <v>0</v>
      </c>
      <c r="BR81">
        <v>0</v>
      </c>
      <c r="BS81">
        <v>0</v>
      </c>
    </row>
    <row r="82" spans="7:71">
      <c r="G82" t="s">
        <v>124</v>
      </c>
      <c r="H82" s="73">
        <v>677.71</v>
      </c>
      <c r="I82" s="46">
        <v>220.03</v>
      </c>
      <c r="J82" s="46">
        <v>319.21000000000004</v>
      </c>
      <c r="K82" s="46">
        <v>69.64</v>
      </c>
      <c r="L82" s="46">
        <v>4.84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0.52</v>
      </c>
      <c r="Z82">
        <v>62.87</v>
      </c>
      <c r="AA82">
        <v>21.27</v>
      </c>
      <c r="AB82">
        <v>0</v>
      </c>
      <c r="AC82">
        <v>0.92</v>
      </c>
      <c r="AD82">
        <v>48.36</v>
      </c>
      <c r="AE82">
        <v>0.37</v>
      </c>
      <c r="AF82">
        <v>64.319999999999993</v>
      </c>
      <c r="AG82">
        <v>4.84</v>
      </c>
      <c r="AH82">
        <v>0</v>
      </c>
      <c r="AI82">
        <v>43.52</v>
      </c>
      <c r="AJ82">
        <v>0.61</v>
      </c>
      <c r="AK82">
        <v>85.08</v>
      </c>
      <c r="AL82">
        <v>0.98</v>
      </c>
      <c r="AM82">
        <v>23.7</v>
      </c>
      <c r="AN82">
        <v>255.26</v>
      </c>
      <c r="AO82">
        <v>48.36</v>
      </c>
      <c r="AP82">
        <v>8.1199999999999992</v>
      </c>
      <c r="AQ82">
        <v>24.18</v>
      </c>
      <c r="AR82">
        <v>50.85</v>
      </c>
      <c r="AS82">
        <v>0</v>
      </c>
      <c r="AT82">
        <v>23.21</v>
      </c>
      <c r="AU82">
        <v>146.06</v>
      </c>
      <c r="AV82">
        <v>33.630000000000003</v>
      </c>
      <c r="AW82">
        <v>0</v>
      </c>
      <c r="AX82">
        <v>0</v>
      </c>
      <c r="AY82">
        <v>63.11</v>
      </c>
      <c r="AZ82">
        <v>0</v>
      </c>
      <c r="BA82">
        <v>48.36</v>
      </c>
      <c r="BB82">
        <v>36.49</v>
      </c>
      <c r="BC82">
        <v>6.77</v>
      </c>
      <c r="BD82">
        <v>0.73</v>
      </c>
      <c r="BE82">
        <v>85.6</v>
      </c>
      <c r="BF82">
        <v>12.71</v>
      </c>
      <c r="BG82">
        <v>62.87</v>
      </c>
      <c r="BH82">
        <v>0.97</v>
      </c>
      <c r="BI82">
        <v>0</v>
      </c>
      <c r="BJ82">
        <v>0</v>
      </c>
      <c r="BK82">
        <v>0.98</v>
      </c>
      <c r="BL82">
        <v>1.02</v>
      </c>
      <c r="BM82">
        <v>24.18</v>
      </c>
      <c r="BN82">
        <v>0</v>
      </c>
      <c r="BO82">
        <v>0.61</v>
      </c>
      <c r="BP82">
        <v>0</v>
      </c>
      <c r="BQ82">
        <v>0</v>
      </c>
      <c r="BR82">
        <v>0</v>
      </c>
      <c r="BS82">
        <v>0</v>
      </c>
    </row>
    <row r="83" spans="7:71">
      <c r="G83" t="s">
        <v>125</v>
      </c>
      <c r="H83" s="73">
        <v>676.63</v>
      </c>
      <c r="I83" s="46">
        <v>219.98000000000002</v>
      </c>
      <c r="J83" s="46">
        <v>325.40000000000003</v>
      </c>
      <c r="K83" s="46">
        <v>69.64</v>
      </c>
      <c r="L83" s="46">
        <v>4.84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0.52</v>
      </c>
      <c r="Z83">
        <v>62.87</v>
      </c>
      <c r="AA83">
        <v>21.27</v>
      </c>
      <c r="AB83">
        <v>0</v>
      </c>
      <c r="AC83">
        <v>0.92</v>
      </c>
      <c r="AD83">
        <v>48.36</v>
      </c>
      <c r="AE83">
        <v>0.37</v>
      </c>
      <c r="AF83">
        <v>64.319999999999993</v>
      </c>
      <c r="AG83">
        <v>4.84</v>
      </c>
      <c r="AH83">
        <v>0</v>
      </c>
      <c r="AI83">
        <v>43.52</v>
      </c>
      <c r="AJ83">
        <v>0.61</v>
      </c>
      <c r="AK83">
        <v>85.08</v>
      </c>
      <c r="AL83">
        <v>0.93</v>
      </c>
      <c r="AM83">
        <v>23.7</v>
      </c>
      <c r="AN83">
        <v>255.26</v>
      </c>
      <c r="AO83">
        <v>48.36</v>
      </c>
      <c r="AP83">
        <v>14.31</v>
      </c>
      <c r="AQ83">
        <v>24.18</v>
      </c>
      <c r="AR83">
        <v>50.85</v>
      </c>
      <c r="AS83">
        <v>0</v>
      </c>
      <c r="AT83">
        <v>23.21</v>
      </c>
      <c r="AU83">
        <v>146.06</v>
      </c>
      <c r="AV83">
        <v>32.61</v>
      </c>
      <c r="AW83">
        <v>0</v>
      </c>
      <c r="AX83">
        <v>0</v>
      </c>
      <c r="AY83">
        <v>63.11</v>
      </c>
      <c r="AZ83">
        <v>0</v>
      </c>
      <c r="BA83">
        <v>48.36</v>
      </c>
      <c r="BB83">
        <v>36.49</v>
      </c>
      <c r="BC83">
        <v>6.77</v>
      </c>
      <c r="BD83">
        <v>0.77</v>
      </c>
      <c r="BE83">
        <v>85.6</v>
      </c>
      <c r="BF83">
        <v>12.71</v>
      </c>
      <c r="BG83">
        <v>62.87</v>
      </c>
      <c r="BH83">
        <v>0.92</v>
      </c>
      <c r="BI83">
        <v>0</v>
      </c>
      <c r="BJ83">
        <v>0</v>
      </c>
      <c r="BK83">
        <v>0.93</v>
      </c>
      <c r="BL83">
        <v>1.02</v>
      </c>
      <c r="BM83">
        <v>24.18</v>
      </c>
      <c r="BN83">
        <v>0</v>
      </c>
      <c r="BO83">
        <v>0.61</v>
      </c>
      <c r="BP83">
        <v>0</v>
      </c>
      <c r="BQ83">
        <v>0</v>
      </c>
      <c r="BR83">
        <v>0</v>
      </c>
      <c r="BS83">
        <v>0</v>
      </c>
    </row>
    <row r="84" spans="7:71">
      <c r="G84" t="s">
        <v>126</v>
      </c>
      <c r="H84" s="73">
        <v>676.63</v>
      </c>
      <c r="I84" s="46">
        <v>219.98000000000002</v>
      </c>
      <c r="J84" s="46">
        <v>325.40000000000003</v>
      </c>
      <c r="K84" s="46">
        <v>69.64</v>
      </c>
      <c r="L84" s="46">
        <v>4.84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0.52</v>
      </c>
      <c r="Z84">
        <v>62.87</v>
      </c>
      <c r="AA84">
        <v>21.27</v>
      </c>
      <c r="AB84">
        <v>0</v>
      </c>
      <c r="AC84">
        <v>0.92</v>
      </c>
      <c r="AD84">
        <v>48.36</v>
      </c>
      <c r="AE84">
        <v>0.37</v>
      </c>
      <c r="AF84">
        <v>64.319999999999993</v>
      </c>
      <c r="AG84">
        <v>4.84</v>
      </c>
      <c r="AH84">
        <v>0</v>
      </c>
      <c r="AI84">
        <v>43.52</v>
      </c>
      <c r="AJ84">
        <v>0.61</v>
      </c>
      <c r="AK84">
        <v>85.08</v>
      </c>
      <c r="AL84">
        <v>0.93</v>
      </c>
      <c r="AM84">
        <v>23.7</v>
      </c>
      <c r="AN84">
        <v>255.26</v>
      </c>
      <c r="AO84">
        <v>48.36</v>
      </c>
      <c r="AP84">
        <v>14.31</v>
      </c>
      <c r="AQ84">
        <v>24.18</v>
      </c>
      <c r="AR84">
        <v>50.85</v>
      </c>
      <c r="AS84">
        <v>0</v>
      </c>
      <c r="AT84">
        <v>23.21</v>
      </c>
      <c r="AU84">
        <v>146.06</v>
      </c>
      <c r="AV84">
        <v>32.61</v>
      </c>
      <c r="AW84">
        <v>0</v>
      </c>
      <c r="AX84">
        <v>0</v>
      </c>
      <c r="AY84">
        <v>63.11</v>
      </c>
      <c r="AZ84">
        <v>0</v>
      </c>
      <c r="BA84">
        <v>48.36</v>
      </c>
      <c r="BB84">
        <v>36.49</v>
      </c>
      <c r="BC84">
        <v>6.77</v>
      </c>
      <c r="BD84">
        <v>0.77</v>
      </c>
      <c r="BE84">
        <v>85.6</v>
      </c>
      <c r="BF84">
        <v>12.71</v>
      </c>
      <c r="BG84">
        <v>62.87</v>
      </c>
      <c r="BH84">
        <v>0.92</v>
      </c>
      <c r="BI84">
        <v>0</v>
      </c>
      <c r="BJ84">
        <v>0</v>
      </c>
      <c r="BK84">
        <v>0.93</v>
      </c>
      <c r="BL84">
        <v>1.02</v>
      </c>
      <c r="BM84">
        <v>24.18</v>
      </c>
      <c r="BN84">
        <v>0</v>
      </c>
      <c r="BO84">
        <v>0.61</v>
      </c>
      <c r="BP84">
        <v>0</v>
      </c>
      <c r="BQ84">
        <v>0</v>
      </c>
      <c r="BR84">
        <v>0</v>
      </c>
      <c r="BS84">
        <v>0</v>
      </c>
    </row>
    <row r="85" spans="7:71">
      <c r="G85" t="s">
        <v>127</v>
      </c>
      <c r="H85" s="73">
        <v>676.63</v>
      </c>
      <c r="I85" s="46">
        <v>219.98000000000002</v>
      </c>
      <c r="J85" s="46">
        <v>325.40000000000003</v>
      </c>
      <c r="K85" s="46">
        <v>69.64</v>
      </c>
      <c r="L85" s="46">
        <v>4.84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0.52</v>
      </c>
      <c r="Z85">
        <v>62.87</v>
      </c>
      <c r="AA85">
        <v>21.27</v>
      </c>
      <c r="AB85">
        <v>0</v>
      </c>
      <c r="AC85">
        <v>0.92</v>
      </c>
      <c r="AD85">
        <v>48.36</v>
      </c>
      <c r="AE85">
        <v>0.37</v>
      </c>
      <c r="AF85">
        <v>64.319999999999993</v>
      </c>
      <c r="AG85">
        <v>4.84</v>
      </c>
      <c r="AH85">
        <v>0</v>
      </c>
      <c r="AI85">
        <v>43.52</v>
      </c>
      <c r="AJ85">
        <v>0.61</v>
      </c>
      <c r="AK85">
        <v>85.08</v>
      </c>
      <c r="AL85">
        <v>0.93</v>
      </c>
      <c r="AM85">
        <v>23.7</v>
      </c>
      <c r="AN85">
        <v>255.26</v>
      </c>
      <c r="AO85">
        <v>48.36</v>
      </c>
      <c r="AP85">
        <v>14.31</v>
      </c>
      <c r="AQ85">
        <v>24.18</v>
      </c>
      <c r="AR85">
        <v>50.85</v>
      </c>
      <c r="AS85">
        <v>0</v>
      </c>
      <c r="AT85">
        <v>23.21</v>
      </c>
      <c r="AU85">
        <v>146.06</v>
      </c>
      <c r="AV85">
        <v>32.61</v>
      </c>
      <c r="AW85">
        <v>0</v>
      </c>
      <c r="AX85">
        <v>0</v>
      </c>
      <c r="AY85">
        <v>63.11</v>
      </c>
      <c r="AZ85">
        <v>0</v>
      </c>
      <c r="BA85">
        <v>48.36</v>
      </c>
      <c r="BB85">
        <v>36.49</v>
      </c>
      <c r="BC85">
        <v>6.77</v>
      </c>
      <c r="BD85">
        <v>0.77</v>
      </c>
      <c r="BE85">
        <v>85.6</v>
      </c>
      <c r="BF85">
        <v>12.71</v>
      </c>
      <c r="BG85">
        <v>62.87</v>
      </c>
      <c r="BH85">
        <v>0.92</v>
      </c>
      <c r="BI85">
        <v>0</v>
      </c>
      <c r="BJ85">
        <v>0</v>
      </c>
      <c r="BK85">
        <v>0.93</v>
      </c>
      <c r="BL85">
        <v>1.02</v>
      </c>
      <c r="BM85">
        <v>24.18</v>
      </c>
      <c r="BN85">
        <v>0</v>
      </c>
      <c r="BO85">
        <v>0.61</v>
      </c>
      <c r="BP85">
        <v>0</v>
      </c>
      <c r="BQ85">
        <v>0</v>
      </c>
      <c r="BR85">
        <v>0</v>
      </c>
      <c r="BS85">
        <v>0</v>
      </c>
    </row>
    <row r="86" spans="7:71">
      <c r="G86" t="s">
        <v>128</v>
      </c>
      <c r="H86" s="73">
        <v>676.63</v>
      </c>
      <c r="I86" s="46">
        <v>219.98000000000002</v>
      </c>
      <c r="J86" s="46">
        <v>306.81</v>
      </c>
      <c r="K86" s="46">
        <v>69.64</v>
      </c>
      <c r="L86" s="46">
        <v>4.84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0.52</v>
      </c>
      <c r="Z86">
        <v>62.87</v>
      </c>
      <c r="AA86">
        <v>21.27</v>
      </c>
      <c r="AB86">
        <v>0</v>
      </c>
      <c r="AC86">
        <v>0.92</v>
      </c>
      <c r="AD86">
        <v>48.36</v>
      </c>
      <c r="AE86">
        <v>0.37</v>
      </c>
      <c r="AF86">
        <v>64.319999999999993</v>
      </c>
      <c r="AG86">
        <v>4.84</v>
      </c>
      <c r="AH86">
        <v>0</v>
      </c>
      <c r="AI86">
        <v>43.52</v>
      </c>
      <c r="AJ86">
        <v>0.61</v>
      </c>
      <c r="AK86">
        <v>85.08</v>
      </c>
      <c r="AL86">
        <v>0.93</v>
      </c>
      <c r="AM86">
        <v>23.7</v>
      </c>
      <c r="AN86">
        <v>255.26</v>
      </c>
      <c r="AO86">
        <v>48.36</v>
      </c>
      <c r="AP86">
        <v>14.31</v>
      </c>
      <c r="AQ86">
        <v>24.18</v>
      </c>
      <c r="AR86">
        <v>50.85</v>
      </c>
      <c r="AS86">
        <v>0</v>
      </c>
      <c r="AT86">
        <v>23.21</v>
      </c>
      <c r="AU86">
        <v>127.47</v>
      </c>
      <c r="AV86">
        <v>32.61</v>
      </c>
      <c r="AW86">
        <v>0</v>
      </c>
      <c r="AX86">
        <v>0</v>
      </c>
      <c r="AY86">
        <v>63.11</v>
      </c>
      <c r="AZ86">
        <v>0</v>
      </c>
      <c r="BA86">
        <v>48.36</v>
      </c>
      <c r="BB86">
        <v>36.49</v>
      </c>
      <c r="BC86">
        <v>6.77</v>
      </c>
      <c r="BD86">
        <v>0.77</v>
      </c>
      <c r="BE86">
        <v>85.6</v>
      </c>
      <c r="BF86">
        <v>12.71</v>
      </c>
      <c r="BG86">
        <v>62.87</v>
      </c>
      <c r="BH86">
        <v>0.92</v>
      </c>
      <c r="BI86">
        <v>0</v>
      </c>
      <c r="BJ86">
        <v>0</v>
      </c>
      <c r="BK86">
        <v>0.93</v>
      </c>
      <c r="BL86">
        <v>1.02</v>
      </c>
      <c r="BM86">
        <v>24.18</v>
      </c>
      <c r="BN86">
        <v>0</v>
      </c>
      <c r="BO86">
        <v>0.61</v>
      </c>
      <c r="BP86">
        <v>0</v>
      </c>
      <c r="BQ86">
        <v>0</v>
      </c>
      <c r="BR86">
        <v>0</v>
      </c>
      <c r="BS86">
        <v>0</v>
      </c>
    </row>
    <row r="87" spans="7:71">
      <c r="G87" t="s">
        <v>129</v>
      </c>
      <c r="H87" s="73">
        <v>773.35</v>
      </c>
      <c r="I87" s="46">
        <v>263.5</v>
      </c>
      <c r="J87" s="46">
        <v>304.64000000000004</v>
      </c>
      <c r="K87" s="46">
        <v>69.64</v>
      </c>
      <c r="L87" s="46">
        <v>4.84</v>
      </c>
      <c r="M87" s="74">
        <v>0</v>
      </c>
      <c r="N87" s="73">
        <v>0</v>
      </c>
      <c r="O87" s="46">
        <v>70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96.72</v>
      </c>
      <c r="Y87">
        <v>0.52</v>
      </c>
      <c r="Z87">
        <v>62.87</v>
      </c>
      <c r="AA87">
        <v>21.27</v>
      </c>
      <c r="AB87">
        <v>0</v>
      </c>
      <c r="AC87">
        <v>0.92</v>
      </c>
      <c r="AD87">
        <v>48.36</v>
      </c>
      <c r="AE87">
        <v>0.37</v>
      </c>
      <c r="AF87">
        <v>64.319999999999993</v>
      </c>
      <c r="AG87">
        <v>4.84</v>
      </c>
      <c r="AH87">
        <v>70</v>
      </c>
      <c r="AI87">
        <v>43.52</v>
      </c>
      <c r="AJ87">
        <v>0.61</v>
      </c>
      <c r="AK87">
        <v>85.08</v>
      </c>
      <c r="AL87">
        <v>0.93</v>
      </c>
      <c r="AM87">
        <v>23.7</v>
      </c>
      <c r="AN87">
        <v>255.26</v>
      </c>
      <c r="AO87">
        <v>91.88</v>
      </c>
      <c r="AP87">
        <v>14.4</v>
      </c>
      <c r="AQ87">
        <v>24.18</v>
      </c>
      <c r="AR87">
        <v>36.700000000000003</v>
      </c>
      <c r="AS87">
        <v>0</v>
      </c>
      <c r="AT87">
        <v>23.21</v>
      </c>
      <c r="AU87">
        <v>125.21</v>
      </c>
      <c r="AV87">
        <v>32.61</v>
      </c>
      <c r="AW87">
        <v>0</v>
      </c>
      <c r="AX87">
        <v>0</v>
      </c>
      <c r="AY87">
        <v>63.11</v>
      </c>
      <c r="AZ87">
        <v>14.15</v>
      </c>
      <c r="BA87">
        <v>48.36</v>
      </c>
      <c r="BB87">
        <v>36.49</v>
      </c>
      <c r="BC87">
        <v>6.77</v>
      </c>
      <c r="BD87">
        <v>0.77</v>
      </c>
      <c r="BE87">
        <v>85.6</v>
      </c>
      <c r="BF87">
        <v>12.71</v>
      </c>
      <c r="BG87">
        <v>62.87</v>
      </c>
      <c r="BH87">
        <v>0.92</v>
      </c>
      <c r="BI87">
        <v>0</v>
      </c>
      <c r="BJ87">
        <v>0</v>
      </c>
      <c r="BK87">
        <v>0.93</v>
      </c>
      <c r="BL87">
        <v>1.02</v>
      </c>
      <c r="BM87">
        <v>24.18</v>
      </c>
      <c r="BN87">
        <v>0</v>
      </c>
      <c r="BO87">
        <v>0.61</v>
      </c>
      <c r="BP87">
        <v>0</v>
      </c>
      <c r="BQ87">
        <v>0</v>
      </c>
      <c r="BR87">
        <v>0</v>
      </c>
      <c r="BS87">
        <v>0</v>
      </c>
    </row>
    <row r="88" spans="7:71">
      <c r="G88" t="s">
        <v>130</v>
      </c>
      <c r="H88" s="73">
        <v>773.35</v>
      </c>
      <c r="I88" s="46">
        <v>263.5</v>
      </c>
      <c r="J88" s="46">
        <v>295.07000000000005</v>
      </c>
      <c r="K88" s="46">
        <v>69.64</v>
      </c>
      <c r="L88" s="46">
        <v>4.84</v>
      </c>
      <c r="M88" s="74">
        <v>0</v>
      </c>
      <c r="N88" s="73">
        <v>0</v>
      </c>
      <c r="O88" s="46">
        <v>100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96.72</v>
      </c>
      <c r="Y88">
        <v>0.52</v>
      </c>
      <c r="Z88">
        <v>62.87</v>
      </c>
      <c r="AA88">
        <v>21.27</v>
      </c>
      <c r="AB88">
        <v>0</v>
      </c>
      <c r="AC88">
        <v>0.92</v>
      </c>
      <c r="AD88">
        <v>48.36</v>
      </c>
      <c r="AE88">
        <v>0.37</v>
      </c>
      <c r="AF88">
        <v>64.319999999999993</v>
      </c>
      <c r="AG88">
        <v>4.84</v>
      </c>
      <c r="AH88">
        <v>100</v>
      </c>
      <c r="AI88">
        <v>43.52</v>
      </c>
      <c r="AJ88">
        <v>0.61</v>
      </c>
      <c r="AK88">
        <v>85.08</v>
      </c>
      <c r="AL88">
        <v>0.93</v>
      </c>
      <c r="AM88">
        <v>23.7</v>
      </c>
      <c r="AN88">
        <v>255.26</v>
      </c>
      <c r="AO88">
        <v>91.88</v>
      </c>
      <c r="AP88">
        <v>14.4</v>
      </c>
      <c r="AQ88">
        <v>24.18</v>
      </c>
      <c r="AR88">
        <v>36.700000000000003</v>
      </c>
      <c r="AS88">
        <v>0</v>
      </c>
      <c r="AT88">
        <v>23.21</v>
      </c>
      <c r="AU88">
        <v>115.64</v>
      </c>
      <c r="AV88">
        <v>32.61</v>
      </c>
      <c r="AW88">
        <v>0</v>
      </c>
      <c r="AX88">
        <v>0</v>
      </c>
      <c r="AY88">
        <v>63.11</v>
      </c>
      <c r="AZ88">
        <v>14.15</v>
      </c>
      <c r="BA88">
        <v>48.36</v>
      </c>
      <c r="BB88">
        <v>36.49</v>
      </c>
      <c r="BC88">
        <v>6.77</v>
      </c>
      <c r="BD88">
        <v>0.77</v>
      </c>
      <c r="BE88">
        <v>85.6</v>
      </c>
      <c r="BF88">
        <v>12.71</v>
      </c>
      <c r="BG88">
        <v>62.87</v>
      </c>
      <c r="BH88">
        <v>0.92</v>
      </c>
      <c r="BI88">
        <v>0</v>
      </c>
      <c r="BJ88">
        <v>0</v>
      </c>
      <c r="BK88">
        <v>0.93</v>
      </c>
      <c r="BL88">
        <v>1.02</v>
      </c>
      <c r="BM88">
        <v>24.18</v>
      </c>
      <c r="BN88">
        <v>0</v>
      </c>
      <c r="BO88">
        <v>0.61</v>
      </c>
      <c r="BP88">
        <v>0</v>
      </c>
      <c r="BQ88">
        <v>0</v>
      </c>
      <c r="BR88">
        <v>0</v>
      </c>
      <c r="BS88">
        <v>0</v>
      </c>
    </row>
    <row r="89" spans="7:71">
      <c r="G89" t="s">
        <v>131</v>
      </c>
      <c r="H89" s="73">
        <v>773.35</v>
      </c>
      <c r="I89" s="46">
        <v>263.5</v>
      </c>
      <c r="J89" s="46">
        <v>293.38000000000005</v>
      </c>
      <c r="K89" s="46">
        <v>69.64</v>
      </c>
      <c r="L89" s="46">
        <v>4.84</v>
      </c>
      <c r="M89" s="74">
        <v>0</v>
      </c>
      <c r="N89" s="73">
        <v>0</v>
      </c>
      <c r="O89" s="46">
        <v>100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96.72</v>
      </c>
      <c r="Y89">
        <v>0.52</v>
      </c>
      <c r="Z89">
        <v>62.87</v>
      </c>
      <c r="AA89">
        <v>21.27</v>
      </c>
      <c r="AB89">
        <v>0</v>
      </c>
      <c r="AC89">
        <v>0.92</v>
      </c>
      <c r="AD89">
        <v>48.36</v>
      </c>
      <c r="AE89">
        <v>0.37</v>
      </c>
      <c r="AF89">
        <v>64.319999999999993</v>
      </c>
      <c r="AG89">
        <v>4.84</v>
      </c>
      <c r="AH89">
        <v>100</v>
      </c>
      <c r="AI89">
        <v>43.52</v>
      </c>
      <c r="AJ89">
        <v>0.61</v>
      </c>
      <c r="AK89">
        <v>85.08</v>
      </c>
      <c r="AL89">
        <v>0.93</v>
      </c>
      <c r="AM89">
        <v>23.7</v>
      </c>
      <c r="AN89">
        <v>255.26</v>
      </c>
      <c r="AO89">
        <v>91.88</v>
      </c>
      <c r="AP89">
        <v>14.4</v>
      </c>
      <c r="AQ89">
        <v>24.18</v>
      </c>
      <c r="AR89">
        <v>36.700000000000003</v>
      </c>
      <c r="AS89">
        <v>0</v>
      </c>
      <c r="AT89">
        <v>23.21</v>
      </c>
      <c r="AU89">
        <v>113.95</v>
      </c>
      <c r="AV89">
        <v>32.61</v>
      </c>
      <c r="AW89">
        <v>0</v>
      </c>
      <c r="AX89">
        <v>0</v>
      </c>
      <c r="AY89">
        <v>63.11</v>
      </c>
      <c r="AZ89">
        <v>14.15</v>
      </c>
      <c r="BA89">
        <v>48.36</v>
      </c>
      <c r="BB89">
        <v>36.49</v>
      </c>
      <c r="BC89">
        <v>6.77</v>
      </c>
      <c r="BD89">
        <v>0.77</v>
      </c>
      <c r="BE89">
        <v>85.6</v>
      </c>
      <c r="BF89">
        <v>12.71</v>
      </c>
      <c r="BG89">
        <v>62.87</v>
      </c>
      <c r="BH89">
        <v>0.92</v>
      </c>
      <c r="BI89">
        <v>0</v>
      </c>
      <c r="BJ89">
        <v>0</v>
      </c>
      <c r="BK89">
        <v>0.93</v>
      </c>
      <c r="BL89">
        <v>1.02</v>
      </c>
      <c r="BM89">
        <v>24.18</v>
      </c>
      <c r="BN89">
        <v>0</v>
      </c>
      <c r="BO89">
        <v>0.61</v>
      </c>
      <c r="BP89">
        <v>0</v>
      </c>
      <c r="BQ89">
        <v>0</v>
      </c>
      <c r="BR89">
        <v>0</v>
      </c>
      <c r="BS89">
        <v>0</v>
      </c>
    </row>
    <row r="90" spans="7:71">
      <c r="G90" t="s">
        <v>132</v>
      </c>
      <c r="H90" s="73">
        <v>773.35</v>
      </c>
      <c r="I90" s="46">
        <v>263.5</v>
      </c>
      <c r="J90" s="46">
        <v>293.38000000000005</v>
      </c>
      <c r="K90" s="46">
        <v>69.64</v>
      </c>
      <c r="L90" s="46">
        <v>4.84</v>
      </c>
      <c r="M90" s="74">
        <v>0</v>
      </c>
      <c r="N90" s="73">
        <v>0</v>
      </c>
      <c r="O90" s="46">
        <v>100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96.72</v>
      </c>
      <c r="Y90">
        <v>0.52</v>
      </c>
      <c r="Z90">
        <v>62.87</v>
      </c>
      <c r="AA90">
        <v>21.27</v>
      </c>
      <c r="AB90">
        <v>0</v>
      </c>
      <c r="AC90">
        <v>0.92</v>
      </c>
      <c r="AD90">
        <v>48.36</v>
      </c>
      <c r="AE90">
        <v>0.37</v>
      </c>
      <c r="AF90">
        <v>64.319999999999993</v>
      </c>
      <c r="AG90">
        <v>4.84</v>
      </c>
      <c r="AH90">
        <v>100</v>
      </c>
      <c r="AI90">
        <v>43.52</v>
      </c>
      <c r="AJ90">
        <v>0.61</v>
      </c>
      <c r="AK90">
        <v>85.08</v>
      </c>
      <c r="AL90">
        <v>0.93</v>
      </c>
      <c r="AM90">
        <v>23.7</v>
      </c>
      <c r="AN90">
        <v>255.26</v>
      </c>
      <c r="AO90">
        <v>91.88</v>
      </c>
      <c r="AP90">
        <v>14.4</v>
      </c>
      <c r="AQ90">
        <v>24.18</v>
      </c>
      <c r="AR90">
        <v>50.85</v>
      </c>
      <c r="AS90">
        <v>0</v>
      </c>
      <c r="AT90">
        <v>23.21</v>
      </c>
      <c r="AU90">
        <v>113.95</v>
      </c>
      <c r="AV90">
        <v>32.61</v>
      </c>
      <c r="AW90">
        <v>0</v>
      </c>
      <c r="AX90">
        <v>0</v>
      </c>
      <c r="AY90">
        <v>63.11</v>
      </c>
      <c r="AZ90">
        <v>0</v>
      </c>
      <c r="BA90">
        <v>48.36</v>
      </c>
      <c r="BB90">
        <v>36.49</v>
      </c>
      <c r="BC90">
        <v>6.77</v>
      </c>
      <c r="BD90">
        <v>0.77</v>
      </c>
      <c r="BE90">
        <v>85.6</v>
      </c>
      <c r="BF90">
        <v>12.71</v>
      </c>
      <c r="BG90">
        <v>62.87</v>
      </c>
      <c r="BH90">
        <v>0.92</v>
      </c>
      <c r="BI90">
        <v>0</v>
      </c>
      <c r="BJ90">
        <v>0</v>
      </c>
      <c r="BK90">
        <v>0.93</v>
      </c>
      <c r="BL90">
        <v>1.02</v>
      </c>
      <c r="BM90">
        <v>24.18</v>
      </c>
      <c r="BN90">
        <v>0</v>
      </c>
      <c r="BO90">
        <v>0.61</v>
      </c>
      <c r="BP90">
        <v>0</v>
      </c>
      <c r="BQ90">
        <v>0</v>
      </c>
      <c r="BR90">
        <v>0</v>
      </c>
      <c r="BS90">
        <v>0</v>
      </c>
    </row>
    <row r="91" spans="7:71">
      <c r="G91" t="s">
        <v>133</v>
      </c>
      <c r="H91" s="73">
        <v>849.1</v>
      </c>
      <c r="I91" s="46">
        <v>286.70999999999998</v>
      </c>
      <c r="J91" s="46">
        <v>293.48</v>
      </c>
      <c r="K91" s="46">
        <v>69.64</v>
      </c>
      <c r="L91" s="46">
        <v>4.84</v>
      </c>
      <c r="M91" s="74">
        <v>0</v>
      </c>
      <c r="N91" s="73">
        <v>0</v>
      </c>
      <c r="O91" s="46">
        <v>100</v>
      </c>
      <c r="P91" s="46">
        <v>0</v>
      </c>
      <c r="Q91" s="46">
        <v>0</v>
      </c>
      <c r="R91" s="46">
        <v>0</v>
      </c>
      <c r="S91" s="74">
        <v>0</v>
      </c>
      <c r="W91">
        <v>23.15</v>
      </c>
      <c r="X91">
        <v>96.72</v>
      </c>
      <c r="Y91">
        <v>0.52</v>
      </c>
      <c r="Z91">
        <v>62.87</v>
      </c>
      <c r="AA91">
        <v>21.27</v>
      </c>
      <c r="AB91">
        <v>0</v>
      </c>
      <c r="AC91">
        <v>0.92</v>
      </c>
      <c r="AD91">
        <v>48.36</v>
      </c>
      <c r="AE91">
        <v>0.37</v>
      </c>
      <c r="AF91">
        <v>64.319999999999993</v>
      </c>
      <c r="AG91">
        <v>4.84</v>
      </c>
      <c r="AH91">
        <v>100</v>
      </c>
      <c r="AI91">
        <v>43.52</v>
      </c>
      <c r="AJ91">
        <v>0.61</v>
      </c>
      <c r="AK91">
        <v>85.08</v>
      </c>
      <c r="AL91">
        <v>0.93</v>
      </c>
      <c r="AM91">
        <v>23.7</v>
      </c>
      <c r="AN91">
        <v>255.26</v>
      </c>
      <c r="AO91">
        <v>91.88</v>
      </c>
      <c r="AP91">
        <v>14.5</v>
      </c>
      <c r="AQ91">
        <v>24.18</v>
      </c>
      <c r="AR91">
        <v>50.85</v>
      </c>
      <c r="AS91">
        <v>0</v>
      </c>
      <c r="AT91">
        <v>23.21</v>
      </c>
      <c r="AU91">
        <v>113.95</v>
      </c>
      <c r="AV91">
        <v>31.09</v>
      </c>
      <c r="AW91">
        <v>54.16</v>
      </c>
      <c r="AX91">
        <v>0</v>
      </c>
      <c r="AY91">
        <v>63.11</v>
      </c>
      <c r="AZ91">
        <v>0</v>
      </c>
      <c r="BA91">
        <v>48.36</v>
      </c>
      <c r="BB91">
        <v>36.49</v>
      </c>
      <c r="BC91">
        <v>6.77</v>
      </c>
      <c r="BD91">
        <v>0.73</v>
      </c>
      <c r="BE91">
        <v>85.6</v>
      </c>
      <c r="BF91">
        <v>12.71</v>
      </c>
      <c r="BG91">
        <v>62.87</v>
      </c>
      <c r="BH91">
        <v>0.92</v>
      </c>
      <c r="BI91">
        <v>23.21</v>
      </c>
      <c r="BJ91">
        <v>0</v>
      </c>
      <c r="BK91">
        <v>0.93</v>
      </c>
      <c r="BL91">
        <v>1.02</v>
      </c>
      <c r="BM91">
        <v>24.18</v>
      </c>
      <c r="BN91">
        <v>0</v>
      </c>
      <c r="BO91">
        <v>0.61</v>
      </c>
      <c r="BP91">
        <v>0</v>
      </c>
      <c r="BQ91">
        <v>0</v>
      </c>
      <c r="BR91">
        <v>0</v>
      </c>
      <c r="BS91">
        <v>0</v>
      </c>
    </row>
    <row r="92" spans="7:71">
      <c r="G92" t="s">
        <v>134</v>
      </c>
      <c r="H92" s="73">
        <v>849.1</v>
      </c>
      <c r="I92" s="46">
        <v>286.70999999999998</v>
      </c>
      <c r="J92" s="46">
        <v>293.48</v>
      </c>
      <c r="K92" s="46">
        <v>69.64</v>
      </c>
      <c r="L92" s="46">
        <v>4.84</v>
      </c>
      <c r="M92" s="74">
        <v>0</v>
      </c>
      <c r="N92" s="73">
        <v>0</v>
      </c>
      <c r="O92" s="46">
        <v>100</v>
      </c>
      <c r="P92" s="46">
        <v>0</v>
      </c>
      <c r="Q92" s="46">
        <v>0</v>
      </c>
      <c r="R92" s="46">
        <v>0</v>
      </c>
      <c r="S92" s="74">
        <v>0</v>
      </c>
      <c r="W92">
        <v>23.15</v>
      </c>
      <c r="X92">
        <v>96.72</v>
      </c>
      <c r="Y92">
        <v>0.52</v>
      </c>
      <c r="Z92">
        <v>62.87</v>
      </c>
      <c r="AA92">
        <v>21.27</v>
      </c>
      <c r="AB92">
        <v>0</v>
      </c>
      <c r="AC92">
        <v>0.92</v>
      </c>
      <c r="AD92">
        <v>48.36</v>
      </c>
      <c r="AE92">
        <v>0.37</v>
      </c>
      <c r="AF92">
        <v>64.319999999999993</v>
      </c>
      <c r="AG92">
        <v>4.84</v>
      </c>
      <c r="AH92">
        <v>100</v>
      </c>
      <c r="AI92">
        <v>43.52</v>
      </c>
      <c r="AJ92">
        <v>0.61</v>
      </c>
      <c r="AK92">
        <v>85.08</v>
      </c>
      <c r="AL92">
        <v>0.93</v>
      </c>
      <c r="AM92">
        <v>23.7</v>
      </c>
      <c r="AN92">
        <v>255.26</v>
      </c>
      <c r="AO92">
        <v>91.88</v>
      </c>
      <c r="AP92">
        <v>14.5</v>
      </c>
      <c r="AQ92">
        <v>24.18</v>
      </c>
      <c r="AR92">
        <v>50.85</v>
      </c>
      <c r="AS92">
        <v>0</v>
      </c>
      <c r="AT92">
        <v>23.21</v>
      </c>
      <c r="AU92">
        <v>113.95</v>
      </c>
      <c r="AV92">
        <v>31.09</v>
      </c>
      <c r="AW92">
        <v>54.16</v>
      </c>
      <c r="AX92">
        <v>0</v>
      </c>
      <c r="AY92">
        <v>63.11</v>
      </c>
      <c r="AZ92">
        <v>0</v>
      </c>
      <c r="BA92">
        <v>48.36</v>
      </c>
      <c r="BB92">
        <v>36.49</v>
      </c>
      <c r="BC92">
        <v>6.77</v>
      </c>
      <c r="BD92">
        <v>0.73</v>
      </c>
      <c r="BE92">
        <v>85.6</v>
      </c>
      <c r="BF92">
        <v>12.71</v>
      </c>
      <c r="BG92">
        <v>62.87</v>
      </c>
      <c r="BH92">
        <v>0.92</v>
      </c>
      <c r="BI92">
        <v>23.21</v>
      </c>
      <c r="BJ92">
        <v>0</v>
      </c>
      <c r="BK92">
        <v>0.93</v>
      </c>
      <c r="BL92">
        <v>1.02</v>
      </c>
      <c r="BM92">
        <v>24.18</v>
      </c>
      <c r="BN92">
        <v>0</v>
      </c>
      <c r="BO92">
        <v>0.61</v>
      </c>
      <c r="BP92">
        <v>0</v>
      </c>
      <c r="BQ92">
        <v>0</v>
      </c>
      <c r="BR92">
        <v>0</v>
      </c>
      <c r="BS92">
        <v>0</v>
      </c>
    </row>
    <row r="93" spans="7:71">
      <c r="G93" t="s">
        <v>135</v>
      </c>
      <c r="H93" s="73">
        <v>849.1</v>
      </c>
      <c r="I93" s="46">
        <v>286.70999999999998</v>
      </c>
      <c r="J93" s="46">
        <v>293.48</v>
      </c>
      <c r="K93" s="46">
        <v>69.64</v>
      </c>
      <c r="L93" s="46">
        <v>4.84</v>
      </c>
      <c r="M93" s="74">
        <v>0</v>
      </c>
      <c r="N93" s="73">
        <v>0</v>
      </c>
      <c r="O93" s="46">
        <v>30</v>
      </c>
      <c r="P93" s="46">
        <v>0</v>
      </c>
      <c r="Q93" s="46">
        <v>0</v>
      </c>
      <c r="R93" s="46">
        <v>0</v>
      </c>
      <c r="S93" s="74">
        <v>0</v>
      </c>
      <c r="W93">
        <v>23.15</v>
      </c>
      <c r="X93">
        <v>96.72</v>
      </c>
      <c r="Y93">
        <v>0.52</v>
      </c>
      <c r="Z93">
        <v>62.87</v>
      </c>
      <c r="AA93">
        <v>21.27</v>
      </c>
      <c r="AB93">
        <v>0</v>
      </c>
      <c r="AC93">
        <v>0.92</v>
      </c>
      <c r="AD93">
        <v>48.36</v>
      </c>
      <c r="AE93">
        <v>0.37</v>
      </c>
      <c r="AF93">
        <v>64.319999999999993</v>
      </c>
      <c r="AG93">
        <v>4.84</v>
      </c>
      <c r="AH93">
        <v>30</v>
      </c>
      <c r="AI93">
        <v>43.52</v>
      </c>
      <c r="AJ93">
        <v>0.61</v>
      </c>
      <c r="AK93">
        <v>85.08</v>
      </c>
      <c r="AL93">
        <v>0.93</v>
      </c>
      <c r="AM93">
        <v>23.7</v>
      </c>
      <c r="AN93">
        <v>255.26</v>
      </c>
      <c r="AO93">
        <v>91.88</v>
      </c>
      <c r="AP93">
        <v>14.5</v>
      </c>
      <c r="AQ93">
        <v>24.18</v>
      </c>
      <c r="AR93">
        <v>50.85</v>
      </c>
      <c r="AS93">
        <v>0</v>
      </c>
      <c r="AT93">
        <v>23.21</v>
      </c>
      <c r="AU93">
        <v>113.95</v>
      </c>
      <c r="AV93">
        <v>31.09</v>
      </c>
      <c r="AW93">
        <v>54.16</v>
      </c>
      <c r="AX93">
        <v>0</v>
      </c>
      <c r="AY93">
        <v>63.11</v>
      </c>
      <c r="AZ93">
        <v>0</v>
      </c>
      <c r="BA93">
        <v>48.36</v>
      </c>
      <c r="BB93">
        <v>36.49</v>
      </c>
      <c r="BC93">
        <v>6.77</v>
      </c>
      <c r="BD93">
        <v>0.73</v>
      </c>
      <c r="BE93">
        <v>85.6</v>
      </c>
      <c r="BF93">
        <v>12.71</v>
      </c>
      <c r="BG93">
        <v>62.87</v>
      </c>
      <c r="BH93">
        <v>0.92</v>
      </c>
      <c r="BI93">
        <v>23.21</v>
      </c>
      <c r="BJ93">
        <v>0</v>
      </c>
      <c r="BK93">
        <v>0.93</v>
      </c>
      <c r="BL93">
        <v>1.02</v>
      </c>
      <c r="BM93">
        <v>24.18</v>
      </c>
      <c r="BN93">
        <v>0</v>
      </c>
      <c r="BO93">
        <v>0.61</v>
      </c>
      <c r="BP93">
        <v>0</v>
      </c>
      <c r="BQ93">
        <v>0</v>
      </c>
      <c r="BR93">
        <v>0</v>
      </c>
      <c r="BS93">
        <v>0</v>
      </c>
    </row>
    <row r="94" spans="7:71">
      <c r="G94" t="s">
        <v>136</v>
      </c>
      <c r="H94" s="73">
        <v>877.15000000000009</v>
      </c>
      <c r="I94" s="46">
        <v>286.70999999999998</v>
      </c>
      <c r="J94" s="46">
        <v>248.40000000000003</v>
      </c>
      <c r="K94" s="46">
        <v>69.64</v>
      </c>
      <c r="L94" s="46">
        <v>4.84</v>
      </c>
      <c r="M94" s="74">
        <v>0</v>
      </c>
      <c r="N94" s="73">
        <v>0</v>
      </c>
      <c r="O94" s="46">
        <v>30</v>
      </c>
      <c r="P94" s="46">
        <v>0</v>
      </c>
      <c r="Q94" s="46">
        <v>0</v>
      </c>
      <c r="R94" s="46">
        <v>0</v>
      </c>
      <c r="S94" s="74">
        <v>0</v>
      </c>
      <c r="W94">
        <v>23.15</v>
      </c>
      <c r="X94">
        <v>96.72</v>
      </c>
      <c r="Y94">
        <v>0.52</v>
      </c>
      <c r="Z94">
        <v>62.87</v>
      </c>
      <c r="AA94">
        <v>21.27</v>
      </c>
      <c r="AB94">
        <v>28.05</v>
      </c>
      <c r="AC94">
        <v>0.92</v>
      </c>
      <c r="AD94">
        <v>48.36</v>
      </c>
      <c r="AE94">
        <v>0.37</v>
      </c>
      <c r="AF94">
        <v>64.319999999999993</v>
      </c>
      <c r="AG94">
        <v>4.84</v>
      </c>
      <c r="AH94">
        <v>30</v>
      </c>
      <c r="AI94">
        <v>43.52</v>
      </c>
      <c r="AJ94">
        <v>0.61</v>
      </c>
      <c r="AK94">
        <v>85.08</v>
      </c>
      <c r="AL94">
        <v>0.93</v>
      </c>
      <c r="AM94">
        <v>23.7</v>
      </c>
      <c r="AN94">
        <v>255.26</v>
      </c>
      <c r="AO94">
        <v>91.88</v>
      </c>
      <c r="AP94">
        <v>14.5</v>
      </c>
      <c r="AQ94">
        <v>24.18</v>
      </c>
      <c r="AR94">
        <v>50.85</v>
      </c>
      <c r="AS94">
        <v>0</v>
      </c>
      <c r="AT94">
        <v>23.21</v>
      </c>
      <c r="AU94">
        <v>68.87</v>
      </c>
      <c r="AV94">
        <v>31.09</v>
      </c>
      <c r="AW94">
        <v>54.16</v>
      </c>
      <c r="AX94">
        <v>0</v>
      </c>
      <c r="AY94">
        <v>63.11</v>
      </c>
      <c r="AZ94">
        <v>0</v>
      </c>
      <c r="BA94">
        <v>48.36</v>
      </c>
      <c r="BB94">
        <v>36.49</v>
      </c>
      <c r="BC94">
        <v>6.77</v>
      </c>
      <c r="BD94">
        <v>0.73</v>
      </c>
      <c r="BE94">
        <v>85.6</v>
      </c>
      <c r="BF94">
        <v>12.71</v>
      </c>
      <c r="BG94">
        <v>62.87</v>
      </c>
      <c r="BH94">
        <v>0.92</v>
      </c>
      <c r="BI94">
        <v>23.21</v>
      </c>
      <c r="BJ94">
        <v>0</v>
      </c>
      <c r="BK94">
        <v>0.93</v>
      </c>
      <c r="BL94">
        <v>1.02</v>
      </c>
      <c r="BM94">
        <v>24.18</v>
      </c>
      <c r="BN94">
        <v>0</v>
      </c>
      <c r="BO94">
        <v>0.61</v>
      </c>
      <c r="BP94">
        <v>0</v>
      </c>
      <c r="BQ94">
        <v>0</v>
      </c>
      <c r="BR94">
        <v>0</v>
      </c>
      <c r="BS94">
        <v>0</v>
      </c>
    </row>
    <row r="95" spans="7:71">
      <c r="G95" t="s">
        <v>137</v>
      </c>
      <c r="H95" s="73">
        <v>916.7</v>
      </c>
      <c r="I95" s="46">
        <v>286.70999999999998</v>
      </c>
      <c r="J95" s="46">
        <v>248.49</v>
      </c>
      <c r="K95" s="46">
        <v>69.64</v>
      </c>
      <c r="L95" s="46">
        <v>4.84</v>
      </c>
      <c r="M95" s="74">
        <v>0</v>
      </c>
      <c r="N95" s="73">
        <v>0</v>
      </c>
      <c r="O95" s="46">
        <v>30</v>
      </c>
      <c r="P95" s="46">
        <v>0</v>
      </c>
      <c r="Q95" s="46">
        <v>0</v>
      </c>
      <c r="R95" s="46">
        <v>0</v>
      </c>
      <c r="S95" s="74">
        <v>0</v>
      </c>
      <c r="W95">
        <v>23.15</v>
      </c>
      <c r="X95">
        <v>96.72</v>
      </c>
      <c r="Y95">
        <v>0.52</v>
      </c>
      <c r="Z95">
        <v>62.87</v>
      </c>
      <c r="AA95">
        <v>21.27</v>
      </c>
      <c r="AB95">
        <v>67.7</v>
      </c>
      <c r="AC95">
        <v>0.92</v>
      </c>
      <c r="AD95">
        <v>48.36</v>
      </c>
      <c r="AE95">
        <v>0.37</v>
      </c>
      <c r="AF95">
        <v>64.319999999999993</v>
      </c>
      <c r="AG95">
        <v>4.84</v>
      </c>
      <c r="AH95">
        <v>30</v>
      </c>
      <c r="AI95">
        <v>43.52</v>
      </c>
      <c r="AJ95">
        <v>0.61</v>
      </c>
      <c r="AK95">
        <v>85.08</v>
      </c>
      <c r="AL95">
        <v>0.93</v>
      </c>
      <c r="AM95">
        <v>23.7</v>
      </c>
      <c r="AN95">
        <v>255.26</v>
      </c>
      <c r="AO95">
        <v>91.88</v>
      </c>
      <c r="AP95">
        <v>14.59</v>
      </c>
      <c r="AQ95">
        <v>24.18</v>
      </c>
      <c r="AR95">
        <v>50.85</v>
      </c>
      <c r="AS95">
        <v>0</v>
      </c>
      <c r="AT95">
        <v>23.21</v>
      </c>
      <c r="AU95">
        <v>68.87</v>
      </c>
      <c r="AV95">
        <v>31.09</v>
      </c>
      <c r="AW95">
        <v>54.16</v>
      </c>
      <c r="AX95">
        <v>0</v>
      </c>
      <c r="AY95">
        <v>63.11</v>
      </c>
      <c r="AZ95">
        <v>0</v>
      </c>
      <c r="BA95">
        <v>48.36</v>
      </c>
      <c r="BB95">
        <v>36.49</v>
      </c>
      <c r="BC95">
        <v>6.77</v>
      </c>
      <c r="BD95">
        <v>0.63</v>
      </c>
      <c r="BE95">
        <v>85.6</v>
      </c>
      <c r="BF95">
        <v>12.71</v>
      </c>
      <c r="BG95">
        <v>62.87</v>
      </c>
      <c r="BH95">
        <v>0.92</v>
      </c>
      <c r="BI95">
        <v>23.21</v>
      </c>
      <c r="BJ95">
        <v>0</v>
      </c>
      <c r="BK95">
        <v>0.93</v>
      </c>
      <c r="BL95">
        <v>1.02</v>
      </c>
      <c r="BM95">
        <v>24.18</v>
      </c>
      <c r="BN95">
        <v>0</v>
      </c>
      <c r="BO95">
        <v>0.61</v>
      </c>
      <c r="BP95">
        <v>0</v>
      </c>
      <c r="BQ95">
        <v>0</v>
      </c>
      <c r="BR95">
        <v>0</v>
      </c>
      <c r="BS95">
        <v>0</v>
      </c>
    </row>
    <row r="96" spans="7:71">
      <c r="G96" t="s">
        <v>138</v>
      </c>
      <c r="H96" s="73">
        <v>928.31000000000006</v>
      </c>
      <c r="I96" s="46">
        <v>286.70999999999998</v>
      </c>
      <c r="J96" s="46">
        <v>248.49</v>
      </c>
      <c r="K96" s="46">
        <v>69.64</v>
      </c>
      <c r="L96" s="46">
        <v>4.84</v>
      </c>
      <c r="M96" s="74">
        <v>0</v>
      </c>
      <c r="N96" s="73">
        <v>0</v>
      </c>
      <c r="O96" s="46">
        <v>30</v>
      </c>
      <c r="P96" s="46">
        <v>0</v>
      </c>
      <c r="Q96" s="46">
        <v>0</v>
      </c>
      <c r="R96" s="46">
        <v>0</v>
      </c>
      <c r="S96" s="74">
        <v>0</v>
      </c>
      <c r="W96">
        <v>23.15</v>
      </c>
      <c r="X96">
        <v>96.72</v>
      </c>
      <c r="Y96">
        <v>0.52</v>
      </c>
      <c r="Z96">
        <v>62.87</v>
      </c>
      <c r="AA96">
        <v>21.27</v>
      </c>
      <c r="AB96">
        <v>79.31</v>
      </c>
      <c r="AC96">
        <v>0.92</v>
      </c>
      <c r="AD96">
        <v>48.36</v>
      </c>
      <c r="AE96">
        <v>0.37</v>
      </c>
      <c r="AF96">
        <v>64.319999999999993</v>
      </c>
      <c r="AG96">
        <v>4.84</v>
      </c>
      <c r="AH96">
        <v>30</v>
      </c>
      <c r="AI96">
        <v>43.52</v>
      </c>
      <c r="AJ96">
        <v>0.61</v>
      </c>
      <c r="AK96">
        <v>85.08</v>
      </c>
      <c r="AL96">
        <v>0.93</v>
      </c>
      <c r="AM96">
        <v>23.7</v>
      </c>
      <c r="AN96">
        <v>255.26</v>
      </c>
      <c r="AO96">
        <v>91.88</v>
      </c>
      <c r="AP96">
        <v>14.59</v>
      </c>
      <c r="AQ96">
        <v>24.18</v>
      </c>
      <c r="AR96">
        <v>36.700000000000003</v>
      </c>
      <c r="AS96">
        <v>0</v>
      </c>
      <c r="AT96">
        <v>23.21</v>
      </c>
      <c r="AU96">
        <v>68.87</v>
      </c>
      <c r="AV96">
        <v>31.09</v>
      </c>
      <c r="AW96">
        <v>54.16</v>
      </c>
      <c r="AX96">
        <v>0</v>
      </c>
      <c r="AY96">
        <v>63.11</v>
      </c>
      <c r="AZ96">
        <v>14.15</v>
      </c>
      <c r="BA96">
        <v>48.36</v>
      </c>
      <c r="BB96">
        <v>36.49</v>
      </c>
      <c r="BC96">
        <v>6.77</v>
      </c>
      <c r="BD96">
        <v>0.63</v>
      </c>
      <c r="BE96">
        <v>85.6</v>
      </c>
      <c r="BF96">
        <v>12.71</v>
      </c>
      <c r="BG96">
        <v>62.87</v>
      </c>
      <c r="BH96">
        <v>0.92</v>
      </c>
      <c r="BI96">
        <v>23.21</v>
      </c>
      <c r="BJ96">
        <v>0</v>
      </c>
      <c r="BK96">
        <v>0.93</v>
      </c>
      <c r="BL96">
        <v>1.02</v>
      </c>
      <c r="BM96">
        <v>24.18</v>
      </c>
      <c r="BN96">
        <v>0</v>
      </c>
      <c r="BO96">
        <v>0.61</v>
      </c>
      <c r="BP96">
        <v>0</v>
      </c>
      <c r="BQ96">
        <v>0</v>
      </c>
      <c r="BR96">
        <v>0</v>
      </c>
      <c r="BS96">
        <v>0</v>
      </c>
    </row>
    <row r="97" spans="1:133">
      <c r="G97" t="s">
        <v>139</v>
      </c>
      <c r="H97" s="73">
        <v>932.18</v>
      </c>
      <c r="I97" s="46">
        <v>286.70999999999998</v>
      </c>
      <c r="J97" s="46">
        <v>248.49</v>
      </c>
      <c r="K97" s="46">
        <v>69.64</v>
      </c>
      <c r="L97" s="46">
        <v>4.84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23.15</v>
      </c>
      <c r="X97">
        <v>96.72</v>
      </c>
      <c r="Y97">
        <v>0.52</v>
      </c>
      <c r="Z97">
        <v>62.87</v>
      </c>
      <c r="AA97">
        <v>21.27</v>
      </c>
      <c r="AB97">
        <v>83.18</v>
      </c>
      <c r="AC97">
        <v>0.92</v>
      </c>
      <c r="AD97">
        <v>48.36</v>
      </c>
      <c r="AE97">
        <v>0.37</v>
      </c>
      <c r="AF97">
        <v>64.319999999999993</v>
      </c>
      <c r="AG97">
        <v>4.84</v>
      </c>
      <c r="AH97">
        <v>0</v>
      </c>
      <c r="AI97">
        <v>43.52</v>
      </c>
      <c r="AJ97">
        <v>0.61</v>
      </c>
      <c r="AK97">
        <v>85.08</v>
      </c>
      <c r="AL97">
        <v>0.93</v>
      </c>
      <c r="AM97">
        <v>23.7</v>
      </c>
      <c r="AN97">
        <v>255.26</v>
      </c>
      <c r="AO97">
        <v>91.88</v>
      </c>
      <c r="AP97">
        <v>14.59</v>
      </c>
      <c r="AQ97">
        <v>24.18</v>
      </c>
      <c r="AR97">
        <v>36.700000000000003</v>
      </c>
      <c r="AS97">
        <v>0</v>
      </c>
      <c r="AT97">
        <v>23.21</v>
      </c>
      <c r="AU97">
        <v>68.87</v>
      </c>
      <c r="AV97">
        <v>31.09</v>
      </c>
      <c r="AW97">
        <v>54.16</v>
      </c>
      <c r="AX97">
        <v>0</v>
      </c>
      <c r="AY97">
        <v>63.11</v>
      </c>
      <c r="AZ97">
        <v>14.15</v>
      </c>
      <c r="BA97">
        <v>48.36</v>
      </c>
      <c r="BB97">
        <v>36.49</v>
      </c>
      <c r="BC97">
        <v>6.77</v>
      </c>
      <c r="BD97">
        <v>0.63</v>
      </c>
      <c r="BE97">
        <v>85.6</v>
      </c>
      <c r="BF97">
        <v>12.71</v>
      </c>
      <c r="BG97">
        <v>62.87</v>
      </c>
      <c r="BH97">
        <v>0.92</v>
      </c>
      <c r="BI97">
        <v>23.21</v>
      </c>
      <c r="BJ97">
        <v>0</v>
      </c>
      <c r="BK97">
        <v>0.93</v>
      </c>
      <c r="BL97">
        <v>1.02</v>
      </c>
      <c r="BM97">
        <v>24.18</v>
      </c>
      <c r="BN97">
        <v>0</v>
      </c>
      <c r="BO97">
        <v>0.61</v>
      </c>
      <c r="BP97">
        <v>0</v>
      </c>
      <c r="BQ97">
        <v>0</v>
      </c>
      <c r="BR97">
        <v>0</v>
      </c>
      <c r="BS97">
        <v>0</v>
      </c>
    </row>
    <row r="98" spans="1:133">
      <c r="G98" t="s">
        <v>140</v>
      </c>
      <c r="H98" s="73">
        <v>931.21</v>
      </c>
      <c r="I98" s="46">
        <v>286.70999999999998</v>
      </c>
      <c r="J98" s="46">
        <v>203.42000000000002</v>
      </c>
      <c r="K98" s="46">
        <v>69.64</v>
      </c>
      <c r="L98" s="46">
        <v>4.84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23.15</v>
      </c>
      <c r="X98">
        <v>96.72</v>
      </c>
      <c r="Y98">
        <v>0.52</v>
      </c>
      <c r="Z98">
        <v>62.87</v>
      </c>
      <c r="AA98">
        <v>21.27</v>
      </c>
      <c r="AB98">
        <v>82.21</v>
      </c>
      <c r="AC98">
        <v>0.92</v>
      </c>
      <c r="AD98">
        <v>48.36</v>
      </c>
      <c r="AE98">
        <v>0.37</v>
      </c>
      <c r="AF98">
        <v>64.319999999999993</v>
      </c>
      <c r="AG98">
        <v>4.84</v>
      </c>
      <c r="AH98">
        <v>0</v>
      </c>
      <c r="AI98">
        <v>43.52</v>
      </c>
      <c r="AJ98">
        <v>0.61</v>
      </c>
      <c r="AK98">
        <v>85.08</v>
      </c>
      <c r="AL98">
        <v>0.93</v>
      </c>
      <c r="AM98">
        <v>23.7</v>
      </c>
      <c r="AN98">
        <v>255.26</v>
      </c>
      <c r="AO98">
        <v>91.88</v>
      </c>
      <c r="AP98">
        <v>14.59</v>
      </c>
      <c r="AQ98">
        <v>24.18</v>
      </c>
      <c r="AR98">
        <v>36.700000000000003</v>
      </c>
      <c r="AS98">
        <v>0</v>
      </c>
      <c r="AT98">
        <v>23.21</v>
      </c>
      <c r="AU98">
        <v>23.8</v>
      </c>
      <c r="AV98">
        <v>31.09</v>
      </c>
      <c r="AW98">
        <v>54.16</v>
      </c>
      <c r="AX98">
        <v>0</v>
      </c>
      <c r="AY98">
        <v>63.11</v>
      </c>
      <c r="AZ98">
        <v>14.15</v>
      </c>
      <c r="BA98">
        <v>48.36</v>
      </c>
      <c r="BB98">
        <v>36.49</v>
      </c>
      <c r="BC98">
        <v>6.77</v>
      </c>
      <c r="BD98">
        <v>0.63</v>
      </c>
      <c r="BE98">
        <v>85.6</v>
      </c>
      <c r="BF98">
        <v>12.71</v>
      </c>
      <c r="BG98">
        <v>62.87</v>
      </c>
      <c r="BH98">
        <v>0.92</v>
      </c>
      <c r="BI98">
        <v>23.21</v>
      </c>
      <c r="BJ98">
        <v>0</v>
      </c>
      <c r="BK98">
        <v>0.93</v>
      </c>
      <c r="BL98">
        <v>1.02</v>
      </c>
      <c r="BM98">
        <v>24.18</v>
      </c>
      <c r="BN98">
        <v>0</v>
      </c>
      <c r="BO98">
        <v>0.61</v>
      </c>
      <c r="BP98">
        <v>0</v>
      </c>
      <c r="BQ98">
        <v>0</v>
      </c>
      <c r="BR98">
        <v>0</v>
      </c>
      <c r="B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17.846762499999997</v>
      </c>
      <c r="I99" s="69">
        <f t="shared" ref="I99:BU99" si="1">SUM(I3:I98)/4000</f>
        <v>5.8126149999999974</v>
      </c>
      <c r="J99" s="69">
        <f t="shared" si="1"/>
        <v>5.3792225000000027</v>
      </c>
      <c r="K99" s="69">
        <f t="shared" si="1"/>
        <v>1.864800000000002</v>
      </c>
      <c r="L99" s="69">
        <f t="shared" si="1"/>
        <v>0.17583250000000025</v>
      </c>
      <c r="M99" s="69">
        <f t="shared" si="1"/>
        <v>0</v>
      </c>
      <c r="N99" s="68">
        <f t="shared" si="1"/>
        <v>0</v>
      </c>
      <c r="O99" s="69">
        <f t="shared" si="1"/>
        <v>0.31025000000000003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0.18519999999999989</v>
      </c>
      <c r="X99">
        <f t="shared" si="1"/>
        <v>0.29016000000000003</v>
      </c>
      <c r="Y99">
        <f t="shared" si="1"/>
        <v>1.2480000000000022E-2</v>
      </c>
      <c r="Z99">
        <f t="shared" si="1"/>
        <v>1.5088799999999978</v>
      </c>
      <c r="AA99">
        <f t="shared" si="1"/>
        <v>0.19142999999999993</v>
      </c>
      <c r="AB99">
        <f t="shared" si="1"/>
        <v>9.7202499999999997E-2</v>
      </c>
      <c r="AC99">
        <f t="shared" si="1"/>
        <v>2.2080000000000034E-2</v>
      </c>
      <c r="AD99">
        <f t="shared" si="1"/>
        <v>1.1606399999999999</v>
      </c>
      <c r="AE99">
        <f t="shared" si="1"/>
        <v>8.8800000000000007E-3</v>
      </c>
      <c r="AF99">
        <f t="shared" si="1"/>
        <v>1.5436799999999984</v>
      </c>
      <c r="AG99">
        <f t="shared" si="1"/>
        <v>0.11615999999999976</v>
      </c>
      <c r="AH99">
        <f t="shared" si="1"/>
        <v>0.22025</v>
      </c>
      <c r="AI99">
        <f t="shared" si="1"/>
        <v>1.0444799999999999</v>
      </c>
      <c r="AJ99">
        <f t="shared" si="1"/>
        <v>1.463999999999999E-2</v>
      </c>
      <c r="AK99">
        <f t="shared" si="1"/>
        <v>2.0419199999999988</v>
      </c>
      <c r="AL99">
        <f t="shared" si="1"/>
        <v>2.2920000000000017E-2</v>
      </c>
      <c r="AM99">
        <f t="shared" si="1"/>
        <v>0.56880000000000031</v>
      </c>
      <c r="AN99">
        <f t="shared" si="1"/>
        <v>6.1262399999999904</v>
      </c>
      <c r="AO99">
        <f t="shared" si="1"/>
        <v>1.6451799999999996</v>
      </c>
      <c r="AP99">
        <f t="shared" si="1"/>
        <v>0.27213999999999988</v>
      </c>
      <c r="AQ99">
        <f t="shared" si="1"/>
        <v>0.58031999999999995</v>
      </c>
      <c r="AR99">
        <f t="shared" si="1"/>
        <v>0.74499249999999961</v>
      </c>
      <c r="AS99">
        <f t="shared" si="1"/>
        <v>0.31241000000000019</v>
      </c>
      <c r="AT99">
        <f t="shared" si="1"/>
        <v>0.55704000000000053</v>
      </c>
      <c r="AU99">
        <f t="shared" si="1"/>
        <v>0.83395249999999954</v>
      </c>
      <c r="AV99">
        <f t="shared" si="1"/>
        <v>0.74800000000000044</v>
      </c>
      <c r="AW99">
        <f t="shared" si="1"/>
        <v>0.43328000000000017</v>
      </c>
      <c r="AX99">
        <f t="shared" si="1"/>
        <v>0.19343999999999989</v>
      </c>
      <c r="AY99">
        <f t="shared" si="1"/>
        <v>1.514639999999998</v>
      </c>
      <c r="AZ99">
        <f t="shared" si="1"/>
        <v>0.4754050000000003</v>
      </c>
      <c r="BA99">
        <f t="shared" si="1"/>
        <v>1.1606399999999999</v>
      </c>
      <c r="BB99">
        <f t="shared" si="1"/>
        <v>0.32841000000000004</v>
      </c>
      <c r="BC99">
        <f t="shared" si="1"/>
        <v>0.16247999999999976</v>
      </c>
      <c r="BD99">
        <f t="shared" si="1"/>
        <v>1.7779999999999987E-2</v>
      </c>
      <c r="BE99">
        <f t="shared" si="1"/>
        <v>2.0544000000000038</v>
      </c>
      <c r="BF99">
        <f t="shared" si="1"/>
        <v>0.30504000000000042</v>
      </c>
      <c r="BG99">
        <f t="shared" si="1"/>
        <v>1.5088799999999978</v>
      </c>
      <c r="BH99">
        <f t="shared" si="1"/>
        <v>2.1879999999999997E-2</v>
      </c>
      <c r="BI99">
        <f t="shared" si="1"/>
        <v>0.18568000000000004</v>
      </c>
      <c r="BJ99">
        <f t="shared" si="1"/>
        <v>0.09</v>
      </c>
      <c r="BK99">
        <f t="shared" si="1"/>
        <v>2.2920000000000017E-2</v>
      </c>
      <c r="BL99">
        <f t="shared" si="1"/>
        <v>2.4479999999999991E-2</v>
      </c>
      <c r="BM99">
        <f t="shared" si="1"/>
        <v>0.58031999999999995</v>
      </c>
      <c r="BN99">
        <f t="shared" si="1"/>
        <v>5.9672499999999983E-2</v>
      </c>
      <c r="BO99">
        <f t="shared" si="1"/>
        <v>1.463999999999999E-2</v>
      </c>
      <c r="BP99">
        <f t="shared" si="1"/>
        <v>0.67421749999999969</v>
      </c>
      <c r="BQ99">
        <f t="shared" si="1"/>
        <v>0.12067500000000003</v>
      </c>
      <c r="BR99">
        <f t="shared" si="1"/>
        <v>0.28894999999999998</v>
      </c>
      <c r="BS99">
        <f t="shared" si="1"/>
        <v>0.28157499999999991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45086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R17" sqref="R17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4</v>
      </c>
      <c r="U1" s="199" t="s">
        <v>326</v>
      </c>
      <c r="V1" s="200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45086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532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10.49</v>
      </c>
      <c r="I3" s="53">
        <v>0</v>
      </c>
      <c r="J3" s="53">
        <v>0</v>
      </c>
      <c r="K3" s="53">
        <v>0</v>
      </c>
      <c r="L3" s="53">
        <v>0.91</v>
      </c>
      <c r="M3" s="72">
        <v>0</v>
      </c>
      <c r="N3" s="71">
        <v>0</v>
      </c>
      <c r="O3" s="53">
        <v>-40</v>
      </c>
      <c r="P3" s="53">
        <v>-35</v>
      </c>
      <c r="Q3" s="53">
        <v>-40</v>
      </c>
      <c r="R3" s="53">
        <v>0</v>
      </c>
      <c r="S3" s="72">
        <v>0</v>
      </c>
      <c r="T3" t="s">
        <v>532</v>
      </c>
      <c r="U3" s="73">
        <v>11.4</v>
      </c>
      <c r="V3" s="74">
        <v>-115</v>
      </c>
      <c r="W3">
        <v>10.49</v>
      </c>
      <c r="X3">
        <v>-40</v>
      </c>
      <c r="Y3">
        <v>0</v>
      </c>
      <c r="Z3">
        <v>0.91</v>
      </c>
      <c r="AA3">
        <v>-40</v>
      </c>
      <c r="AB3">
        <v>0</v>
      </c>
      <c r="AC3">
        <v>-35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11.44</v>
      </c>
      <c r="I4" s="46">
        <v>0</v>
      </c>
      <c r="J4" s="46">
        <v>0</v>
      </c>
      <c r="K4" s="46">
        <v>0</v>
      </c>
      <c r="L4" s="46">
        <v>0.89</v>
      </c>
      <c r="M4" s="74">
        <v>0</v>
      </c>
      <c r="N4" s="73">
        <v>0</v>
      </c>
      <c r="O4" s="46">
        <v>-40</v>
      </c>
      <c r="P4" s="46">
        <v>-35</v>
      </c>
      <c r="Q4" s="46">
        <v>-40</v>
      </c>
      <c r="R4" s="46">
        <v>0</v>
      </c>
      <c r="S4" s="74">
        <v>0</v>
      </c>
      <c r="U4" s="73">
        <v>12.33</v>
      </c>
      <c r="V4" s="74">
        <v>-115</v>
      </c>
      <c r="W4">
        <v>11.44</v>
      </c>
      <c r="X4">
        <v>-40</v>
      </c>
      <c r="Y4">
        <v>0</v>
      </c>
      <c r="Z4">
        <v>0.89</v>
      </c>
      <c r="AA4">
        <v>-40</v>
      </c>
      <c r="AB4">
        <v>0</v>
      </c>
      <c r="AC4">
        <v>-35</v>
      </c>
    </row>
    <row r="5" spans="1:29">
      <c r="G5" t="s">
        <v>47</v>
      </c>
      <c r="H5" s="73">
        <v>70.599999999999994</v>
      </c>
      <c r="I5" s="46">
        <v>0</v>
      </c>
      <c r="J5" s="46">
        <v>0</v>
      </c>
      <c r="K5" s="46">
        <v>0</v>
      </c>
      <c r="L5" s="46">
        <v>1.03</v>
      </c>
      <c r="M5" s="74">
        <v>0</v>
      </c>
      <c r="N5" s="73">
        <v>0</v>
      </c>
      <c r="O5" s="46">
        <v>-35</v>
      </c>
      <c r="P5" s="46">
        <v>-40</v>
      </c>
      <c r="Q5" s="46">
        <v>-40</v>
      </c>
      <c r="R5" s="46">
        <v>0</v>
      </c>
      <c r="S5" s="74">
        <v>0</v>
      </c>
      <c r="U5" s="73">
        <v>71.63</v>
      </c>
      <c r="V5" s="74">
        <v>-118</v>
      </c>
      <c r="W5">
        <v>70.599999999999994</v>
      </c>
      <c r="X5">
        <v>-35</v>
      </c>
      <c r="Y5">
        <v>-3</v>
      </c>
      <c r="Z5">
        <v>1.03</v>
      </c>
      <c r="AA5">
        <v>-40</v>
      </c>
      <c r="AB5">
        <v>0</v>
      </c>
      <c r="AC5">
        <v>-40</v>
      </c>
    </row>
    <row r="6" spans="1:29">
      <c r="G6" t="s">
        <v>48</v>
      </c>
      <c r="H6" s="73">
        <v>56.03</v>
      </c>
      <c r="I6" s="46">
        <v>0</v>
      </c>
      <c r="J6" s="46">
        <v>0</v>
      </c>
      <c r="K6" s="46">
        <v>0</v>
      </c>
      <c r="L6" s="46">
        <v>1.06</v>
      </c>
      <c r="M6" s="74">
        <v>0</v>
      </c>
      <c r="N6" s="73">
        <v>0</v>
      </c>
      <c r="O6" s="46">
        <v>-41</v>
      </c>
      <c r="P6" s="46">
        <v>-40</v>
      </c>
      <c r="Q6" s="46">
        <v>-40</v>
      </c>
      <c r="R6" s="46">
        <v>0</v>
      </c>
      <c r="S6" s="74">
        <v>0</v>
      </c>
      <c r="U6" s="73">
        <v>57.09</v>
      </c>
      <c r="V6" s="74">
        <v>-124</v>
      </c>
      <c r="W6">
        <v>56.03</v>
      </c>
      <c r="X6">
        <v>-41</v>
      </c>
      <c r="Y6">
        <v>-3</v>
      </c>
      <c r="Z6">
        <v>1.06</v>
      </c>
      <c r="AA6">
        <v>-40</v>
      </c>
      <c r="AB6">
        <v>0</v>
      </c>
      <c r="AC6">
        <v>-40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2.33</v>
      </c>
      <c r="M7" s="74">
        <v>0</v>
      </c>
      <c r="N7" s="73">
        <v>0</v>
      </c>
      <c r="O7" s="46">
        <v>-42</v>
      </c>
      <c r="P7" s="46">
        <v>-50</v>
      </c>
      <c r="Q7" s="46">
        <v>-40</v>
      </c>
      <c r="R7" s="46">
        <v>0</v>
      </c>
      <c r="S7" s="74">
        <v>0</v>
      </c>
      <c r="U7" s="73">
        <v>2.33</v>
      </c>
      <c r="V7" s="74">
        <v>-135</v>
      </c>
      <c r="W7">
        <v>0</v>
      </c>
      <c r="X7">
        <v>-42</v>
      </c>
      <c r="Y7">
        <v>-3</v>
      </c>
      <c r="Z7">
        <v>2.33</v>
      </c>
      <c r="AA7">
        <v>-40</v>
      </c>
      <c r="AB7">
        <v>0</v>
      </c>
      <c r="AC7">
        <v>-50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2.44</v>
      </c>
      <c r="M8" s="74">
        <v>0</v>
      </c>
      <c r="N8" s="73">
        <v>-25</v>
      </c>
      <c r="O8" s="46">
        <v>-27</v>
      </c>
      <c r="P8" s="46">
        <v>-50</v>
      </c>
      <c r="Q8" s="46">
        <v>-40</v>
      </c>
      <c r="R8" s="46">
        <v>0</v>
      </c>
      <c r="S8" s="74">
        <v>0</v>
      </c>
      <c r="U8" s="73">
        <v>2.44</v>
      </c>
      <c r="V8" s="74">
        <v>-145</v>
      </c>
      <c r="W8">
        <v>-25</v>
      </c>
      <c r="X8">
        <v>-27</v>
      </c>
      <c r="Y8">
        <v>-3</v>
      </c>
      <c r="Z8">
        <v>2.44</v>
      </c>
      <c r="AA8">
        <v>-40</v>
      </c>
      <c r="AB8">
        <v>0</v>
      </c>
      <c r="AC8">
        <v>-50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3.55</v>
      </c>
      <c r="M9" s="74">
        <v>0</v>
      </c>
      <c r="N9" s="73">
        <v>-63</v>
      </c>
      <c r="O9" s="46">
        <v>0</v>
      </c>
      <c r="P9" s="46">
        <v>-50</v>
      </c>
      <c r="Q9" s="46">
        <v>-40</v>
      </c>
      <c r="R9" s="46">
        <v>0</v>
      </c>
      <c r="S9" s="74">
        <v>0</v>
      </c>
      <c r="U9" s="73">
        <v>3.55</v>
      </c>
      <c r="V9" s="74">
        <v>-156</v>
      </c>
      <c r="W9">
        <v>-63</v>
      </c>
      <c r="X9">
        <v>0</v>
      </c>
      <c r="Y9">
        <v>-3</v>
      </c>
      <c r="Z9">
        <v>3.55</v>
      </c>
      <c r="AA9">
        <v>-40</v>
      </c>
      <c r="AB9">
        <v>0</v>
      </c>
      <c r="AC9">
        <v>-50</v>
      </c>
    </row>
    <row r="10" spans="1:29">
      <c r="G10" t="s">
        <v>52</v>
      </c>
      <c r="H10" s="73">
        <v>0</v>
      </c>
      <c r="I10" s="46">
        <v>32.56</v>
      </c>
      <c r="J10" s="46">
        <v>0</v>
      </c>
      <c r="K10" s="46">
        <v>0</v>
      </c>
      <c r="L10" s="46">
        <v>3.72</v>
      </c>
      <c r="M10" s="74">
        <v>0</v>
      </c>
      <c r="N10" s="73">
        <v>-73</v>
      </c>
      <c r="O10" s="46">
        <v>0</v>
      </c>
      <c r="P10" s="46">
        <v>-50</v>
      </c>
      <c r="Q10" s="46">
        <v>-40</v>
      </c>
      <c r="R10" s="46">
        <v>0</v>
      </c>
      <c r="S10" s="74">
        <v>0</v>
      </c>
      <c r="U10" s="73">
        <v>36.28</v>
      </c>
      <c r="V10" s="74">
        <v>-166</v>
      </c>
      <c r="W10">
        <v>-73</v>
      </c>
      <c r="X10">
        <v>32.56</v>
      </c>
      <c r="Y10">
        <v>-3</v>
      </c>
      <c r="Z10">
        <v>3.72</v>
      </c>
      <c r="AA10">
        <v>-40</v>
      </c>
      <c r="AB10">
        <v>0</v>
      </c>
      <c r="AC10">
        <v>-50</v>
      </c>
    </row>
    <row r="11" spans="1:29">
      <c r="G11" t="s">
        <v>53</v>
      </c>
      <c r="H11" s="73">
        <v>0</v>
      </c>
      <c r="I11" s="46">
        <v>13.54</v>
      </c>
      <c r="J11" s="46">
        <v>0</v>
      </c>
      <c r="K11" s="46">
        <v>0</v>
      </c>
      <c r="L11" s="46">
        <v>3.1</v>
      </c>
      <c r="M11" s="74">
        <v>0</v>
      </c>
      <c r="N11" s="73">
        <v>-28</v>
      </c>
      <c r="O11" s="46">
        <v>0</v>
      </c>
      <c r="P11" s="46">
        <v>-65</v>
      </c>
      <c r="Q11" s="46">
        <v>0</v>
      </c>
      <c r="R11" s="46">
        <v>0</v>
      </c>
      <c r="S11" s="74">
        <v>0</v>
      </c>
      <c r="U11" s="73">
        <v>16.64</v>
      </c>
      <c r="V11" s="74">
        <v>-96</v>
      </c>
      <c r="W11">
        <v>-28</v>
      </c>
      <c r="X11">
        <v>13.54</v>
      </c>
      <c r="Y11">
        <v>-3</v>
      </c>
      <c r="Z11">
        <v>3.1</v>
      </c>
      <c r="AA11">
        <v>0</v>
      </c>
      <c r="AB11">
        <v>0</v>
      </c>
      <c r="AC11">
        <v>-65</v>
      </c>
    </row>
    <row r="12" spans="1:29">
      <c r="G12" t="s">
        <v>54</v>
      </c>
      <c r="H12" s="73">
        <v>0</v>
      </c>
      <c r="I12" s="46">
        <v>18.38</v>
      </c>
      <c r="J12" s="46">
        <v>0</v>
      </c>
      <c r="K12" s="46">
        <v>0</v>
      </c>
      <c r="L12" s="46">
        <v>2.8</v>
      </c>
      <c r="M12" s="74">
        <v>0</v>
      </c>
      <c r="N12" s="73">
        <v>-10</v>
      </c>
      <c r="O12" s="46">
        <v>0</v>
      </c>
      <c r="P12" s="46">
        <v>-65</v>
      </c>
      <c r="Q12" s="46">
        <v>0</v>
      </c>
      <c r="R12" s="46">
        <v>0</v>
      </c>
      <c r="S12" s="74">
        <v>0</v>
      </c>
      <c r="U12" s="73">
        <v>21.18</v>
      </c>
      <c r="V12" s="74">
        <v>-78</v>
      </c>
      <c r="W12">
        <v>-10</v>
      </c>
      <c r="X12">
        <v>18.38</v>
      </c>
      <c r="Y12">
        <v>-3</v>
      </c>
      <c r="Z12">
        <v>2.8</v>
      </c>
      <c r="AA12">
        <v>0</v>
      </c>
      <c r="AB12">
        <v>0</v>
      </c>
      <c r="AC12">
        <v>-65</v>
      </c>
    </row>
    <row r="13" spans="1:29">
      <c r="G13" t="s">
        <v>55</v>
      </c>
      <c r="H13" s="73">
        <v>0</v>
      </c>
      <c r="I13" s="46">
        <v>29.98</v>
      </c>
      <c r="J13" s="46">
        <v>0</v>
      </c>
      <c r="K13" s="46">
        <v>0</v>
      </c>
      <c r="L13" s="46">
        <v>2.71</v>
      </c>
      <c r="M13" s="74">
        <v>0</v>
      </c>
      <c r="N13" s="73">
        <v>-85</v>
      </c>
      <c r="O13" s="46">
        <v>0</v>
      </c>
      <c r="P13" s="46">
        <v>-50</v>
      </c>
      <c r="Q13" s="46">
        <v>0</v>
      </c>
      <c r="R13" s="46">
        <v>0</v>
      </c>
      <c r="S13" s="74">
        <v>0</v>
      </c>
      <c r="U13" s="73">
        <v>32.69</v>
      </c>
      <c r="V13" s="74">
        <v>-138</v>
      </c>
      <c r="W13">
        <v>-85</v>
      </c>
      <c r="X13">
        <v>29.98</v>
      </c>
      <c r="Y13">
        <v>-3</v>
      </c>
      <c r="Z13">
        <v>2.71</v>
      </c>
      <c r="AA13">
        <v>0</v>
      </c>
      <c r="AB13">
        <v>0</v>
      </c>
      <c r="AC13">
        <v>-50</v>
      </c>
    </row>
    <row r="14" spans="1:29">
      <c r="G14" t="s">
        <v>56</v>
      </c>
      <c r="H14" s="73">
        <v>0</v>
      </c>
      <c r="I14" s="46">
        <v>72.540000000000006</v>
      </c>
      <c r="J14" s="46">
        <v>0</v>
      </c>
      <c r="K14" s="46">
        <v>0</v>
      </c>
      <c r="L14" s="46">
        <v>2.2200000000000002</v>
      </c>
      <c r="M14" s="74">
        <v>0</v>
      </c>
      <c r="N14" s="73">
        <v>-90</v>
      </c>
      <c r="O14" s="46">
        <v>0</v>
      </c>
      <c r="P14" s="46">
        <v>-50</v>
      </c>
      <c r="Q14" s="46">
        <v>0</v>
      </c>
      <c r="R14" s="46">
        <v>0</v>
      </c>
      <c r="S14" s="74">
        <v>0</v>
      </c>
      <c r="U14" s="73">
        <v>74.760000000000005</v>
      </c>
      <c r="V14" s="74">
        <v>-143</v>
      </c>
      <c r="W14">
        <v>-90</v>
      </c>
      <c r="X14">
        <v>72.540000000000006</v>
      </c>
      <c r="Y14">
        <v>-3</v>
      </c>
      <c r="Z14">
        <v>2.2200000000000002</v>
      </c>
      <c r="AA14">
        <v>0</v>
      </c>
      <c r="AB14">
        <v>0</v>
      </c>
      <c r="AC14">
        <v>-50</v>
      </c>
    </row>
    <row r="15" spans="1:29">
      <c r="G15" t="s">
        <v>57</v>
      </c>
      <c r="H15" s="73">
        <v>0</v>
      </c>
      <c r="I15" s="46">
        <v>73.510000000000005</v>
      </c>
      <c r="J15" s="46">
        <v>116.07</v>
      </c>
      <c r="K15" s="46">
        <v>0</v>
      </c>
      <c r="L15" s="46">
        <v>1.93</v>
      </c>
      <c r="M15" s="74">
        <v>0</v>
      </c>
      <c r="N15" s="73">
        <v>-121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191.51</v>
      </c>
      <c r="V15" s="74">
        <v>-124</v>
      </c>
      <c r="W15">
        <v>-121</v>
      </c>
      <c r="X15">
        <v>73.510000000000005</v>
      </c>
      <c r="Y15">
        <v>-3</v>
      </c>
      <c r="Z15">
        <v>1.93</v>
      </c>
      <c r="AA15">
        <v>0</v>
      </c>
      <c r="AB15">
        <v>0</v>
      </c>
      <c r="AC15">
        <v>116.07</v>
      </c>
    </row>
    <row r="16" spans="1:29">
      <c r="G16" t="s">
        <v>58</v>
      </c>
      <c r="H16" s="73">
        <v>0</v>
      </c>
      <c r="I16" s="46">
        <v>77.38</v>
      </c>
      <c r="J16" s="46">
        <v>116.06</v>
      </c>
      <c r="K16" s="46">
        <v>0</v>
      </c>
      <c r="L16" s="46">
        <v>1.84</v>
      </c>
      <c r="M16" s="74">
        <v>0</v>
      </c>
      <c r="N16" s="73">
        <v>-114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195.28</v>
      </c>
      <c r="V16" s="74">
        <v>-117</v>
      </c>
      <c r="W16">
        <v>-114</v>
      </c>
      <c r="X16">
        <v>77.38</v>
      </c>
      <c r="Y16">
        <v>-3</v>
      </c>
      <c r="Z16">
        <v>1.84</v>
      </c>
      <c r="AA16">
        <v>0</v>
      </c>
      <c r="AB16">
        <v>0</v>
      </c>
      <c r="AC16">
        <v>116.06</v>
      </c>
    </row>
    <row r="17" spans="7:29">
      <c r="G17" t="s">
        <v>59</v>
      </c>
      <c r="H17" s="73">
        <v>0</v>
      </c>
      <c r="I17" s="46">
        <v>82.21</v>
      </c>
      <c r="J17" s="46">
        <v>38.69</v>
      </c>
      <c r="K17" s="46">
        <v>0</v>
      </c>
      <c r="L17" s="46">
        <v>1.64</v>
      </c>
      <c r="M17" s="74">
        <v>0</v>
      </c>
      <c r="N17" s="73">
        <v>-139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122.54</v>
      </c>
      <c r="V17" s="74">
        <v>-142</v>
      </c>
      <c r="W17">
        <v>-139</v>
      </c>
      <c r="X17">
        <v>82.21</v>
      </c>
      <c r="Y17">
        <v>-3</v>
      </c>
      <c r="Z17">
        <v>1.64</v>
      </c>
      <c r="AA17">
        <v>0</v>
      </c>
      <c r="AB17">
        <v>0</v>
      </c>
      <c r="AC17">
        <v>38.69</v>
      </c>
    </row>
    <row r="18" spans="7:29">
      <c r="G18" t="s">
        <v>60</v>
      </c>
      <c r="H18" s="73">
        <v>0</v>
      </c>
      <c r="I18" s="46">
        <v>79.31</v>
      </c>
      <c r="J18" s="46">
        <v>38.69</v>
      </c>
      <c r="K18" s="46">
        <v>0</v>
      </c>
      <c r="L18" s="46">
        <v>1.55</v>
      </c>
      <c r="M18" s="74">
        <v>0</v>
      </c>
      <c r="N18" s="73">
        <v>-151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119.55</v>
      </c>
      <c r="V18" s="74">
        <v>-154</v>
      </c>
      <c r="W18">
        <v>-151</v>
      </c>
      <c r="X18">
        <v>79.31</v>
      </c>
      <c r="Y18">
        <v>-3</v>
      </c>
      <c r="Z18">
        <v>1.55</v>
      </c>
      <c r="AA18">
        <v>0</v>
      </c>
      <c r="AB18">
        <v>0</v>
      </c>
      <c r="AC18">
        <v>38.69</v>
      </c>
    </row>
    <row r="19" spans="7:29">
      <c r="G19" t="s">
        <v>61</v>
      </c>
      <c r="H19" s="73">
        <v>0</v>
      </c>
      <c r="I19" s="46">
        <v>103.5</v>
      </c>
      <c r="J19" s="46">
        <v>19.34</v>
      </c>
      <c r="K19" s="46">
        <v>0</v>
      </c>
      <c r="L19" s="46">
        <v>1.45</v>
      </c>
      <c r="M19" s="74">
        <v>0</v>
      </c>
      <c r="N19" s="73">
        <v>-161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124.29</v>
      </c>
      <c r="V19" s="74">
        <v>-164</v>
      </c>
      <c r="W19">
        <v>-161</v>
      </c>
      <c r="X19">
        <v>103.5</v>
      </c>
      <c r="Y19">
        <v>-3</v>
      </c>
      <c r="Z19">
        <v>1.45</v>
      </c>
      <c r="AA19">
        <v>0</v>
      </c>
      <c r="AB19">
        <v>0</v>
      </c>
      <c r="AC19">
        <v>19.34</v>
      </c>
    </row>
    <row r="20" spans="7:29">
      <c r="G20" t="s">
        <v>62</v>
      </c>
      <c r="H20" s="73">
        <v>0</v>
      </c>
      <c r="I20" s="46">
        <v>95.76</v>
      </c>
      <c r="J20" s="46">
        <v>19.34</v>
      </c>
      <c r="K20" s="46">
        <v>0</v>
      </c>
      <c r="L20" s="46">
        <v>1.45</v>
      </c>
      <c r="M20" s="74">
        <v>0</v>
      </c>
      <c r="N20" s="73">
        <v>-142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116.55</v>
      </c>
      <c r="V20" s="74">
        <v>-145</v>
      </c>
      <c r="W20">
        <v>-142</v>
      </c>
      <c r="X20">
        <v>95.76</v>
      </c>
      <c r="Y20">
        <v>-3</v>
      </c>
      <c r="Z20">
        <v>1.45</v>
      </c>
      <c r="AA20">
        <v>0</v>
      </c>
      <c r="AB20">
        <v>0</v>
      </c>
      <c r="AC20">
        <v>19.34</v>
      </c>
    </row>
    <row r="21" spans="7:29">
      <c r="G21" t="s">
        <v>63</v>
      </c>
      <c r="H21" s="73">
        <v>0</v>
      </c>
      <c r="I21" s="46">
        <v>96.72</v>
      </c>
      <c r="J21" s="46">
        <v>9.67</v>
      </c>
      <c r="K21" s="46">
        <v>0</v>
      </c>
      <c r="L21" s="46">
        <v>1.45</v>
      </c>
      <c r="M21" s="74">
        <v>0</v>
      </c>
      <c r="N21" s="73">
        <v>-138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107.84</v>
      </c>
      <c r="V21" s="74">
        <v>-141</v>
      </c>
      <c r="W21">
        <v>-138</v>
      </c>
      <c r="X21">
        <v>96.72</v>
      </c>
      <c r="Y21">
        <v>-3</v>
      </c>
      <c r="Z21">
        <v>1.45</v>
      </c>
      <c r="AA21">
        <v>0</v>
      </c>
      <c r="AB21">
        <v>0</v>
      </c>
      <c r="AC21">
        <v>9.67</v>
      </c>
    </row>
    <row r="22" spans="7:29">
      <c r="G22" t="s">
        <v>64</v>
      </c>
      <c r="H22" s="73">
        <v>0</v>
      </c>
      <c r="I22" s="46">
        <v>92.85</v>
      </c>
      <c r="J22" s="46">
        <v>9.67</v>
      </c>
      <c r="K22" s="46">
        <v>0</v>
      </c>
      <c r="L22" s="46">
        <v>1.45</v>
      </c>
      <c r="M22" s="74">
        <v>0</v>
      </c>
      <c r="N22" s="73">
        <v>-139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103.97</v>
      </c>
      <c r="V22" s="74">
        <v>-142</v>
      </c>
      <c r="W22">
        <v>-139</v>
      </c>
      <c r="X22">
        <v>92.85</v>
      </c>
      <c r="Y22">
        <v>-3</v>
      </c>
      <c r="Z22">
        <v>1.45</v>
      </c>
      <c r="AA22">
        <v>0</v>
      </c>
      <c r="AB22">
        <v>0</v>
      </c>
      <c r="AC22">
        <v>9.67</v>
      </c>
    </row>
    <row r="23" spans="7:29">
      <c r="G23" t="s">
        <v>65</v>
      </c>
      <c r="H23" s="73">
        <v>0</v>
      </c>
      <c r="I23" s="46">
        <v>59</v>
      </c>
      <c r="J23" s="46">
        <v>0</v>
      </c>
      <c r="K23" s="46">
        <v>0</v>
      </c>
      <c r="L23" s="46">
        <v>1.55</v>
      </c>
      <c r="M23" s="74">
        <v>0</v>
      </c>
      <c r="N23" s="73">
        <v>-143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60.55</v>
      </c>
      <c r="V23" s="74">
        <v>-146</v>
      </c>
      <c r="W23">
        <v>-143</v>
      </c>
      <c r="X23">
        <v>59</v>
      </c>
      <c r="Y23">
        <v>-3</v>
      </c>
      <c r="Z23">
        <v>1.55</v>
      </c>
      <c r="AA23">
        <v>0</v>
      </c>
      <c r="AB23">
        <v>0</v>
      </c>
      <c r="AC23">
        <v>0</v>
      </c>
    </row>
    <row r="24" spans="7:29">
      <c r="G24" t="s">
        <v>66</v>
      </c>
      <c r="H24" s="73">
        <v>0</v>
      </c>
      <c r="I24" s="46">
        <v>52.23</v>
      </c>
      <c r="J24" s="46">
        <v>0</v>
      </c>
      <c r="K24" s="46">
        <v>0</v>
      </c>
      <c r="L24" s="46">
        <v>1.55</v>
      </c>
      <c r="M24" s="74">
        <v>0</v>
      </c>
      <c r="N24" s="73">
        <v>-135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53.78</v>
      </c>
      <c r="V24" s="74">
        <v>-138</v>
      </c>
      <c r="W24">
        <v>-135</v>
      </c>
      <c r="X24">
        <v>52.23</v>
      </c>
      <c r="Y24">
        <v>-3</v>
      </c>
      <c r="Z24">
        <v>1.55</v>
      </c>
      <c r="AA24">
        <v>0</v>
      </c>
      <c r="AB24">
        <v>0</v>
      </c>
      <c r="AC24">
        <v>0</v>
      </c>
    </row>
    <row r="25" spans="7:29">
      <c r="G25" t="s">
        <v>67</v>
      </c>
      <c r="H25" s="73">
        <v>0</v>
      </c>
      <c r="I25" s="46">
        <v>56.1</v>
      </c>
      <c r="J25" s="46">
        <v>0</v>
      </c>
      <c r="K25" s="46">
        <v>0</v>
      </c>
      <c r="L25" s="46">
        <v>1.45</v>
      </c>
      <c r="M25" s="74">
        <v>0</v>
      </c>
      <c r="N25" s="73">
        <v>-144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57.55</v>
      </c>
      <c r="V25" s="74">
        <v>-147</v>
      </c>
      <c r="W25">
        <v>-144</v>
      </c>
      <c r="X25">
        <v>56.1</v>
      </c>
      <c r="Y25">
        <v>-3</v>
      </c>
      <c r="Z25">
        <v>1.45</v>
      </c>
      <c r="AA25">
        <v>0</v>
      </c>
      <c r="AB25">
        <v>0</v>
      </c>
      <c r="AC25">
        <v>0</v>
      </c>
    </row>
    <row r="26" spans="7:29">
      <c r="G26" t="s">
        <v>68</v>
      </c>
      <c r="H26" s="73">
        <v>0</v>
      </c>
      <c r="I26" s="46">
        <v>59</v>
      </c>
      <c r="J26" s="46">
        <v>0</v>
      </c>
      <c r="K26" s="46">
        <v>0</v>
      </c>
      <c r="L26" s="46">
        <v>1.35</v>
      </c>
      <c r="M26" s="74">
        <v>0</v>
      </c>
      <c r="N26" s="73">
        <v>-151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60.35</v>
      </c>
      <c r="V26" s="74">
        <v>-154</v>
      </c>
      <c r="W26">
        <v>-151</v>
      </c>
      <c r="X26">
        <v>59</v>
      </c>
      <c r="Y26">
        <v>-3</v>
      </c>
      <c r="Z26">
        <v>1.35</v>
      </c>
      <c r="AA26">
        <v>0</v>
      </c>
      <c r="AB26">
        <v>0</v>
      </c>
      <c r="AC26">
        <v>0</v>
      </c>
    </row>
    <row r="27" spans="7:29">
      <c r="G27" t="s">
        <v>69</v>
      </c>
      <c r="H27" s="73">
        <v>0</v>
      </c>
      <c r="I27" s="46">
        <v>54.16</v>
      </c>
      <c r="J27" s="46">
        <v>0</v>
      </c>
      <c r="K27" s="46">
        <v>0</v>
      </c>
      <c r="L27" s="46">
        <v>1.45</v>
      </c>
      <c r="M27" s="74">
        <v>0</v>
      </c>
      <c r="N27" s="73">
        <v>-186</v>
      </c>
      <c r="O27" s="46">
        <v>0</v>
      </c>
      <c r="P27" s="46">
        <v>-105</v>
      </c>
      <c r="Q27" s="46">
        <v>0</v>
      </c>
      <c r="R27" s="46">
        <v>0</v>
      </c>
      <c r="S27" s="74">
        <v>0</v>
      </c>
      <c r="U27" s="73">
        <v>55.61</v>
      </c>
      <c r="V27" s="74">
        <v>-294</v>
      </c>
      <c r="W27">
        <v>-186</v>
      </c>
      <c r="X27">
        <v>54.16</v>
      </c>
      <c r="Y27">
        <v>-3</v>
      </c>
      <c r="Z27">
        <v>1.45</v>
      </c>
      <c r="AA27">
        <v>0</v>
      </c>
      <c r="AB27">
        <v>0</v>
      </c>
      <c r="AC27">
        <v>-105</v>
      </c>
    </row>
    <row r="28" spans="7:29">
      <c r="G28" t="s">
        <v>70</v>
      </c>
      <c r="H28" s="73">
        <v>0</v>
      </c>
      <c r="I28" s="46">
        <v>48.36</v>
      </c>
      <c r="J28" s="46">
        <v>0</v>
      </c>
      <c r="K28" s="46">
        <v>0</v>
      </c>
      <c r="L28" s="46">
        <v>1.45</v>
      </c>
      <c r="M28" s="74">
        <v>0</v>
      </c>
      <c r="N28" s="73">
        <v>-174</v>
      </c>
      <c r="O28" s="46">
        <v>0</v>
      </c>
      <c r="P28" s="46">
        <v>-64</v>
      </c>
      <c r="Q28" s="46">
        <v>0</v>
      </c>
      <c r="R28" s="46">
        <v>0</v>
      </c>
      <c r="S28" s="74">
        <v>0</v>
      </c>
      <c r="U28" s="73">
        <v>49.81</v>
      </c>
      <c r="V28" s="74">
        <v>-241</v>
      </c>
      <c r="W28">
        <v>-174</v>
      </c>
      <c r="X28">
        <v>48.36</v>
      </c>
      <c r="Y28">
        <v>-3</v>
      </c>
      <c r="Z28">
        <v>1.45</v>
      </c>
      <c r="AA28">
        <v>0</v>
      </c>
      <c r="AB28">
        <v>0</v>
      </c>
      <c r="AC28">
        <v>-64</v>
      </c>
    </row>
    <row r="29" spans="7:29">
      <c r="G29" t="s">
        <v>71</v>
      </c>
      <c r="H29" s="73">
        <v>0</v>
      </c>
      <c r="I29" s="46">
        <v>33.85</v>
      </c>
      <c r="J29" s="46">
        <v>0</v>
      </c>
      <c r="K29" s="46">
        <v>0</v>
      </c>
      <c r="L29" s="46">
        <v>1.55</v>
      </c>
      <c r="M29" s="74">
        <v>0</v>
      </c>
      <c r="N29" s="73">
        <v>-163</v>
      </c>
      <c r="O29" s="46">
        <v>0</v>
      </c>
      <c r="P29" s="46">
        <v>-80</v>
      </c>
      <c r="Q29" s="46">
        <v>0</v>
      </c>
      <c r="R29" s="46">
        <v>0</v>
      </c>
      <c r="S29" s="74">
        <v>0</v>
      </c>
      <c r="U29" s="73">
        <v>35.4</v>
      </c>
      <c r="V29" s="74">
        <v>-246</v>
      </c>
      <c r="W29">
        <v>-163</v>
      </c>
      <c r="X29">
        <v>33.85</v>
      </c>
      <c r="Y29">
        <v>-3</v>
      </c>
      <c r="Z29">
        <v>1.55</v>
      </c>
      <c r="AA29">
        <v>0</v>
      </c>
      <c r="AB29">
        <v>0</v>
      </c>
      <c r="AC29">
        <v>-80</v>
      </c>
    </row>
    <row r="30" spans="7:29">
      <c r="G30" t="s">
        <v>72</v>
      </c>
      <c r="H30" s="73">
        <v>0</v>
      </c>
      <c r="I30" s="46">
        <v>38.69</v>
      </c>
      <c r="J30" s="46">
        <v>0</v>
      </c>
      <c r="K30" s="46">
        <v>0</v>
      </c>
      <c r="L30" s="46">
        <v>1.93</v>
      </c>
      <c r="M30" s="74">
        <v>0</v>
      </c>
      <c r="N30" s="73">
        <v>-167</v>
      </c>
      <c r="O30" s="46">
        <v>0</v>
      </c>
      <c r="P30" s="46">
        <v>-50</v>
      </c>
      <c r="Q30" s="46">
        <v>0</v>
      </c>
      <c r="R30" s="46">
        <v>0</v>
      </c>
      <c r="S30" s="74">
        <v>0</v>
      </c>
      <c r="U30" s="73">
        <v>40.619999999999997</v>
      </c>
      <c r="V30" s="74">
        <v>-220</v>
      </c>
      <c r="W30">
        <v>-167</v>
      </c>
      <c r="X30">
        <v>38.69</v>
      </c>
      <c r="Y30">
        <v>-3</v>
      </c>
      <c r="Z30">
        <v>1.93</v>
      </c>
      <c r="AA30">
        <v>0</v>
      </c>
      <c r="AB30">
        <v>0</v>
      </c>
      <c r="AC30">
        <v>-50</v>
      </c>
    </row>
    <row r="31" spans="7:29">
      <c r="G31" t="s">
        <v>73</v>
      </c>
      <c r="H31" s="73">
        <v>0</v>
      </c>
      <c r="I31" s="46">
        <v>35.78</v>
      </c>
      <c r="J31" s="46">
        <v>0</v>
      </c>
      <c r="K31" s="46">
        <v>0</v>
      </c>
      <c r="L31" s="46">
        <v>2.42</v>
      </c>
      <c r="M31" s="74">
        <v>0</v>
      </c>
      <c r="N31" s="73">
        <v>-173</v>
      </c>
      <c r="O31" s="46">
        <v>0</v>
      </c>
      <c r="P31" s="46">
        <v>-55</v>
      </c>
      <c r="Q31" s="46">
        <v>0</v>
      </c>
      <c r="R31" s="46">
        <v>0</v>
      </c>
      <c r="S31" s="74">
        <v>0</v>
      </c>
      <c r="U31" s="73">
        <v>38.200000000000003</v>
      </c>
      <c r="V31" s="74">
        <v>-231</v>
      </c>
      <c r="W31">
        <v>-173</v>
      </c>
      <c r="X31">
        <v>35.78</v>
      </c>
      <c r="Y31">
        <v>-3</v>
      </c>
      <c r="Z31">
        <v>2.42</v>
      </c>
      <c r="AA31">
        <v>0</v>
      </c>
      <c r="AB31">
        <v>0</v>
      </c>
      <c r="AC31">
        <v>-55</v>
      </c>
    </row>
    <row r="32" spans="7:29">
      <c r="G32" t="s">
        <v>74</v>
      </c>
      <c r="H32" s="73">
        <v>0</v>
      </c>
      <c r="I32" s="46">
        <v>29.98</v>
      </c>
      <c r="J32" s="46">
        <v>0</v>
      </c>
      <c r="K32" s="46">
        <v>0</v>
      </c>
      <c r="L32" s="46">
        <v>2.9</v>
      </c>
      <c r="M32" s="74">
        <v>0</v>
      </c>
      <c r="N32" s="73">
        <v>-157</v>
      </c>
      <c r="O32" s="46">
        <v>0</v>
      </c>
      <c r="P32" s="46">
        <v>-50</v>
      </c>
      <c r="Q32" s="46">
        <v>0</v>
      </c>
      <c r="R32" s="46">
        <v>0</v>
      </c>
      <c r="S32" s="74">
        <v>0</v>
      </c>
      <c r="U32" s="73">
        <v>32.880000000000003</v>
      </c>
      <c r="V32" s="74">
        <v>-210</v>
      </c>
      <c r="W32">
        <v>-157</v>
      </c>
      <c r="X32">
        <v>29.98</v>
      </c>
      <c r="Y32">
        <v>-3</v>
      </c>
      <c r="Z32">
        <v>2.9</v>
      </c>
      <c r="AA32">
        <v>0</v>
      </c>
      <c r="AB32">
        <v>0</v>
      </c>
      <c r="AC32">
        <v>-50</v>
      </c>
    </row>
    <row r="33" spans="7:29">
      <c r="G33" t="s">
        <v>75</v>
      </c>
      <c r="H33" s="73">
        <v>0</v>
      </c>
      <c r="I33" s="46">
        <v>20.309999999999999</v>
      </c>
      <c r="J33" s="46">
        <v>0</v>
      </c>
      <c r="K33" s="46">
        <v>0</v>
      </c>
      <c r="L33" s="46">
        <v>4.0599999999999996</v>
      </c>
      <c r="M33" s="74">
        <v>0</v>
      </c>
      <c r="N33" s="73">
        <v>-152</v>
      </c>
      <c r="O33" s="46">
        <v>0</v>
      </c>
      <c r="P33" s="46">
        <v>-65</v>
      </c>
      <c r="Q33" s="46">
        <v>0</v>
      </c>
      <c r="R33" s="46">
        <v>0</v>
      </c>
      <c r="S33" s="74">
        <v>0</v>
      </c>
      <c r="U33" s="73">
        <v>24.37</v>
      </c>
      <c r="V33" s="74">
        <v>-220</v>
      </c>
      <c r="W33">
        <v>-152</v>
      </c>
      <c r="X33">
        <v>20.309999999999999</v>
      </c>
      <c r="Y33">
        <v>-3</v>
      </c>
      <c r="Z33">
        <v>4.0599999999999996</v>
      </c>
      <c r="AA33">
        <v>0</v>
      </c>
      <c r="AB33">
        <v>0</v>
      </c>
      <c r="AC33">
        <v>-65</v>
      </c>
    </row>
    <row r="34" spans="7:29">
      <c r="G34" t="s">
        <v>76</v>
      </c>
      <c r="H34" s="73">
        <v>0</v>
      </c>
      <c r="I34" s="46">
        <v>20.309999999999999</v>
      </c>
      <c r="J34" s="46">
        <v>0</v>
      </c>
      <c r="K34" s="46">
        <v>0</v>
      </c>
      <c r="L34" s="46">
        <v>3.19</v>
      </c>
      <c r="M34" s="74">
        <v>0</v>
      </c>
      <c r="N34" s="73">
        <v>-153</v>
      </c>
      <c r="O34" s="46">
        <v>0</v>
      </c>
      <c r="P34" s="46">
        <v>-65</v>
      </c>
      <c r="Q34" s="46">
        <v>0</v>
      </c>
      <c r="R34" s="46">
        <v>0</v>
      </c>
      <c r="S34" s="74">
        <v>0</v>
      </c>
      <c r="U34" s="73">
        <v>23.5</v>
      </c>
      <c r="V34" s="74">
        <v>-221</v>
      </c>
      <c r="W34">
        <v>-153</v>
      </c>
      <c r="X34">
        <v>20.309999999999999</v>
      </c>
      <c r="Y34">
        <v>-3</v>
      </c>
      <c r="Z34">
        <v>3.19</v>
      </c>
      <c r="AA34">
        <v>0</v>
      </c>
      <c r="AB34">
        <v>0</v>
      </c>
      <c r="AC34">
        <v>-65</v>
      </c>
    </row>
    <row r="35" spans="7:29">
      <c r="G35" t="s">
        <v>77</v>
      </c>
      <c r="H35" s="73">
        <v>0</v>
      </c>
      <c r="I35" s="46">
        <v>29.98</v>
      </c>
      <c r="J35" s="46">
        <v>0</v>
      </c>
      <c r="K35" s="46">
        <v>0</v>
      </c>
      <c r="L35" s="46">
        <v>3.97</v>
      </c>
      <c r="M35" s="74">
        <v>0</v>
      </c>
      <c r="N35" s="73">
        <v>-131</v>
      </c>
      <c r="O35" s="46">
        <v>0</v>
      </c>
      <c r="P35" s="46">
        <v>-60</v>
      </c>
      <c r="Q35" s="46">
        <v>0</v>
      </c>
      <c r="R35" s="46">
        <v>0</v>
      </c>
      <c r="S35" s="74">
        <v>0</v>
      </c>
      <c r="U35" s="73">
        <v>33.950000000000003</v>
      </c>
      <c r="V35" s="74">
        <v>-194</v>
      </c>
      <c r="W35">
        <v>-131</v>
      </c>
      <c r="X35">
        <v>29.98</v>
      </c>
      <c r="Y35">
        <v>-3</v>
      </c>
      <c r="Z35">
        <v>3.97</v>
      </c>
      <c r="AA35">
        <v>0</v>
      </c>
      <c r="AB35">
        <v>0</v>
      </c>
      <c r="AC35">
        <v>-60</v>
      </c>
    </row>
    <row r="36" spans="7:29">
      <c r="G36" t="s">
        <v>78</v>
      </c>
      <c r="H36" s="73">
        <v>0</v>
      </c>
      <c r="I36" s="46">
        <v>46.43</v>
      </c>
      <c r="J36" s="46">
        <v>0</v>
      </c>
      <c r="K36" s="46">
        <v>0</v>
      </c>
      <c r="L36" s="46">
        <v>4.3499999999999996</v>
      </c>
      <c r="M36" s="74">
        <v>0</v>
      </c>
      <c r="N36" s="73">
        <v>-138</v>
      </c>
      <c r="O36" s="46">
        <v>0</v>
      </c>
      <c r="P36" s="46">
        <v>-60</v>
      </c>
      <c r="Q36" s="46">
        <v>0</v>
      </c>
      <c r="R36" s="46">
        <v>0</v>
      </c>
      <c r="S36" s="74">
        <v>0</v>
      </c>
      <c r="U36" s="73">
        <v>50.78</v>
      </c>
      <c r="V36" s="74">
        <v>-201</v>
      </c>
      <c r="W36">
        <v>-138</v>
      </c>
      <c r="X36">
        <v>46.43</v>
      </c>
      <c r="Y36">
        <v>-3</v>
      </c>
      <c r="Z36">
        <v>4.3499999999999996</v>
      </c>
      <c r="AA36">
        <v>0</v>
      </c>
      <c r="AB36">
        <v>0</v>
      </c>
      <c r="AC36">
        <v>-60</v>
      </c>
    </row>
    <row r="37" spans="7:29">
      <c r="G37" t="s">
        <v>79</v>
      </c>
      <c r="H37" s="73">
        <v>0</v>
      </c>
      <c r="I37" s="46">
        <v>23.21</v>
      </c>
      <c r="J37" s="46">
        <v>0</v>
      </c>
      <c r="K37" s="46">
        <v>0</v>
      </c>
      <c r="L37" s="46">
        <v>6.29</v>
      </c>
      <c r="M37" s="74">
        <v>0</v>
      </c>
      <c r="N37" s="73">
        <v>-90</v>
      </c>
      <c r="O37" s="46">
        <v>0</v>
      </c>
      <c r="P37" s="46">
        <v>-65</v>
      </c>
      <c r="Q37" s="46">
        <v>0</v>
      </c>
      <c r="R37" s="46">
        <v>0</v>
      </c>
      <c r="S37" s="74">
        <v>0</v>
      </c>
      <c r="U37" s="73">
        <v>29.5</v>
      </c>
      <c r="V37" s="74">
        <v>-158</v>
      </c>
      <c r="W37">
        <v>-90</v>
      </c>
      <c r="X37">
        <v>23.21</v>
      </c>
      <c r="Y37">
        <v>-3</v>
      </c>
      <c r="Z37">
        <v>6.29</v>
      </c>
      <c r="AA37">
        <v>0</v>
      </c>
      <c r="AB37">
        <v>0</v>
      </c>
      <c r="AC37">
        <v>-65</v>
      </c>
    </row>
    <row r="38" spans="7:29">
      <c r="G38" t="s">
        <v>80</v>
      </c>
      <c r="H38" s="73">
        <v>0</v>
      </c>
      <c r="I38" s="46">
        <v>22.25</v>
      </c>
      <c r="J38" s="46">
        <v>0</v>
      </c>
      <c r="K38" s="46">
        <v>0</v>
      </c>
      <c r="L38" s="46">
        <v>6.67</v>
      </c>
      <c r="M38" s="74">
        <v>0</v>
      </c>
      <c r="N38" s="73">
        <v>-87</v>
      </c>
      <c r="O38" s="46">
        <v>0</v>
      </c>
      <c r="P38" s="46">
        <v>-65</v>
      </c>
      <c r="Q38" s="46">
        <v>0</v>
      </c>
      <c r="R38" s="46">
        <v>0</v>
      </c>
      <c r="S38" s="74">
        <v>0</v>
      </c>
      <c r="U38" s="73">
        <v>28.92</v>
      </c>
      <c r="V38" s="74">
        <v>-155</v>
      </c>
      <c r="W38">
        <v>-87</v>
      </c>
      <c r="X38">
        <v>22.25</v>
      </c>
      <c r="Y38">
        <v>-3</v>
      </c>
      <c r="Z38">
        <v>6.67</v>
      </c>
      <c r="AA38">
        <v>0</v>
      </c>
      <c r="AB38">
        <v>0</v>
      </c>
      <c r="AC38">
        <v>-65</v>
      </c>
    </row>
    <row r="39" spans="7:29">
      <c r="G39" t="s">
        <v>81</v>
      </c>
      <c r="H39" s="73">
        <v>0</v>
      </c>
      <c r="I39" s="46">
        <v>56.1</v>
      </c>
      <c r="J39" s="46">
        <v>0</v>
      </c>
      <c r="K39" s="46">
        <v>0</v>
      </c>
      <c r="L39" s="46">
        <v>6.96</v>
      </c>
      <c r="M39" s="74">
        <v>0</v>
      </c>
      <c r="N39" s="73">
        <v>-99</v>
      </c>
      <c r="O39" s="46">
        <v>0</v>
      </c>
      <c r="P39" s="46">
        <v>-30</v>
      </c>
      <c r="Q39" s="46">
        <v>0</v>
      </c>
      <c r="R39" s="46">
        <v>0</v>
      </c>
      <c r="S39" s="74">
        <v>0</v>
      </c>
      <c r="U39" s="73">
        <v>63.06</v>
      </c>
      <c r="V39" s="74">
        <v>-132</v>
      </c>
      <c r="W39">
        <v>-99</v>
      </c>
      <c r="X39">
        <v>56.1</v>
      </c>
      <c r="Y39">
        <v>-3</v>
      </c>
      <c r="Z39">
        <v>6.96</v>
      </c>
      <c r="AA39">
        <v>0</v>
      </c>
      <c r="AB39">
        <v>0</v>
      </c>
      <c r="AC39">
        <v>-30</v>
      </c>
    </row>
    <row r="40" spans="7:29">
      <c r="G40" t="s">
        <v>82</v>
      </c>
      <c r="H40" s="73">
        <v>0</v>
      </c>
      <c r="I40" s="46">
        <v>55.13</v>
      </c>
      <c r="J40" s="46">
        <v>0</v>
      </c>
      <c r="K40" s="46">
        <v>0</v>
      </c>
      <c r="L40" s="46">
        <v>7.25</v>
      </c>
      <c r="M40" s="74">
        <v>0</v>
      </c>
      <c r="N40" s="73">
        <v>-85</v>
      </c>
      <c r="O40" s="46">
        <v>0</v>
      </c>
      <c r="P40" s="46">
        <v>-20</v>
      </c>
      <c r="Q40" s="46">
        <v>0</v>
      </c>
      <c r="R40" s="46">
        <v>0</v>
      </c>
      <c r="S40" s="74">
        <v>0</v>
      </c>
      <c r="U40" s="73">
        <v>62.38</v>
      </c>
      <c r="V40" s="74">
        <v>-108</v>
      </c>
      <c r="W40">
        <v>-85</v>
      </c>
      <c r="X40">
        <v>55.13</v>
      </c>
      <c r="Y40">
        <v>-3</v>
      </c>
      <c r="Z40">
        <v>7.25</v>
      </c>
      <c r="AA40">
        <v>0</v>
      </c>
      <c r="AB40">
        <v>0</v>
      </c>
      <c r="AC40">
        <v>-20</v>
      </c>
    </row>
    <row r="41" spans="7:29">
      <c r="G41" t="s">
        <v>83</v>
      </c>
      <c r="H41" s="73">
        <v>0</v>
      </c>
      <c r="I41" s="46">
        <v>43.52</v>
      </c>
      <c r="J41" s="46">
        <v>0</v>
      </c>
      <c r="K41" s="46">
        <v>0</v>
      </c>
      <c r="L41" s="46">
        <v>7.45</v>
      </c>
      <c r="M41" s="74">
        <v>0</v>
      </c>
      <c r="N41" s="73">
        <v>-57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50.97</v>
      </c>
      <c r="V41" s="74">
        <v>-60</v>
      </c>
      <c r="W41">
        <v>-57</v>
      </c>
      <c r="X41">
        <v>43.52</v>
      </c>
      <c r="Y41">
        <v>-3</v>
      </c>
      <c r="Z41">
        <v>7.45</v>
      </c>
      <c r="AA41">
        <v>0</v>
      </c>
      <c r="AB41">
        <v>0</v>
      </c>
      <c r="AC41">
        <v>0</v>
      </c>
    </row>
    <row r="42" spans="7:29">
      <c r="G42" t="s">
        <v>84</v>
      </c>
      <c r="H42" s="73">
        <v>0</v>
      </c>
      <c r="I42" s="46">
        <v>55.13</v>
      </c>
      <c r="J42" s="46">
        <v>0</v>
      </c>
      <c r="K42" s="46">
        <v>0</v>
      </c>
      <c r="L42" s="46">
        <v>7.64</v>
      </c>
      <c r="M42" s="74">
        <v>0</v>
      </c>
      <c r="N42" s="73">
        <v>-61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62.77</v>
      </c>
      <c r="V42" s="74">
        <v>-64</v>
      </c>
      <c r="W42">
        <v>-61</v>
      </c>
      <c r="X42">
        <v>55.13</v>
      </c>
      <c r="Y42">
        <v>-3</v>
      </c>
      <c r="Z42">
        <v>7.64</v>
      </c>
      <c r="AA42">
        <v>0</v>
      </c>
      <c r="AB42">
        <v>0</v>
      </c>
      <c r="AC42">
        <v>0</v>
      </c>
    </row>
    <row r="43" spans="7:29">
      <c r="G43" t="s">
        <v>85</v>
      </c>
      <c r="H43" s="73">
        <v>0</v>
      </c>
      <c r="I43" s="46">
        <v>58.03</v>
      </c>
      <c r="J43" s="46">
        <v>0</v>
      </c>
      <c r="K43" s="46">
        <v>0</v>
      </c>
      <c r="L43" s="46">
        <v>7.64</v>
      </c>
      <c r="M43" s="74">
        <v>0</v>
      </c>
      <c r="N43" s="73">
        <v>-36</v>
      </c>
      <c r="O43" s="46">
        <v>0</v>
      </c>
      <c r="P43" s="46">
        <v>-15</v>
      </c>
      <c r="Q43" s="46">
        <v>0</v>
      </c>
      <c r="R43" s="46">
        <v>0</v>
      </c>
      <c r="S43" s="74">
        <v>0</v>
      </c>
      <c r="U43" s="73">
        <v>65.67</v>
      </c>
      <c r="V43" s="74">
        <v>-54</v>
      </c>
      <c r="W43">
        <v>-36</v>
      </c>
      <c r="X43">
        <v>58.03</v>
      </c>
      <c r="Y43">
        <v>-3</v>
      </c>
      <c r="Z43">
        <v>7.64</v>
      </c>
      <c r="AA43">
        <v>0</v>
      </c>
      <c r="AB43">
        <v>0</v>
      </c>
      <c r="AC43">
        <v>-15</v>
      </c>
    </row>
    <row r="44" spans="7:29">
      <c r="G44" t="s">
        <v>86</v>
      </c>
      <c r="H44" s="73">
        <v>0</v>
      </c>
      <c r="I44" s="46">
        <v>45.46</v>
      </c>
      <c r="J44" s="46">
        <v>0</v>
      </c>
      <c r="K44" s="46">
        <v>0</v>
      </c>
      <c r="L44" s="46">
        <v>8.2200000000000006</v>
      </c>
      <c r="M44" s="74">
        <v>0</v>
      </c>
      <c r="N44" s="73">
        <v>-44</v>
      </c>
      <c r="O44" s="46">
        <v>0</v>
      </c>
      <c r="P44" s="46">
        <v>-55</v>
      </c>
      <c r="Q44" s="46">
        <v>0</v>
      </c>
      <c r="R44" s="46">
        <v>0</v>
      </c>
      <c r="S44" s="74">
        <v>0</v>
      </c>
      <c r="U44" s="73">
        <v>53.68</v>
      </c>
      <c r="V44" s="74">
        <v>-102</v>
      </c>
      <c r="W44">
        <v>-44</v>
      </c>
      <c r="X44">
        <v>45.46</v>
      </c>
      <c r="Y44">
        <v>-3</v>
      </c>
      <c r="Z44">
        <v>8.2200000000000006</v>
      </c>
      <c r="AA44">
        <v>0</v>
      </c>
      <c r="AB44">
        <v>0</v>
      </c>
      <c r="AC44">
        <v>-55</v>
      </c>
    </row>
    <row r="45" spans="7:29">
      <c r="G45" t="s">
        <v>87</v>
      </c>
      <c r="H45" s="73">
        <v>0</v>
      </c>
      <c r="I45" s="46">
        <v>39.659999999999997</v>
      </c>
      <c r="J45" s="46">
        <v>0</v>
      </c>
      <c r="K45" s="46">
        <v>0</v>
      </c>
      <c r="L45" s="46">
        <v>8.51</v>
      </c>
      <c r="M45" s="74">
        <v>0</v>
      </c>
      <c r="N45" s="73">
        <v>-43</v>
      </c>
      <c r="O45" s="46">
        <v>0</v>
      </c>
      <c r="P45" s="46">
        <v>-40</v>
      </c>
      <c r="Q45" s="46">
        <v>0</v>
      </c>
      <c r="R45" s="46">
        <v>0</v>
      </c>
      <c r="S45" s="74">
        <v>0</v>
      </c>
      <c r="U45" s="73">
        <v>48.17</v>
      </c>
      <c r="V45" s="74">
        <v>-86</v>
      </c>
      <c r="W45">
        <v>-43</v>
      </c>
      <c r="X45">
        <v>39.659999999999997</v>
      </c>
      <c r="Y45">
        <v>-3</v>
      </c>
      <c r="Z45">
        <v>8.51</v>
      </c>
      <c r="AA45">
        <v>0</v>
      </c>
      <c r="AB45">
        <v>0</v>
      </c>
      <c r="AC45">
        <v>-40</v>
      </c>
    </row>
    <row r="46" spans="7:29">
      <c r="G46" t="s">
        <v>88</v>
      </c>
      <c r="H46" s="73">
        <v>0</v>
      </c>
      <c r="I46" s="46">
        <v>46.42</v>
      </c>
      <c r="J46" s="46">
        <v>0</v>
      </c>
      <c r="K46" s="46">
        <v>0</v>
      </c>
      <c r="L46" s="46">
        <v>8.9</v>
      </c>
      <c r="M46" s="74">
        <v>0</v>
      </c>
      <c r="N46" s="73">
        <v>-34</v>
      </c>
      <c r="O46" s="46">
        <v>0</v>
      </c>
      <c r="P46" s="46">
        <v>-40</v>
      </c>
      <c r="Q46" s="46">
        <v>0</v>
      </c>
      <c r="R46" s="46">
        <v>0</v>
      </c>
      <c r="S46" s="74">
        <v>0</v>
      </c>
      <c r="U46" s="73">
        <v>55.32</v>
      </c>
      <c r="V46" s="74">
        <v>-77</v>
      </c>
      <c r="W46">
        <v>-34</v>
      </c>
      <c r="X46">
        <v>46.42</v>
      </c>
      <c r="Y46">
        <v>-3</v>
      </c>
      <c r="Z46">
        <v>8.9</v>
      </c>
      <c r="AA46">
        <v>0</v>
      </c>
      <c r="AB46">
        <v>0</v>
      </c>
      <c r="AC46">
        <v>-40</v>
      </c>
    </row>
    <row r="47" spans="7:29">
      <c r="G47" t="s">
        <v>89</v>
      </c>
      <c r="H47" s="73">
        <v>0</v>
      </c>
      <c r="I47" s="46">
        <v>38.69</v>
      </c>
      <c r="J47" s="46">
        <v>19.34</v>
      </c>
      <c r="K47" s="46">
        <v>0</v>
      </c>
      <c r="L47" s="46">
        <v>7.93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65.959999999999994</v>
      </c>
      <c r="V47" s="74">
        <v>-3</v>
      </c>
      <c r="W47">
        <v>0</v>
      </c>
      <c r="X47">
        <v>38.69</v>
      </c>
      <c r="Y47">
        <v>-3</v>
      </c>
      <c r="Z47">
        <v>7.93</v>
      </c>
      <c r="AA47">
        <v>0</v>
      </c>
      <c r="AB47">
        <v>0</v>
      </c>
      <c r="AC47">
        <v>19.34</v>
      </c>
    </row>
    <row r="48" spans="7:29">
      <c r="G48" t="s">
        <v>90</v>
      </c>
      <c r="H48" s="73">
        <v>0</v>
      </c>
      <c r="I48" s="46">
        <v>39.659999999999997</v>
      </c>
      <c r="J48" s="46">
        <v>24.18</v>
      </c>
      <c r="K48" s="46">
        <v>0</v>
      </c>
      <c r="L48" s="46">
        <v>7.83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71.67</v>
      </c>
      <c r="V48" s="74">
        <v>-3</v>
      </c>
      <c r="W48">
        <v>0</v>
      </c>
      <c r="X48">
        <v>39.659999999999997</v>
      </c>
      <c r="Y48">
        <v>-3</v>
      </c>
      <c r="Z48">
        <v>7.83</v>
      </c>
      <c r="AA48">
        <v>0</v>
      </c>
      <c r="AB48">
        <v>0</v>
      </c>
      <c r="AC48">
        <v>24.18</v>
      </c>
    </row>
    <row r="49" spans="7:29">
      <c r="G49" t="s">
        <v>91</v>
      </c>
      <c r="H49" s="73">
        <v>0</v>
      </c>
      <c r="I49" s="46">
        <v>56.1</v>
      </c>
      <c r="J49" s="46">
        <v>19.34</v>
      </c>
      <c r="K49" s="46">
        <v>0</v>
      </c>
      <c r="L49" s="46">
        <v>10.64</v>
      </c>
      <c r="M49" s="74">
        <v>0</v>
      </c>
      <c r="N49" s="73">
        <v>-15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86.08</v>
      </c>
      <c r="V49" s="74">
        <v>-18</v>
      </c>
      <c r="W49">
        <v>-15</v>
      </c>
      <c r="X49">
        <v>56.1</v>
      </c>
      <c r="Y49">
        <v>-3</v>
      </c>
      <c r="Z49">
        <v>10.64</v>
      </c>
      <c r="AA49">
        <v>0</v>
      </c>
      <c r="AB49">
        <v>0</v>
      </c>
      <c r="AC49">
        <v>19.34</v>
      </c>
    </row>
    <row r="50" spans="7:29">
      <c r="G50" t="s">
        <v>92</v>
      </c>
      <c r="H50" s="73">
        <v>0</v>
      </c>
      <c r="I50" s="46">
        <v>64.8</v>
      </c>
      <c r="J50" s="46">
        <v>33.85</v>
      </c>
      <c r="K50" s="46">
        <v>0</v>
      </c>
      <c r="L50" s="46">
        <v>10.16</v>
      </c>
      <c r="M50" s="74">
        <v>0</v>
      </c>
      <c r="N50" s="73">
        <v>-6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108.81</v>
      </c>
      <c r="V50" s="74">
        <v>-9</v>
      </c>
      <c r="W50">
        <v>-6</v>
      </c>
      <c r="X50">
        <v>64.8</v>
      </c>
      <c r="Y50">
        <v>-3</v>
      </c>
      <c r="Z50">
        <v>10.16</v>
      </c>
      <c r="AA50">
        <v>0</v>
      </c>
      <c r="AB50">
        <v>0</v>
      </c>
      <c r="AC50">
        <v>33.85</v>
      </c>
    </row>
    <row r="51" spans="7:29">
      <c r="G51" t="s">
        <v>93</v>
      </c>
      <c r="H51" s="73">
        <v>0</v>
      </c>
      <c r="I51" s="46">
        <v>94.78</v>
      </c>
      <c r="J51" s="46">
        <v>0</v>
      </c>
      <c r="K51" s="46">
        <v>14.51</v>
      </c>
      <c r="L51" s="46">
        <v>10.16</v>
      </c>
      <c r="M51" s="74">
        <v>0</v>
      </c>
      <c r="N51" s="73">
        <v>-53</v>
      </c>
      <c r="O51" s="46">
        <v>0</v>
      </c>
      <c r="P51" s="46">
        <v>-74</v>
      </c>
      <c r="Q51" s="46">
        <v>0</v>
      </c>
      <c r="R51" s="46">
        <v>0</v>
      </c>
      <c r="S51" s="74">
        <v>0</v>
      </c>
      <c r="U51" s="73">
        <v>119.45</v>
      </c>
      <c r="V51" s="74">
        <v>-130</v>
      </c>
      <c r="W51">
        <v>-53</v>
      </c>
      <c r="X51">
        <v>94.78</v>
      </c>
      <c r="Y51">
        <v>-3</v>
      </c>
      <c r="Z51">
        <v>10.16</v>
      </c>
      <c r="AA51">
        <v>14.51</v>
      </c>
      <c r="AB51">
        <v>0</v>
      </c>
      <c r="AC51">
        <v>-74</v>
      </c>
    </row>
    <row r="52" spans="7:29">
      <c r="G52" t="s">
        <v>94</v>
      </c>
      <c r="H52" s="73">
        <v>0</v>
      </c>
      <c r="I52" s="46">
        <v>109.29</v>
      </c>
      <c r="J52" s="46">
        <v>0</v>
      </c>
      <c r="K52" s="46">
        <v>14.51</v>
      </c>
      <c r="L52" s="46">
        <v>10.16</v>
      </c>
      <c r="M52" s="74">
        <v>0</v>
      </c>
      <c r="N52" s="73">
        <v>-48</v>
      </c>
      <c r="O52" s="46">
        <v>0</v>
      </c>
      <c r="P52" s="46">
        <v>-95</v>
      </c>
      <c r="Q52" s="46">
        <v>0</v>
      </c>
      <c r="R52" s="46">
        <v>0</v>
      </c>
      <c r="S52" s="74">
        <v>0</v>
      </c>
      <c r="U52" s="73">
        <v>133.96</v>
      </c>
      <c r="V52" s="74">
        <v>-146</v>
      </c>
      <c r="W52">
        <v>-48</v>
      </c>
      <c r="X52">
        <v>109.29</v>
      </c>
      <c r="Y52">
        <v>-3</v>
      </c>
      <c r="Z52">
        <v>10.16</v>
      </c>
      <c r="AA52">
        <v>14.51</v>
      </c>
      <c r="AB52">
        <v>0</v>
      </c>
      <c r="AC52">
        <v>-95</v>
      </c>
    </row>
    <row r="53" spans="7:29">
      <c r="G53" t="s">
        <v>95</v>
      </c>
      <c r="H53" s="73">
        <v>0</v>
      </c>
      <c r="I53" s="46">
        <v>116.06</v>
      </c>
      <c r="J53" s="46">
        <v>0</v>
      </c>
      <c r="K53" s="46">
        <v>14.51</v>
      </c>
      <c r="L53" s="46">
        <v>9.67</v>
      </c>
      <c r="M53" s="74">
        <v>0</v>
      </c>
      <c r="N53" s="73">
        <v>-52</v>
      </c>
      <c r="O53" s="46">
        <v>0</v>
      </c>
      <c r="P53" s="46">
        <v>-105</v>
      </c>
      <c r="Q53" s="46">
        <v>0</v>
      </c>
      <c r="R53" s="46">
        <v>0</v>
      </c>
      <c r="S53" s="74">
        <v>0</v>
      </c>
      <c r="U53" s="73">
        <v>140.24</v>
      </c>
      <c r="V53" s="74">
        <v>-160</v>
      </c>
      <c r="W53">
        <v>-52</v>
      </c>
      <c r="X53">
        <v>116.06</v>
      </c>
      <c r="Y53">
        <v>-3</v>
      </c>
      <c r="Z53">
        <v>9.67</v>
      </c>
      <c r="AA53">
        <v>14.51</v>
      </c>
      <c r="AB53">
        <v>0</v>
      </c>
      <c r="AC53">
        <v>-105</v>
      </c>
    </row>
    <row r="54" spans="7:29">
      <c r="G54" t="s">
        <v>96</v>
      </c>
      <c r="H54" s="73">
        <v>0</v>
      </c>
      <c r="I54" s="46">
        <v>113.16</v>
      </c>
      <c r="J54" s="46">
        <v>0</v>
      </c>
      <c r="K54" s="46">
        <v>14.51</v>
      </c>
      <c r="L54" s="46">
        <v>9.67</v>
      </c>
      <c r="M54" s="74">
        <v>0</v>
      </c>
      <c r="N54" s="73">
        <v>-38</v>
      </c>
      <c r="O54" s="46">
        <v>0</v>
      </c>
      <c r="P54" s="46">
        <v>-100</v>
      </c>
      <c r="Q54" s="46">
        <v>0</v>
      </c>
      <c r="R54" s="46">
        <v>0</v>
      </c>
      <c r="S54" s="74">
        <v>0</v>
      </c>
      <c r="U54" s="73">
        <v>137.34</v>
      </c>
      <c r="V54" s="74">
        <v>-141</v>
      </c>
      <c r="W54">
        <v>-38</v>
      </c>
      <c r="X54">
        <v>113.16</v>
      </c>
      <c r="Y54">
        <v>-3</v>
      </c>
      <c r="Z54">
        <v>9.67</v>
      </c>
      <c r="AA54">
        <v>14.51</v>
      </c>
      <c r="AB54">
        <v>0</v>
      </c>
      <c r="AC54">
        <v>-100</v>
      </c>
    </row>
    <row r="55" spans="7:29">
      <c r="G55" t="s">
        <v>97</v>
      </c>
      <c r="H55" s="73">
        <v>0</v>
      </c>
      <c r="I55" s="46">
        <v>51.27</v>
      </c>
      <c r="J55" s="46">
        <v>0</v>
      </c>
      <c r="K55" s="46">
        <v>19.34</v>
      </c>
      <c r="L55" s="46">
        <v>9.67</v>
      </c>
      <c r="M55" s="74">
        <v>0</v>
      </c>
      <c r="N55" s="73">
        <v>-67</v>
      </c>
      <c r="O55" s="46">
        <v>0</v>
      </c>
      <c r="P55" s="46">
        <v>-50</v>
      </c>
      <c r="Q55" s="46">
        <v>0</v>
      </c>
      <c r="R55" s="46">
        <v>0</v>
      </c>
      <c r="S55" s="74">
        <v>0</v>
      </c>
      <c r="U55" s="73">
        <v>80.28</v>
      </c>
      <c r="V55" s="74">
        <v>-120</v>
      </c>
      <c r="W55">
        <v>-67</v>
      </c>
      <c r="X55">
        <v>51.27</v>
      </c>
      <c r="Y55">
        <v>-3</v>
      </c>
      <c r="Z55">
        <v>9.67</v>
      </c>
      <c r="AA55">
        <v>19.34</v>
      </c>
      <c r="AB55">
        <v>0</v>
      </c>
      <c r="AC55">
        <v>-50</v>
      </c>
    </row>
    <row r="56" spans="7:29">
      <c r="G56" t="s">
        <v>98</v>
      </c>
      <c r="H56" s="73">
        <v>0</v>
      </c>
      <c r="I56" s="46">
        <v>37.729999999999997</v>
      </c>
      <c r="J56" s="46">
        <v>0</v>
      </c>
      <c r="K56" s="46">
        <v>19.34</v>
      </c>
      <c r="L56" s="46">
        <v>9.67</v>
      </c>
      <c r="M56" s="74">
        <v>0</v>
      </c>
      <c r="N56" s="73">
        <v>-62</v>
      </c>
      <c r="O56" s="46">
        <v>0</v>
      </c>
      <c r="P56" s="46">
        <v>-50</v>
      </c>
      <c r="Q56" s="46">
        <v>0</v>
      </c>
      <c r="R56" s="46">
        <v>0</v>
      </c>
      <c r="S56" s="74">
        <v>0</v>
      </c>
      <c r="U56" s="73">
        <v>66.739999999999995</v>
      </c>
      <c r="V56" s="74">
        <v>-115</v>
      </c>
      <c r="W56">
        <v>-62</v>
      </c>
      <c r="X56">
        <v>37.729999999999997</v>
      </c>
      <c r="Y56">
        <v>-3</v>
      </c>
      <c r="Z56">
        <v>9.67</v>
      </c>
      <c r="AA56">
        <v>19.34</v>
      </c>
      <c r="AB56">
        <v>0</v>
      </c>
      <c r="AC56">
        <v>-50</v>
      </c>
    </row>
    <row r="57" spans="7:29">
      <c r="G57" t="s">
        <v>99</v>
      </c>
      <c r="H57" s="73">
        <v>0</v>
      </c>
      <c r="I57" s="46">
        <v>30.96</v>
      </c>
      <c r="J57" s="46">
        <v>0</v>
      </c>
      <c r="K57" s="46">
        <v>19.34</v>
      </c>
      <c r="L57" s="46">
        <v>9.67</v>
      </c>
      <c r="M57" s="74">
        <v>0</v>
      </c>
      <c r="N57" s="73">
        <v>-42</v>
      </c>
      <c r="O57" s="46">
        <v>0</v>
      </c>
      <c r="P57" s="46">
        <v>-65</v>
      </c>
      <c r="Q57" s="46">
        <v>0</v>
      </c>
      <c r="R57" s="46">
        <v>0</v>
      </c>
      <c r="S57" s="74">
        <v>0</v>
      </c>
      <c r="U57" s="73">
        <v>59.97</v>
      </c>
      <c r="V57" s="74">
        <v>-107</v>
      </c>
      <c r="W57">
        <v>-42</v>
      </c>
      <c r="X57">
        <v>30.96</v>
      </c>
      <c r="Y57">
        <v>0</v>
      </c>
      <c r="Z57">
        <v>9.67</v>
      </c>
      <c r="AA57">
        <v>19.34</v>
      </c>
      <c r="AB57">
        <v>0</v>
      </c>
      <c r="AC57">
        <v>-65</v>
      </c>
    </row>
    <row r="58" spans="7:29">
      <c r="G58" t="s">
        <v>100</v>
      </c>
      <c r="H58" s="73">
        <v>0</v>
      </c>
      <c r="I58" s="46">
        <v>58.04</v>
      </c>
      <c r="J58" s="46">
        <v>0</v>
      </c>
      <c r="K58" s="46">
        <v>19.34</v>
      </c>
      <c r="L58" s="46">
        <v>9.67</v>
      </c>
      <c r="M58" s="74">
        <v>0</v>
      </c>
      <c r="N58" s="73">
        <v>-31</v>
      </c>
      <c r="O58" s="46">
        <v>0</v>
      </c>
      <c r="P58" s="46">
        <v>-50</v>
      </c>
      <c r="Q58" s="46">
        <v>0</v>
      </c>
      <c r="R58" s="46">
        <v>0</v>
      </c>
      <c r="S58" s="74">
        <v>0</v>
      </c>
      <c r="U58" s="73">
        <v>87.05</v>
      </c>
      <c r="V58" s="74">
        <v>-81</v>
      </c>
      <c r="W58">
        <v>-31</v>
      </c>
      <c r="X58">
        <v>58.04</v>
      </c>
      <c r="Y58">
        <v>0</v>
      </c>
      <c r="Z58">
        <v>9.67</v>
      </c>
      <c r="AA58">
        <v>19.34</v>
      </c>
      <c r="AB58">
        <v>0</v>
      </c>
      <c r="AC58">
        <v>-50</v>
      </c>
    </row>
    <row r="59" spans="7:29">
      <c r="G59" t="s">
        <v>101</v>
      </c>
      <c r="H59" s="73">
        <v>0</v>
      </c>
      <c r="I59" s="46">
        <v>0</v>
      </c>
      <c r="J59" s="46">
        <v>67.709999999999994</v>
      </c>
      <c r="K59" s="46">
        <v>19.34</v>
      </c>
      <c r="L59" s="46">
        <v>10.64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97.69</v>
      </c>
      <c r="V59" s="74">
        <v>0</v>
      </c>
      <c r="W59">
        <v>0</v>
      </c>
      <c r="X59">
        <v>0</v>
      </c>
      <c r="Y59">
        <v>0</v>
      </c>
      <c r="Z59">
        <v>10.64</v>
      </c>
      <c r="AA59">
        <v>19.34</v>
      </c>
      <c r="AB59">
        <v>0</v>
      </c>
      <c r="AC59">
        <v>67.709999999999994</v>
      </c>
    </row>
    <row r="60" spans="7:29">
      <c r="G60" t="s">
        <v>102</v>
      </c>
      <c r="H60" s="73">
        <v>0</v>
      </c>
      <c r="I60" s="46">
        <v>0</v>
      </c>
      <c r="J60" s="46">
        <v>77.38</v>
      </c>
      <c r="K60" s="46">
        <v>19.34</v>
      </c>
      <c r="L60" s="46">
        <v>10.64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107.36</v>
      </c>
      <c r="V60" s="74">
        <v>0</v>
      </c>
      <c r="W60">
        <v>0</v>
      </c>
      <c r="X60">
        <v>0</v>
      </c>
      <c r="Y60">
        <v>0</v>
      </c>
      <c r="Z60">
        <v>10.64</v>
      </c>
      <c r="AA60">
        <v>19.34</v>
      </c>
      <c r="AB60">
        <v>0</v>
      </c>
      <c r="AC60">
        <v>77.38</v>
      </c>
    </row>
    <row r="61" spans="7:29">
      <c r="G61" t="s">
        <v>103</v>
      </c>
      <c r="H61" s="73">
        <v>0</v>
      </c>
      <c r="I61" s="46">
        <v>0</v>
      </c>
      <c r="J61" s="46">
        <v>67.709999999999994</v>
      </c>
      <c r="K61" s="46">
        <v>19.34</v>
      </c>
      <c r="L61" s="46">
        <v>10.64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97.69</v>
      </c>
      <c r="V61" s="74">
        <v>0</v>
      </c>
      <c r="W61">
        <v>0</v>
      </c>
      <c r="X61">
        <v>0</v>
      </c>
      <c r="Y61">
        <v>0</v>
      </c>
      <c r="Z61">
        <v>10.64</v>
      </c>
      <c r="AA61">
        <v>19.34</v>
      </c>
      <c r="AB61">
        <v>0</v>
      </c>
      <c r="AC61">
        <v>67.709999999999994</v>
      </c>
    </row>
    <row r="62" spans="7:29">
      <c r="G62" t="s">
        <v>104</v>
      </c>
      <c r="H62" s="73">
        <v>0</v>
      </c>
      <c r="I62" s="46">
        <v>0</v>
      </c>
      <c r="J62" s="46">
        <v>67.709999999999994</v>
      </c>
      <c r="K62" s="46">
        <v>19.34</v>
      </c>
      <c r="L62" s="46">
        <v>10.64</v>
      </c>
      <c r="M62" s="74">
        <v>0</v>
      </c>
      <c r="N62" s="73">
        <v>-19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97.69</v>
      </c>
      <c r="V62" s="74">
        <v>-19</v>
      </c>
      <c r="W62">
        <v>-19</v>
      </c>
      <c r="X62">
        <v>0</v>
      </c>
      <c r="Y62">
        <v>0</v>
      </c>
      <c r="Z62">
        <v>10.64</v>
      </c>
      <c r="AA62">
        <v>19.34</v>
      </c>
      <c r="AB62">
        <v>0</v>
      </c>
      <c r="AC62">
        <v>67.709999999999994</v>
      </c>
    </row>
    <row r="63" spans="7:29">
      <c r="G63" t="s">
        <v>105</v>
      </c>
      <c r="H63" s="73">
        <v>0</v>
      </c>
      <c r="I63" s="46">
        <v>35.1</v>
      </c>
      <c r="J63" s="46">
        <v>134.99</v>
      </c>
      <c r="K63" s="46">
        <v>26.99</v>
      </c>
      <c r="L63" s="46">
        <v>9.89</v>
      </c>
      <c r="M63" s="74">
        <v>0</v>
      </c>
      <c r="N63" s="73">
        <v>-22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206.97</v>
      </c>
      <c r="V63" s="74">
        <v>-22.1</v>
      </c>
      <c r="W63">
        <v>-22</v>
      </c>
      <c r="X63">
        <v>35.1</v>
      </c>
      <c r="Y63">
        <v>-0.1</v>
      </c>
      <c r="Z63">
        <v>9.89</v>
      </c>
      <c r="AA63">
        <v>26.99</v>
      </c>
      <c r="AB63">
        <v>0</v>
      </c>
      <c r="AC63">
        <v>134.99</v>
      </c>
    </row>
    <row r="64" spans="7:29">
      <c r="G64" t="s">
        <v>106</v>
      </c>
      <c r="H64" s="73">
        <v>0</v>
      </c>
      <c r="I64" s="46">
        <v>34.49</v>
      </c>
      <c r="J64" s="46">
        <v>120.31</v>
      </c>
      <c r="K64" s="46">
        <v>24.06</v>
      </c>
      <c r="L64" s="46">
        <v>9.6199999999999992</v>
      </c>
      <c r="M64" s="74">
        <v>0</v>
      </c>
      <c r="N64" s="73">
        <v>-38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188.48</v>
      </c>
      <c r="V64" s="74">
        <v>-38.1</v>
      </c>
      <c r="W64">
        <v>-38</v>
      </c>
      <c r="X64">
        <v>34.49</v>
      </c>
      <c r="Y64">
        <v>-0.1</v>
      </c>
      <c r="Z64">
        <v>9.6199999999999992</v>
      </c>
      <c r="AA64">
        <v>24.06</v>
      </c>
      <c r="AB64">
        <v>0</v>
      </c>
      <c r="AC64">
        <v>120.31</v>
      </c>
    </row>
    <row r="65" spans="7:29">
      <c r="G65" t="s">
        <v>107</v>
      </c>
      <c r="H65" s="73">
        <v>0</v>
      </c>
      <c r="I65" s="46">
        <v>25.19</v>
      </c>
      <c r="J65" s="46">
        <v>104.93</v>
      </c>
      <c r="K65" s="46">
        <v>20.99</v>
      </c>
      <c r="L65" s="46">
        <v>8.74</v>
      </c>
      <c r="M65" s="74">
        <v>0</v>
      </c>
      <c r="N65" s="73">
        <v>-48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159.85</v>
      </c>
      <c r="V65" s="74">
        <v>-48.1</v>
      </c>
      <c r="W65">
        <v>-48</v>
      </c>
      <c r="X65">
        <v>25.19</v>
      </c>
      <c r="Y65">
        <v>-0.1</v>
      </c>
      <c r="Z65">
        <v>8.74</v>
      </c>
      <c r="AA65">
        <v>20.99</v>
      </c>
      <c r="AB65">
        <v>0</v>
      </c>
      <c r="AC65">
        <v>104.93</v>
      </c>
    </row>
    <row r="66" spans="7:29">
      <c r="G66" t="s">
        <v>108</v>
      </c>
      <c r="H66" s="73">
        <v>0</v>
      </c>
      <c r="I66" s="46">
        <v>11.5</v>
      </c>
      <c r="J66" s="46">
        <v>107.82</v>
      </c>
      <c r="K66" s="46">
        <v>21.57</v>
      </c>
      <c r="L66" s="46">
        <v>9.6999999999999993</v>
      </c>
      <c r="M66" s="74">
        <v>0</v>
      </c>
      <c r="N66" s="73">
        <v>-65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150.59</v>
      </c>
      <c r="V66" s="74">
        <v>-65.099999999999994</v>
      </c>
      <c r="W66">
        <v>-65</v>
      </c>
      <c r="X66">
        <v>11.5</v>
      </c>
      <c r="Y66">
        <v>-0.1</v>
      </c>
      <c r="Z66">
        <v>9.6999999999999993</v>
      </c>
      <c r="AA66">
        <v>21.57</v>
      </c>
      <c r="AB66">
        <v>0</v>
      </c>
      <c r="AC66">
        <v>107.82</v>
      </c>
    </row>
    <row r="67" spans="7:29">
      <c r="G67" t="s">
        <v>109</v>
      </c>
      <c r="H67" s="73">
        <v>0</v>
      </c>
      <c r="I67" s="46">
        <v>26.43</v>
      </c>
      <c r="J67" s="46">
        <v>111.52</v>
      </c>
      <c r="K67" s="46">
        <v>0</v>
      </c>
      <c r="L67" s="46">
        <v>11.57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149.52000000000001</v>
      </c>
      <c r="V67" s="74">
        <v>-0.1</v>
      </c>
      <c r="W67">
        <v>0</v>
      </c>
      <c r="X67">
        <v>26.43</v>
      </c>
      <c r="Y67">
        <v>-0.1</v>
      </c>
      <c r="Z67">
        <v>11.57</v>
      </c>
      <c r="AA67">
        <v>0</v>
      </c>
      <c r="AB67">
        <v>0</v>
      </c>
      <c r="AC67">
        <v>111.52</v>
      </c>
    </row>
    <row r="68" spans="7:29">
      <c r="G68" t="s">
        <v>110</v>
      </c>
      <c r="H68" s="73">
        <v>0</v>
      </c>
      <c r="I68" s="46">
        <v>35.26</v>
      </c>
      <c r="J68" s="46">
        <v>119.03</v>
      </c>
      <c r="K68" s="46">
        <v>0</v>
      </c>
      <c r="L68" s="46">
        <v>12.34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166.63</v>
      </c>
      <c r="V68" s="74">
        <v>-0.1</v>
      </c>
      <c r="W68">
        <v>0</v>
      </c>
      <c r="X68">
        <v>35.26</v>
      </c>
      <c r="Y68">
        <v>-0.1</v>
      </c>
      <c r="Z68">
        <v>12.34</v>
      </c>
      <c r="AA68">
        <v>0</v>
      </c>
      <c r="AB68">
        <v>0</v>
      </c>
      <c r="AC68">
        <v>119.03</v>
      </c>
    </row>
    <row r="69" spans="7:29">
      <c r="G69" t="s">
        <v>111</v>
      </c>
      <c r="H69" s="73">
        <v>0</v>
      </c>
      <c r="I69" s="46">
        <v>34.82</v>
      </c>
      <c r="J69" s="46">
        <v>145.08000000000001</v>
      </c>
      <c r="K69" s="46">
        <v>0</v>
      </c>
      <c r="L69" s="46">
        <v>14.02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193.92</v>
      </c>
      <c r="V69" s="74">
        <v>0</v>
      </c>
      <c r="W69">
        <v>0</v>
      </c>
      <c r="X69">
        <v>34.82</v>
      </c>
      <c r="Y69">
        <v>0</v>
      </c>
      <c r="Z69">
        <v>14.02</v>
      </c>
      <c r="AA69">
        <v>0</v>
      </c>
      <c r="AB69">
        <v>0</v>
      </c>
      <c r="AC69">
        <v>145.08000000000001</v>
      </c>
    </row>
    <row r="70" spans="7:29">
      <c r="G70" t="s">
        <v>112</v>
      </c>
      <c r="H70" s="73">
        <v>0</v>
      </c>
      <c r="I70" s="46">
        <v>40.619999999999997</v>
      </c>
      <c r="J70" s="46">
        <v>145.08000000000001</v>
      </c>
      <c r="K70" s="46">
        <v>0</v>
      </c>
      <c r="L70" s="46">
        <v>13.54</v>
      </c>
      <c r="M70" s="74">
        <v>0</v>
      </c>
      <c r="N70" s="73">
        <v>-34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199.24</v>
      </c>
      <c r="V70" s="74">
        <v>-34</v>
      </c>
      <c r="W70">
        <v>-34</v>
      </c>
      <c r="X70">
        <v>40.619999999999997</v>
      </c>
      <c r="Y70">
        <v>0</v>
      </c>
      <c r="Z70">
        <v>13.54</v>
      </c>
      <c r="AA70">
        <v>0</v>
      </c>
      <c r="AB70">
        <v>0</v>
      </c>
      <c r="AC70">
        <v>145.08000000000001</v>
      </c>
    </row>
    <row r="71" spans="7:29">
      <c r="G71" t="s">
        <v>113</v>
      </c>
      <c r="H71" s="73">
        <v>0</v>
      </c>
      <c r="I71" s="46">
        <v>24.18</v>
      </c>
      <c r="J71" s="46">
        <v>87.04</v>
      </c>
      <c r="K71" s="46">
        <v>0</v>
      </c>
      <c r="L71" s="46">
        <v>11.61</v>
      </c>
      <c r="M71" s="74">
        <v>0</v>
      </c>
      <c r="N71" s="73">
        <v>-64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122.83</v>
      </c>
      <c r="V71" s="74">
        <v>-64</v>
      </c>
      <c r="W71">
        <v>-64</v>
      </c>
      <c r="X71">
        <v>24.18</v>
      </c>
      <c r="Y71">
        <v>0</v>
      </c>
      <c r="Z71">
        <v>11.61</v>
      </c>
      <c r="AA71">
        <v>0</v>
      </c>
      <c r="AB71">
        <v>0</v>
      </c>
      <c r="AC71">
        <v>87.04</v>
      </c>
    </row>
    <row r="72" spans="7:29">
      <c r="G72" t="s">
        <v>114</v>
      </c>
      <c r="H72" s="73">
        <v>0</v>
      </c>
      <c r="I72" s="46">
        <v>23.21</v>
      </c>
      <c r="J72" s="46">
        <v>72.540000000000006</v>
      </c>
      <c r="K72" s="46">
        <v>0</v>
      </c>
      <c r="L72" s="46">
        <v>10.64</v>
      </c>
      <c r="M72" s="74">
        <v>0</v>
      </c>
      <c r="N72" s="73">
        <v>-44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106.39</v>
      </c>
      <c r="V72" s="74">
        <v>-44</v>
      </c>
      <c r="W72">
        <v>-44</v>
      </c>
      <c r="X72">
        <v>23.21</v>
      </c>
      <c r="Y72">
        <v>0</v>
      </c>
      <c r="Z72">
        <v>10.64</v>
      </c>
      <c r="AA72">
        <v>0</v>
      </c>
      <c r="AB72">
        <v>0</v>
      </c>
      <c r="AC72">
        <v>72.540000000000006</v>
      </c>
    </row>
    <row r="73" spans="7:29">
      <c r="G73" t="s">
        <v>115</v>
      </c>
      <c r="H73" s="73">
        <v>0</v>
      </c>
      <c r="I73" s="46">
        <v>31.92</v>
      </c>
      <c r="J73" s="46">
        <v>72.540000000000006</v>
      </c>
      <c r="K73" s="46">
        <v>0</v>
      </c>
      <c r="L73" s="46">
        <v>9.67</v>
      </c>
      <c r="M73" s="74">
        <v>0</v>
      </c>
      <c r="N73" s="73">
        <v>-46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114.13</v>
      </c>
      <c r="V73" s="74">
        <v>-46</v>
      </c>
      <c r="W73">
        <v>-46</v>
      </c>
      <c r="X73">
        <v>31.92</v>
      </c>
      <c r="Y73">
        <v>0</v>
      </c>
      <c r="Z73">
        <v>9.67</v>
      </c>
      <c r="AA73">
        <v>0</v>
      </c>
      <c r="AB73">
        <v>0</v>
      </c>
      <c r="AC73">
        <v>72.540000000000006</v>
      </c>
    </row>
    <row r="74" spans="7:29">
      <c r="G74" t="s">
        <v>116</v>
      </c>
      <c r="H74" s="73">
        <v>0</v>
      </c>
      <c r="I74" s="46">
        <v>33.85</v>
      </c>
      <c r="J74" s="46">
        <v>72.55</v>
      </c>
      <c r="K74" s="46">
        <v>0</v>
      </c>
      <c r="L74" s="46">
        <v>8.6999999999999993</v>
      </c>
      <c r="M74" s="74">
        <v>0</v>
      </c>
      <c r="N74" s="73">
        <v>-58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115.1</v>
      </c>
      <c r="V74" s="74">
        <v>-58</v>
      </c>
      <c r="W74">
        <v>-58</v>
      </c>
      <c r="X74">
        <v>33.85</v>
      </c>
      <c r="Y74">
        <v>0</v>
      </c>
      <c r="Z74">
        <v>8.6999999999999993</v>
      </c>
      <c r="AA74">
        <v>0</v>
      </c>
      <c r="AB74">
        <v>0</v>
      </c>
      <c r="AC74">
        <v>72.55</v>
      </c>
    </row>
    <row r="75" spans="7:29">
      <c r="G75" t="s">
        <v>117</v>
      </c>
      <c r="H75" s="73">
        <v>0</v>
      </c>
      <c r="I75" s="46">
        <v>25.15</v>
      </c>
      <c r="J75" s="46">
        <v>29.01</v>
      </c>
      <c r="K75" s="46">
        <v>0</v>
      </c>
      <c r="L75" s="46">
        <v>7.74</v>
      </c>
      <c r="M75" s="74">
        <v>2.61</v>
      </c>
      <c r="N75" s="73">
        <v>-67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64.510000000000005</v>
      </c>
      <c r="V75" s="74">
        <v>-67</v>
      </c>
      <c r="W75">
        <v>-67</v>
      </c>
      <c r="X75">
        <v>25.15</v>
      </c>
      <c r="Y75">
        <v>0</v>
      </c>
      <c r="Z75">
        <v>7.74</v>
      </c>
      <c r="AA75">
        <v>0</v>
      </c>
      <c r="AB75">
        <v>2.61</v>
      </c>
      <c r="AC75">
        <v>29.01</v>
      </c>
    </row>
    <row r="76" spans="7:29">
      <c r="G76" t="s">
        <v>118</v>
      </c>
      <c r="H76" s="73">
        <v>0</v>
      </c>
      <c r="I76" s="46">
        <v>0</v>
      </c>
      <c r="J76" s="46">
        <v>19.350000000000001</v>
      </c>
      <c r="K76" s="46">
        <v>0</v>
      </c>
      <c r="L76" s="46">
        <v>6.77</v>
      </c>
      <c r="M76" s="74">
        <v>2.9</v>
      </c>
      <c r="N76" s="73">
        <v>-124</v>
      </c>
      <c r="O76" s="46">
        <v>-12</v>
      </c>
      <c r="P76" s="46">
        <v>0</v>
      </c>
      <c r="Q76" s="46">
        <v>0</v>
      </c>
      <c r="R76" s="46">
        <v>0</v>
      </c>
      <c r="S76" s="74">
        <v>0</v>
      </c>
      <c r="U76" s="73">
        <v>29.02</v>
      </c>
      <c r="V76" s="74">
        <v>-136</v>
      </c>
      <c r="W76">
        <v>-124</v>
      </c>
      <c r="X76">
        <v>-12</v>
      </c>
      <c r="Y76">
        <v>0</v>
      </c>
      <c r="Z76">
        <v>6.77</v>
      </c>
      <c r="AA76">
        <v>0</v>
      </c>
      <c r="AB76">
        <v>2.9</v>
      </c>
      <c r="AC76">
        <v>19.350000000000001</v>
      </c>
    </row>
    <row r="77" spans="7:29">
      <c r="G77" t="s">
        <v>119</v>
      </c>
      <c r="H77" s="73">
        <v>0</v>
      </c>
      <c r="I77" s="46">
        <v>0</v>
      </c>
      <c r="J77" s="46">
        <v>48.36</v>
      </c>
      <c r="K77" s="46">
        <v>0</v>
      </c>
      <c r="L77" s="46">
        <v>6.77</v>
      </c>
      <c r="M77" s="74">
        <v>3.77</v>
      </c>
      <c r="N77" s="73">
        <v>-146</v>
      </c>
      <c r="O77" s="46">
        <v>-20</v>
      </c>
      <c r="P77" s="46">
        <v>0</v>
      </c>
      <c r="Q77" s="46">
        <v>0</v>
      </c>
      <c r="R77" s="46">
        <v>0</v>
      </c>
      <c r="S77" s="74">
        <v>0</v>
      </c>
      <c r="U77" s="73">
        <v>58.9</v>
      </c>
      <c r="V77" s="74">
        <v>-166</v>
      </c>
      <c r="W77">
        <v>-146</v>
      </c>
      <c r="X77">
        <v>-20</v>
      </c>
      <c r="Y77">
        <v>0</v>
      </c>
      <c r="Z77">
        <v>6.77</v>
      </c>
      <c r="AA77">
        <v>0</v>
      </c>
      <c r="AB77">
        <v>3.77</v>
      </c>
      <c r="AC77">
        <v>48.36</v>
      </c>
    </row>
    <row r="78" spans="7:29">
      <c r="G78" t="s">
        <v>120</v>
      </c>
      <c r="H78" s="73">
        <v>0</v>
      </c>
      <c r="I78" s="46">
        <v>30.95</v>
      </c>
      <c r="J78" s="46">
        <v>48.37</v>
      </c>
      <c r="K78" s="46">
        <v>0</v>
      </c>
      <c r="L78" s="46">
        <v>5.8</v>
      </c>
      <c r="M78" s="74">
        <v>2.9</v>
      </c>
      <c r="N78" s="73">
        <v>-183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88.02</v>
      </c>
      <c r="V78" s="74">
        <v>-183</v>
      </c>
      <c r="W78">
        <v>-183</v>
      </c>
      <c r="X78">
        <v>30.95</v>
      </c>
      <c r="Y78">
        <v>0</v>
      </c>
      <c r="Z78">
        <v>5.8</v>
      </c>
      <c r="AA78">
        <v>0</v>
      </c>
      <c r="AB78">
        <v>2.9</v>
      </c>
      <c r="AC78">
        <v>48.37</v>
      </c>
    </row>
    <row r="79" spans="7:29">
      <c r="G79" t="s">
        <v>121</v>
      </c>
      <c r="H79" s="73">
        <v>0</v>
      </c>
      <c r="I79" s="46">
        <v>0</v>
      </c>
      <c r="J79" s="46">
        <v>19.350000000000001</v>
      </c>
      <c r="K79" s="46">
        <v>0</v>
      </c>
      <c r="L79" s="46">
        <v>5.8</v>
      </c>
      <c r="M79" s="74">
        <v>3.87</v>
      </c>
      <c r="N79" s="73">
        <v>-230</v>
      </c>
      <c r="O79" s="46">
        <v>-79</v>
      </c>
      <c r="P79" s="46">
        <v>0</v>
      </c>
      <c r="Q79" s="46">
        <v>0</v>
      </c>
      <c r="R79" s="46">
        <v>0</v>
      </c>
      <c r="S79" s="74">
        <v>0</v>
      </c>
      <c r="U79" s="73">
        <v>29.02</v>
      </c>
      <c r="V79" s="74">
        <v>-309</v>
      </c>
      <c r="W79">
        <v>-230</v>
      </c>
      <c r="X79">
        <v>-79</v>
      </c>
      <c r="Y79">
        <v>0</v>
      </c>
      <c r="Z79">
        <v>5.8</v>
      </c>
      <c r="AA79">
        <v>0</v>
      </c>
      <c r="AB79">
        <v>3.87</v>
      </c>
      <c r="AC79">
        <v>19.350000000000001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5.8</v>
      </c>
      <c r="M80" s="74">
        <v>3.87</v>
      </c>
      <c r="N80" s="73">
        <v>-323</v>
      </c>
      <c r="O80" s="46">
        <v>-87</v>
      </c>
      <c r="P80" s="46">
        <v>0</v>
      </c>
      <c r="Q80" s="46">
        <v>0</v>
      </c>
      <c r="R80" s="46">
        <v>0</v>
      </c>
      <c r="S80" s="74">
        <v>0</v>
      </c>
      <c r="U80" s="73">
        <v>9.67</v>
      </c>
      <c r="V80" s="74">
        <v>-410</v>
      </c>
      <c r="W80">
        <v>-323</v>
      </c>
      <c r="X80">
        <v>-87</v>
      </c>
      <c r="Y80">
        <v>0</v>
      </c>
      <c r="Z80">
        <v>5.8</v>
      </c>
      <c r="AA80">
        <v>0</v>
      </c>
      <c r="AB80">
        <v>3.87</v>
      </c>
      <c r="AC80">
        <v>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8.6999999999999993</v>
      </c>
      <c r="M81" s="74">
        <v>3.87</v>
      </c>
      <c r="N81" s="73">
        <v>-267</v>
      </c>
      <c r="O81" s="46">
        <v>-102</v>
      </c>
      <c r="P81" s="46">
        <v>-20</v>
      </c>
      <c r="Q81" s="46">
        <v>0</v>
      </c>
      <c r="R81" s="46">
        <v>0</v>
      </c>
      <c r="S81" s="74">
        <v>0</v>
      </c>
      <c r="U81" s="73">
        <v>12.57</v>
      </c>
      <c r="V81" s="74">
        <v>-389</v>
      </c>
      <c r="W81">
        <v>-267</v>
      </c>
      <c r="X81">
        <v>-102</v>
      </c>
      <c r="Y81">
        <v>0</v>
      </c>
      <c r="Z81">
        <v>8.6999999999999993</v>
      </c>
      <c r="AA81">
        <v>0</v>
      </c>
      <c r="AB81">
        <v>3.87</v>
      </c>
      <c r="AC81">
        <v>-20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9.09</v>
      </c>
      <c r="M82" s="74">
        <v>3.87</v>
      </c>
      <c r="N82" s="73">
        <v>-241</v>
      </c>
      <c r="O82" s="46">
        <v>-100</v>
      </c>
      <c r="P82" s="46">
        <v>-30</v>
      </c>
      <c r="Q82" s="46">
        <v>0</v>
      </c>
      <c r="R82" s="46">
        <v>0</v>
      </c>
      <c r="S82" s="74">
        <v>0</v>
      </c>
      <c r="U82" s="73">
        <v>12.96</v>
      </c>
      <c r="V82" s="74">
        <v>-371</v>
      </c>
      <c r="W82">
        <v>-241</v>
      </c>
      <c r="X82">
        <v>-100</v>
      </c>
      <c r="Y82">
        <v>0</v>
      </c>
      <c r="Z82">
        <v>9.09</v>
      </c>
      <c r="AA82">
        <v>0</v>
      </c>
      <c r="AB82">
        <v>3.87</v>
      </c>
      <c r="AC82">
        <v>-30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9.09</v>
      </c>
      <c r="M83" s="74">
        <v>3.97</v>
      </c>
      <c r="N83" s="73">
        <v>-205</v>
      </c>
      <c r="O83" s="46">
        <v>-77</v>
      </c>
      <c r="P83" s="46">
        <v>-40</v>
      </c>
      <c r="Q83" s="46">
        <v>0</v>
      </c>
      <c r="R83" s="46">
        <v>0</v>
      </c>
      <c r="S83" s="74">
        <v>0</v>
      </c>
      <c r="U83" s="73">
        <v>13.06</v>
      </c>
      <c r="V83" s="74">
        <v>-322</v>
      </c>
      <c r="W83">
        <v>-205</v>
      </c>
      <c r="X83">
        <v>-77</v>
      </c>
      <c r="Y83">
        <v>0</v>
      </c>
      <c r="Z83">
        <v>9.09</v>
      </c>
      <c r="AA83">
        <v>0</v>
      </c>
      <c r="AB83">
        <v>3.97</v>
      </c>
      <c r="AC83">
        <v>-40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9.67</v>
      </c>
      <c r="M84" s="74">
        <v>3.87</v>
      </c>
      <c r="N84" s="73">
        <v>-166</v>
      </c>
      <c r="O84" s="46">
        <v>-83</v>
      </c>
      <c r="P84" s="46">
        <v>-40</v>
      </c>
      <c r="Q84" s="46">
        <v>0</v>
      </c>
      <c r="R84" s="46">
        <v>0</v>
      </c>
      <c r="S84" s="74">
        <v>0</v>
      </c>
      <c r="U84" s="73">
        <v>13.54</v>
      </c>
      <c r="V84" s="74">
        <v>-289</v>
      </c>
      <c r="W84">
        <v>-166</v>
      </c>
      <c r="X84">
        <v>-83</v>
      </c>
      <c r="Y84">
        <v>0</v>
      </c>
      <c r="Z84">
        <v>9.67</v>
      </c>
      <c r="AA84">
        <v>0</v>
      </c>
      <c r="AB84">
        <v>3.87</v>
      </c>
      <c r="AC84">
        <v>-40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10.06</v>
      </c>
      <c r="M85" s="74">
        <v>4.74</v>
      </c>
      <c r="N85" s="73">
        <v>-256</v>
      </c>
      <c r="O85" s="46">
        <v>-80</v>
      </c>
      <c r="P85" s="46">
        <v>-70</v>
      </c>
      <c r="Q85" s="46">
        <v>0</v>
      </c>
      <c r="R85" s="46">
        <v>0</v>
      </c>
      <c r="S85" s="74">
        <v>0</v>
      </c>
      <c r="U85" s="73">
        <v>14.8</v>
      </c>
      <c r="V85" s="74">
        <v>-406</v>
      </c>
      <c r="W85">
        <v>-256</v>
      </c>
      <c r="X85">
        <v>-80</v>
      </c>
      <c r="Y85">
        <v>0</v>
      </c>
      <c r="Z85">
        <v>10.06</v>
      </c>
      <c r="AA85">
        <v>0</v>
      </c>
      <c r="AB85">
        <v>4.74</v>
      </c>
      <c r="AC85">
        <v>-70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10.25</v>
      </c>
      <c r="M86" s="74">
        <v>3.97</v>
      </c>
      <c r="N86" s="73">
        <v>-206</v>
      </c>
      <c r="O86" s="46">
        <v>-64</v>
      </c>
      <c r="P86" s="46">
        <v>-90</v>
      </c>
      <c r="Q86" s="46">
        <v>0</v>
      </c>
      <c r="R86" s="46">
        <v>0</v>
      </c>
      <c r="S86" s="74">
        <v>0</v>
      </c>
      <c r="U86" s="73">
        <v>14.22</v>
      </c>
      <c r="V86" s="74">
        <v>-360</v>
      </c>
      <c r="W86">
        <v>-206</v>
      </c>
      <c r="X86">
        <v>-64</v>
      </c>
      <c r="Y86">
        <v>0</v>
      </c>
      <c r="Z86">
        <v>10.25</v>
      </c>
      <c r="AA86">
        <v>0</v>
      </c>
      <c r="AB86">
        <v>3.97</v>
      </c>
      <c r="AC86">
        <v>-90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10.64</v>
      </c>
      <c r="M87" s="74">
        <v>2.5099999999999998</v>
      </c>
      <c r="N87" s="73">
        <v>-232</v>
      </c>
      <c r="O87" s="46">
        <v>-45</v>
      </c>
      <c r="P87" s="46">
        <v>-120</v>
      </c>
      <c r="Q87" s="46">
        <v>0</v>
      </c>
      <c r="R87" s="46">
        <v>0</v>
      </c>
      <c r="S87" s="74">
        <v>0</v>
      </c>
      <c r="U87" s="73">
        <v>13.15</v>
      </c>
      <c r="V87" s="74">
        <v>-397</v>
      </c>
      <c r="W87">
        <v>-232</v>
      </c>
      <c r="X87">
        <v>-45</v>
      </c>
      <c r="Y87">
        <v>0</v>
      </c>
      <c r="Z87">
        <v>10.64</v>
      </c>
      <c r="AA87">
        <v>0</v>
      </c>
      <c r="AB87">
        <v>2.5099999999999998</v>
      </c>
      <c r="AC87">
        <v>-120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10.64</v>
      </c>
      <c r="M88" s="74">
        <v>4.74</v>
      </c>
      <c r="N88" s="73">
        <v>-176</v>
      </c>
      <c r="O88" s="46">
        <v>-44</v>
      </c>
      <c r="P88" s="46">
        <v>-120</v>
      </c>
      <c r="Q88" s="46">
        <v>0</v>
      </c>
      <c r="R88" s="46">
        <v>0</v>
      </c>
      <c r="S88" s="74">
        <v>0</v>
      </c>
      <c r="U88" s="73">
        <v>15.38</v>
      </c>
      <c r="V88" s="74">
        <v>-340</v>
      </c>
      <c r="W88">
        <v>-176</v>
      </c>
      <c r="X88">
        <v>-44</v>
      </c>
      <c r="Y88">
        <v>0</v>
      </c>
      <c r="Z88">
        <v>10.64</v>
      </c>
      <c r="AA88">
        <v>0</v>
      </c>
      <c r="AB88">
        <v>4.74</v>
      </c>
      <c r="AC88">
        <v>-120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9.48</v>
      </c>
      <c r="M89" s="74">
        <v>4.47</v>
      </c>
      <c r="N89" s="73">
        <v>-120</v>
      </c>
      <c r="O89" s="46">
        <v>-27</v>
      </c>
      <c r="P89" s="46">
        <v>-110</v>
      </c>
      <c r="Q89" s="46">
        <v>0</v>
      </c>
      <c r="R89" s="46">
        <v>0</v>
      </c>
      <c r="S89" s="74">
        <v>0</v>
      </c>
      <c r="U89" s="73">
        <v>13.95</v>
      </c>
      <c r="V89" s="74">
        <v>-257.10000000000002</v>
      </c>
      <c r="W89">
        <v>-120</v>
      </c>
      <c r="X89">
        <v>-27</v>
      </c>
      <c r="Y89">
        <v>-0.1</v>
      </c>
      <c r="Z89">
        <v>9.48</v>
      </c>
      <c r="AA89">
        <v>0</v>
      </c>
      <c r="AB89">
        <v>4.47</v>
      </c>
      <c r="AC89">
        <v>-110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8.51</v>
      </c>
      <c r="M90" s="74">
        <v>3.38</v>
      </c>
      <c r="N90" s="73">
        <v>-127</v>
      </c>
      <c r="O90" s="46">
        <v>-25</v>
      </c>
      <c r="P90" s="46">
        <v>-110</v>
      </c>
      <c r="Q90" s="46">
        <v>0</v>
      </c>
      <c r="R90" s="46">
        <v>0</v>
      </c>
      <c r="S90" s="74">
        <v>0</v>
      </c>
      <c r="U90" s="73">
        <v>11.89</v>
      </c>
      <c r="V90" s="74">
        <v>-262.10000000000002</v>
      </c>
      <c r="W90">
        <v>-127</v>
      </c>
      <c r="X90">
        <v>-25</v>
      </c>
      <c r="Y90">
        <v>-0.1</v>
      </c>
      <c r="Z90">
        <v>8.51</v>
      </c>
      <c r="AA90">
        <v>0</v>
      </c>
      <c r="AB90">
        <v>3.38</v>
      </c>
      <c r="AC90">
        <v>-110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5.9</v>
      </c>
      <c r="M91" s="74">
        <v>2.14</v>
      </c>
      <c r="N91" s="73">
        <v>-113</v>
      </c>
      <c r="O91" s="46">
        <v>-28</v>
      </c>
      <c r="P91" s="46">
        <v>-85</v>
      </c>
      <c r="Q91" s="46">
        <v>-20</v>
      </c>
      <c r="R91" s="46">
        <v>0</v>
      </c>
      <c r="S91" s="74">
        <v>0</v>
      </c>
      <c r="U91" s="73">
        <v>8.0399999999999991</v>
      </c>
      <c r="V91" s="74">
        <v>-246.1</v>
      </c>
      <c r="W91">
        <v>-113</v>
      </c>
      <c r="X91">
        <v>-28</v>
      </c>
      <c r="Y91">
        <v>-0.1</v>
      </c>
      <c r="Z91">
        <v>5.9</v>
      </c>
      <c r="AA91">
        <v>-20</v>
      </c>
      <c r="AB91">
        <v>2.14</v>
      </c>
      <c r="AC91">
        <v>-85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4.63</v>
      </c>
      <c r="M92" s="74">
        <v>1.51</v>
      </c>
      <c r="N92" s="73">
        <v>-82</v>
      </c>
      <c r="O92" s="46">
        <v>-12</v>
      </c>
      <c r="P92" s="46">
        <v>-65</v>
      </c>
      <c r="Q92" s="46">
        <v>-20</v>
      </c>
      <c r="R92" s="46">
        <v>0</v>
      </c>
      <c r="S92" s="74">
        <v>0</v>
      </c>
      <c r="U92" s="73">
        <v>6.14</v>
      </c>
      <c r="V92" s="74">
        <v>-179.1</v>
      </c>
      <c r="W92">
        <v>-82</v>
      </c>
      <c r="X92">
        <v>-12</v>
      </c>
      <c r="Y92">
        <v>-0.1</v>
      </c>
      <c r="Z92">
        <v>4.63</v>
      </c>
      <c r="AA92">
        <v>-20</v>
      </c>
      <c r="AB92">
        <v>1.51</v>
      </c>
      <c r="AC92">
        <v>-65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4.0999999999999996</v>
      </c>
      <c r="M93" s="74">
        <v>0.35</v>
      </c>
      <c r="N93" s="73">
        <v>-119</v>
      </c>
      <c r="O93" s="46">
        <v>-12</v>
      </c>
      <c r="P93" s="46">
        <v>-40</v>
      </c>
      <c r="Q93" s="46">
        <v>-25</v>
      </c>
      <c r="R93" s="46">
        <v>0</v>
      </c>
      <c r="S93" s="74">
        <v>0</v>
      </c>
      <c r="U93" s="73">
        <v>4.45</v>
      </c>
      <c r="V93" s="74">
        <v>-196.1</v>
      </c>
      <c r="W93">
        <v>-119</v>
      </c>
      <c r="X93">
        <v>-12</v>
      </c>
      <c r="Y93">
        <v>-0.1</v>
      </c>
      <c r="Z93">
        <v>4.0999999999999996</v>
      </c>
      <c r="AA93">
        <v>-25</v>
      </c>
      <c r="AB93">
        <v>0.35</v>
      </c>
      <c r="AC93">
        <v>-40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3.82</v>
      </c>
      <c r="M94" s="74">
        <v>0.66</v>
      </c>
      <c r="N94" s="73">
        <v>-101</v>
      </c>
      <c r="O94" s="46">
        <v>-3</v>
      </c>
      <c r="P94" s="46">
        <v>-30</v>
      </c>
      <c r="Q94" s="46">
        <v>-25</v>
      </c>
      <c r="R94" s="46">
        <v>0</v>
      </c>
      <c r="S94" s="74">
        <v>0</v>
      </c>
      <c r="U94" s="73">
        <v>4.4800000000000004</v>
      </c>
      <c r="V94" s="74">
        <v>-159.1</v>
      </c>
      <c r="W94">
        <v>-101</v>
      </c>
      <c r="X94">
        <v>-3</v>
      </c>
      <c r="Y94">
        <v>-0.1</v>
      </c>
      <c r="Z94">
        <v>3.82</v>
      </c>
      <c r="AA94">
        <v>-25</v>
      </c>
      <c r="AB94">
        <v>0.66</v>
      </c>
      <c r="AC94">
        <v>-30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4.53</v>
      </c>
      <c r="M95" s="74">
        <v>0.56999999999999995</v>
      </c>
      <c r="N95" s="73">
        <v>-101</v>
      </c>
      <c r="O95" s="46">
        <v>-15</v>
      </c>
      <c r="P95" s="46">
        <v>0</v>
      </c>
      <c r="Q95" s="46">
        <v>-25</v>
      </c>
      <c r="R95" s="46">
        <v>0</v>
      </c>
      <c r="S95" s="74">
        <v>0</v>
      </c>
      <c r="U95" s="73">
        <v>5.0999999999999996</v>
      </c>
      <c r="V95" s="74">
        <v>-141.1</v>
      </c>
      <c r="W95">
        <v>-101</v>
      </c>
      <c r="X95">
        <v>-15</v>
      </c>
      <c r="Y95">
        <v>-0.1</v>
      </c>
      <c r="Z95">
        <v>4.53</v>
      </c>
      <c r="AA95">
        <v>-25</v>
      </c>
      <c r="AB95">
        <v>0.56999999999999995</v>
      </c>
      <c r="AC95">
        <v>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4.32</v>
      </c>
      <c r="M96" s="74">
        <v>0.51</v>
      </c>
      <c r="N96" s="73">
        <v>-67</v>
      </c>
      <c r="O96" s="46">
        <v>0</v>
      </c>
      <c r="P96" s="46">
        <v>0</v>
      </c>
      <c r="Q96" s="46">
        <v>-25</v>
      </c>
      <c r="R96" s="46">
        <v>0</v>
      </c>
      <c r="S96" s="74">
        <v>0</v>
      </c>
      <c r="U96" s="73">
        <v>4.83</v>
      </c>
      <c r="V96" s="74">
        <v>-92.1</v>
      </c>
      <c r="W96">
        <v>-67</v>
      </c>
      <c r="X96">
        <v>0</v>
      </c>
      <c r="Y96">
        <v>-0.1</v>
      </c>
      <c r="Z96">
        <v>4.32</v>
      </c>
      <c r="AA96">
        <v>-25</v>
      </c>
      <c r="AB96">
        <v>0.51</v>
      </c>
      <c r="AC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3.81</v>
      </c>
      <c r="M97" s="74">
        <v>0.06</v>
      </c>
      <c r="N97" s="73">
        <v>-44</v>
      </c>
      <c r="O97" s="46">
        <v>0</v>
      </c>
      <c r="P97" s="46">
        <v>0</v>
      </c>
      <c r="Q97" s="46">
        <v>-25</v>
      </c>
      <c r="R97" s="46">
        <v>0</v>
      </c>
      <c r="S97" s="74">
        <v>0</v>
      </c>
      <c r="U97" s="73">
        <v>3.87</v>
      </c>
      <c r="V97" s="74">
        <v>-69.099999999999994</v>
      </c>
      <c r="W97">
        <v>-44</v>
      </c>
      <c r="X97">
        <v>0</v>
      </c>
      <c r="Y97">
        <v>-0.1</v>
      </c>
      <c r="Z97">
        <v>3.81</v>
      </c>
      <c r="AA97">
        <v>-25</v>
      </c>
      <c r="AB97">
        <v>0.06</v>
      </c>
      <c r="AC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3.98</v>
      </c>
      <c r="M98" s="74">
        <v>0.3</v>
      </c>
      <c r="N98" s="73">
        <v>-61</v>
      </c>
      <c r="O98" s="46">
        <v>-12</v>
      </c>
      <c r="P98" s="46">
        <v>0</v>
      </c>
      <c r="Q98" s="46">
        <v>-25</v>
      </c>
      <c r="R98" s="46">
        <v>0</v>
      </c>
      <c r="S98" s="74">
        <v>0</v>
      </c>
      <c r="U98" s="73">
        <v>4.28</v>
      </c>
      <c r="V98" s="74">
        <v>-98.1</v>
      </c>
      <c r="W98">
        <v>-61</v>
      </c>
      <c r="X98">
        <v>-12</v>
      </c>
      <c r="Y98">
        <v>-0.1</v>
      </c>
      <c r="Z98">
        <v>3.98</v>
      </c>
      <c r="AA98">
        <v>-25</v>
      </c>
      <c r="AB98">
        <v>0.3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3.7139999999999999E-2</v>
      </c>
      <c r="I99" s="69">
        <f t="shared" ref="I99:BQ99" si="1">SUM(I3:I98)/4000</f>
        <v>0.78013500000000002</v>
      </c>
      <c r="J99" s="69">
        <f t="shared" si="1"/>
        <v>0.55065499999999989</v>
      </c>
      <c r="K99" s="69">
        <f t="shared" si="1"/>
        <v>7.6592500000000008E-2</v>
      </c>
      <c r="L99" s="69">
        <f t="shared" si="1"/>
        <v>0.15140499999999998</v>
      </c>
      <c r="M99" s="69">
        <f t="shared" si="1"/>
        <v>1.6352499999999999E-2</v>
      </c>
      <c r="N99" s="68">
        <f t="shared" si="1"/>
        <v>-2.22275</v>
      </c>
      <c r="O99" s="69">
        <f t="shared" si="1"/>
        <v>-0.28799999999999998</v>
      </c>
      <c r="P99" s="69">
        <f t="shared" si="1"/>
        <v>-0.78075000000000006</v>
      </c>
      <c r="Q99" s="69">
        <f t="shared" si="1"/>
        <v>-0.1275</v>
      </c>
      <c r="R99" s="69">
        <f t="shared" si="1"/>
        <v>0</v>
      </c>
      <c r="S99" s="70">
        <f t="shared" si="1"/>
        <v>0</v>
      </c>
      <c r="U99" s="68">
        <f t="shared" si="1"/>
        <v>1.6122800000000006</v>
      </c>
      <c r="V99" s="70">
        <f t="shared" si="1"/>
        <v>-3.4584000000000015</v>
      </c>
      <c r="W99">
        <f t="shared" si="1"/>
        <v>-2.1856100000000001</v>
      </c>
      <c r="X99">
        <f t="shared" si="1"/>
        <v>0.49213499999999999</v>
      </c>
      <c r="Y99">
        <f t="shared" si="1"/>
        <v>-3.9399999999999977E-2</v>
      </c>
      <c r="Z99">
        <f t="shared" si="1"/>
        <v>0.15140499999999998</v>
      </c>
      <c r="AA99">
        <f t="shared" si="1"/>
        <v>-5.0907500000000008E-2</v>
      </c>
      <c r="AB99">
        <f t="shared" si="1"/>
        <v>1.6352499999999999E-2</v>
      </c>
      <c r="AC99">
        <f t="shared" si="1"/>
        <v>-0.23009499999999997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45086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27" activePane="bottomRight" state="frozen"/>
      <selection sqref="A1:D35"/>
      <selection pane="topRight" sqref="A1:D35"/>
      <selection pane="bottomLeft" sqref="A1:D35"/>
      <selection pane="bottomRight" activeCell="Z93" sqref="Z9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45086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1.06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1.06</v>
      </c>
      <c r="W23">
        <v>1.06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2.3199999999999998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2.3199999999999998</v>
      </c>
      <c r="W24">
        <v>2.3199999999999998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0.97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0.97</v>
      </c>
      <c r="W25">
        <v>0.97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0.68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0.68</v>
      </c>
      <c r="W26">
        <v>0.68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1.26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1.26</v>
      </c>
      <c r="W28">
        <v>1.26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0.87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0.87</v>
      </c>
      <c r="W29">
        <v>0.87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2.3199999999999998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2.3199999999999998</v>
      </c>
      <c r="W31">
        <v>2.3199999999999998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4.6399999999999997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4.6399999999999997</v>
      </c>
      <c r="W32">
        <v>4.6399999999999997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1.45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1.45</v>
      </c>
      <c r="W37">
        <v>1.45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0.77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0.77</v>
      </c>
      <c r="W38">
        <v>0.77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4.0849999999999992E-3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4.0849999999999992E-3</v>
      </c>
      <c r="W99">
        <f t="shared" si="1"/>
        <v>4.0849999999999992E-3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45086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45086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7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7">
      <c r="A3" t="s">
        <v>45</v>
      </c>
      <c r="D3">
        <f>TWEPL!P3</f>
        <v>11.0558</v>
      </c>
      <c r="E3">
        <f>GT_NG!P3</f>
        <v>14.948346636259979</v>
      </c>
      <c r="F3">
        <f>GT_Spot!P3</f>
        <v>0</v>
      </c>
      <c r="G3">
        <f>PPCL_NG!P3</f>
        <v>45</v>
      </c>
      <c r="H3">
        <f>PPCL_Spot!P3</f>
        <v>0</v>
      </c>
      <c r="I3">
        <f>Bawana_NG!P3</f>
        <v>100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1166.8706757067191</v>
      </c>
      <c r="P3" s="36">
        <v>118.22000000000003</v>
      </c>
      <c r="Q3" s="36">
        <v>38.319999999999993</v>
      </c>
      <c r="R3" s="38">
        <v>0</v>
      </c>
      <c r="S3" s="38">
        <v>3.44</v>
      </c>
      <c r="T3" s="37">
        <f>SUMPRODUCT(LTA!J3:AN3,LTA!J$101:AN$101,LTA!J$103:AN$103)</f>
        <v>72.61</v>
      </c>
      <c r="U3" s="37">
        <f>SUMPRODUCT(LTA!J3:AN3,LTA!J$102:AN$102,LTA!J$103:AN$103)</f>
        <v>106.87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799.87000000000012</v>
      </c>
      <c r="AB3" s="75">
        <f>-STOA!N3</f>
        <v>0</v>
      </c>
      <c r="AC3">
        <f>SUMIF(B3:AB3,"&gt;0")*$AC$2-SUMIF(B3:AB3,"&lt;0")*($AC$2/(1-$AC$2))+SUMIF(AI3:AR3,"&gt;0")*$AC$2-SUMIF(AI3:AR3,"&lt;0")*($AC$2/(1-$AC$2))</f>
        <v>21.891714436618219</v>
      </c>
      <c r="AD3">
        <f>SUM(B3:AB3,AI3:AR3)-AC3</f>
        <v>2465.8031079063608</v>
      </c>
      <c r="AE3">
        <f>'IDT-1'!B3</f>
        <v>59</v>
      </c>
      <c r="AF3" s="24"/>
      <c r="AG3">
        <f>SUM(AD3:AF3)+AT3</f>
        <v>2524.8031079063608</v>
      </c>
      <c r="AI3" s="34">
        <f>PXIL!H3</f>
        <v>0</v>
      </c>
      <c r="AJ3" s="34">
        <f>PXIL!N3</f>
        <v>0</v>
      </c>
      <c r="AK3" s="34">
        <f>RTM_IEX!H3</f>
        <v>10.49</v>
      </c>
      <c r="AL3" s="34">
        <f>RTM_IEX!N3</f>
        <v>0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11.0558</v>
      </c>
      <c r="E4">
        <f>GT_NG!P4</f>
        <v>14.948346636259979</v>
      </c>
      <c r="F4">
        <f>GT_Spot!P4</f>
        <v>0</v>
      </c>
      <c r="G4">
        <f>PPCL_NG!P4</f>
        <v>45</v>
      </c>
      <c r="H4">
        <f>PPCL_Spot!P4</f>
        <v>0</v>
      </c>
      <c r="I4">
        <f>Bawana_NG!P4</f>
        <v>100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1166.774562006719</v>
      </c>
      <c r="P4" s="36">
        <v>118.22000000000003</v>
      </c>
      <c r="Q4" s="36">
        <v>38.319999999999993</v>
      </c>
      <c r="R4" s="38">
        <v>0</v>
      </c>
      <c r="S4" s="38">
        <v>3.44</v>
      </c>
      <c r="T4" s="37">
        <f>SUMPRODUCT(LTA!J4:AN4,LTA!J$101:AN$101,LTA!J$103:AN$103)</f>
        <v>75.31</v>
      </c>
      <c r="U4" s="37">
        <f>SUMPRODUCT(LTA!J4:AN4,LTA!J$102:AN$102,LTA!J$103:AN$103)</f>
        <v>107.64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751.51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21.504196636058214</v>
      </c>
      <c r="AD4">
        <f t="shared" ref="AD4:AD67" si="1">SUM(B4:AB4,AI4:AR4)-AC4</f>
        <v>2422.1545120069209</v>
      </c>
      <c r="AE4">
        <f>'IDT-1'!B4</f>
        <v>74</v>
      </c>
      <c r="AF4" s="24"/>
      <c r="AG4">
        <f t="shared" ref="AG4:AG67" si="2">SUM(AD4:AF4)+AT4</f>
        <v>2496.1545120069209</v>
      </c>
      <c r="AI4" s="34">
        <f>PXIL!H4</f>
        <v>0</v>
      </c>
      <c r="AJ4" s="34">
        <f>PXIL!N4</f>
        <v>0</v>
      </c>
      <c r="AK4" s="34">
        <f>RTM_IEX!H4</f>
        <v>11.44</v>
      </c>
      <c r="AL4" s="34">
        <f>RTM_IEX!N4</f>
        <v>0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11.0558</v>
      </c>
      <c r="E5">
        <f>GT_NG!P5</f>
        <v>14.948346636259979</v>
      </c>
      <c r="F5">
        <f>GT_Spot!P5</f>
        <v>0</v>
      </c>
      <c r="G5">
        <f>PPCL_NG!P5</f>
        <v>45</v>
      </c>
      <c r="H5">
        <f>PPCL_Spot!P5</f>
        <v>0</v>
      </c>
      <c r="I5">
        <f>Bawana_NG!P5</f>
        <v>100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1166.774562006719</v>
      </c>
      <c r="P5" s="36">
        <v>118.22000000000003</v>
      </c>
      <c r="Q5" s="36">
        <v>38.319999999999993</v>
      </c>
      <c r="R5" s="38">
        <v>0</v>
      </c>
      <c r="S5" s="38">
        <v>3.44</v>
      </c>
      <c r="T5" s="37">
        <f>SUMPRODUCT(LTA!J5:AN5,LTA!J$101:AN$101,LTA!J$103:AN$103)</f>
        <v>84.34</v>
      </c>
      <c r="U5" s="37">
        <f>SUMPRODUCT(LTA!J5:AN5,LTA!J$102:AN$102,LTA!J$103:AN$103)</f>
        <v>106.75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751.51</v>
      </c>
      <c r="AB5" s="75">
        <f>-STOA!N5</f>
        <v>0</v>
      </c>
      <c r="AC5">
        <f t="shared" si="0"/>
        <v>22.096436636058215</v>
      </c>
      <c r="AD5">
        <f t="shared" si="1"/>
        <v>2488.8622720069206</v>
      </c>
      <c r="AE5">
        <f>'IDT-1'!B5</f>
        <v>25</v>
      </c>
      <c r="AF5" s="24"/>
      <c r="AG5">
        <f t="shared" si="2"/>
        <v>2513.8622720069206</v>
      </c>
      <c r="AI5" s="34">
        <f>PXIL!H5</f>
        <v>0</v>
      </c>
      <c r="AJ5" s="34">
        <f>PXIL!N5</f>
        <v>0</v>
      </c>
      <c r="AK5" s="34">
        <f>RTM_IEX!H5</f>
        <v>70.599999999999994</v>
      </c>
      <c r="AL5" s="34">
        <f>RTM_IEX!N5</f>
        <v>0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11.0558</v>
      </c>
      <c r="E6">
        <f>GT_NG!P6</f>
        <v>14.948346636259979</v>
      </c>
      <c r="F6">
        <f>GT_Spot!P6</f>
        <v>0</v>
      </c>
      <c r="G6">
        <f>PPCL_NG!P6</f>
        <v>45</v>
      </c>
      <c r="H6">
        <f>PPCL_Spot!P6</f>
        <v>0</v>
      </c>
      <c r="I6">
        <f>Bawana_NG!P6</f>
        <v>100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1166.342050806719</v>
      </c>
      <c r="P6" s="36">
        <v>118.22000000000003</v>
      </c>
      <c r="Q6" s="36">
        <v>38.319999999999993</v>
      </c>
      <c r="R6" s="38">
        <v>0</v>
      </c>
      <c r="S6" s="38">
        <v>3.44</v>
      </c>
      <c r="T6" s="37">
        <f>SUMPRODUCT(LTA!J6:AN6,LTA!J$101:AN$101,LTA!J$103:AN$103)</f>
        <v>90.25</v>
      </c>
      <c r="U6" s="37">
        <f>SUMPRODUCT(LTA!J6:AN6,LTA!J$102:AN$102,LTA!J$103:AN$103)</f>
        <v>108.53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751.51</v>
      </c>
      <c r="AB6" s="75">
        <f>-STOA!N6</f>
        <v>0</v>
      </c>
      <c r="AC6">
        <f t="shared" si="0"/>
        <v>22.032086537498216</v>
      </c>
      <c r="AD6">
        <f t="shared" si="1"/>
        <v>2481.6141109054806</v>
      </c>
      <c r="AE6">
        <f>'IDT-1'!B6</f>
        <v>0</v>
      </c>
      <c r="AF6" s="24"/>
      <c r="AG6">
        <f t="shared" si="2"/>
        <v>2481.6141109054806</v>
      </c>
      <c r="AI6" s="34">
        <f>PXIL!H6</f>
        <v>0</v>
      </c>
      <c r="AJ6" s="34">
        <f>PXIL!N6</f>
        <v>0</v>
      </c>
      <c r="AK6" s="34">
        <f>RTM_IEX!H6</f>
        <v>56.03</v>
      </c>
      <c r="AL6" s="34">
        <f>RTM_IEX!N6</f>
        <v>0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11.0558</v>
      </c>
      <c r="E7">
        <f>GT_NG!P7</f>
        <v>14.948346636259979</v>
      </c>
      <c r="F7">
        <f>GT_Spot!P7</f>
        <v>0</v>
      </c>
      <c r="G7">
        <f>PPCL_NG!P7</f>
        <v>45</v>
      </c>
      <c r="H7">
        <f>PPCL_Spot!P7</f>
        <v>0</v>
      </c>
      <c r="I7">
        <f>Bawana_NG!P7</f>
        <v>100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1159.8219662193771</v>
      </c>
      <c r="P7" s="36">
        <v>118.22000000000003</v>
      </c>
      <c r="Q7" s="36">
        <v>38.319999999999993</v>
      </c>
      <c r="R7" s="38">
        <v>0</v>
      </c>
      <c r="S7" s="38">
        <v>3.44</v>
      </c>
      <c r="T7" s="37">
        <f>SUMPRODUCT(LTA!J7:AN7,LTA!J$101:AN$101,LTA!J$103:AN$103)</f>
        <v>91.52</v>
      </c>
      <c r="U7" s="37">
        <f>SUMPRODUCT(LTA!J7:AN7,LTA!J$102:AN$102,LTA!J$103:AN$103)</f>
        <v>107.55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751.56000000000006</v>
      </c>
      <c r="AB7" s="75">
        <f>-STOA!N7</f>
        <v>0</v>
      </c>
      <c r="AC7">
        <f t="shared" si="0"/>
        <v>21.484637793129608</v>
      </c>
      <c r="AD7">
        <f t="shared" si="1"/>
        <v>2419.9514750625076</v>
      </c>
      <c r="AE7">
        <f>'IDT-1'!B7</f>
        <v>0</v>
      </c>
      <c r="AF7" s="24"/>
      <c r="AG7">
        <f t="shared" si="2"/>
        <v>2419.9514750625076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11.0558</v>
      </c>
      <c r="E8">
        <f>GT_NG!P8</f>
        <v>14.948346636259979</v>
      </c>
      <c r="F8">
        <f>GT_Spot!P8</f>
        <v>0</v>
      </c>
      <c r="G8">
        <f>PPCL_NG!P8</f>
        <v>45</v>
      </c>
      <c r="H8">
        <f>PPCL_Spot!P8</f>
        <v>0</v>
      </c>
      <c r="I8">
        <f>Bawana_NG!P8</f>
        <v>100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1153.8761506484911</v>
      </c>
      <c r="P8" s="36">
        <v>118.22000000000003</v>
      </c>
      <c r="Q8" s="36">
        <v>38.319999999999993</v>
      </c>
      <c r="R8" s="38">
        <v>0</v>
      </c>
      <c r="S8" s="38">
        <v>3.44</v>
      </c>
      <c r="T8" s="37">
        <f>SUMPRODUCT(LTA!J8:AN8,LTA!J$101:AN$101,LTA!J$103:AN$103)</f>
        <v>92.26</v>
      </c>
      <c r="U8" s="37">
        <f>SUMPRODUCT(LTA!J8:AN8,LTA!J$102:AN$102,LTA!J$103:AN$103)</f>
        <v>117.08000000000001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751.56000000000006</v>
      </c>
      <c r="AB8" s="75">
        <f>-STOA!N8</f>
        <v>0</v>
      </c>
      <c r="AC8">
        <f t="shared" si="0"/>
        <v>21.744643804160695</v>
      </c>
      <c r="AD8">
        <f t="shared" si="1"/>
        <v>2399.0156534805906</v>
      </c>
      <c r="AE8">
        <f>'IDT-1'!B8</f>
        <v>0</v>
      </c>
      <c r="AF8" s="24"/>
      <c r="AG8">
        <f t="shared" si="2"/>
        <v>2399.0156534805906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-25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11.0558</v>
      </c>
      <c r="E9">
        <f>GT_NG!P9</f>
        <v>14.948346636259979</v>
      </c>
      <c r="F9">
        <f>GT_Spot!P9</f>
        <v>0</v>
      </c>
      <c r="G9">
        <f>PPCL_NG!P9</f>
        <v>45</v>
      </c>
      <c r="H9">
        <f>PPCL_Spot!P9</f>
        <v>0</v>
      </c>
      <c r="I9">
        <f>Bawana_NG!P9</f>
        <v>100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1147.6558949346847</v>
      </c>
      <c r="P9" s="36">
        <v>118.22000000000003</v>
      </c>
      <c r="Q9" s="36">
        <v>38.319999999999993</v>
      </c>
      <c r="R9" s="38">
        <v>0</v>
      </c>
      <c r="S9" s="38">
        <v>3.44</v>
      </c>
      <c r="T9" s="37">
        <f>SUMPRODUCT(LTA!J9:AN9,LTA!J$101:AN$101,LTA!J$103:AN$103)</f>
        <v>90.37</v>
      </c>
      <c r="U9" s="37">
        <f>SUMPRODUCT(LTA!J9:AN9,LTA!J$102:AN$102,LTA!J$103:AN$103)</f>
        <v>120.96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751.56000000000006</v>
      </c>
      <c r="AB9" s="75">
        <f>-STOA!N9</f>
        <v>0</v>
      </c>
      <c r="AC9">
        <f t="shared" si="0"/>
        <v>22.044786399722621</v>
      </c>
      <c r="AD9">
        <f t="shared" si="1"/>
        <v>2356.4852551712224</v>
      </c>
      <c r="AE9">
        <f>'IDT-1'!B9</f>
        <v>0</v>
      </c>
      <c r="AF9" s="24"/>
      <c r="AG9">
        <f t="shared" si="2"/>
        <v>2356.4852551712224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-63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11.0558</v>
      </c>
      <c r="E10">
        <f>GT_NG!P10</f>
        <v>14.948346636259979</v>
      </c>
      <c r="F10">
        <f>GT_Spot!P10</f>
        <v>0</v>
      </c>
      <c r="G10">
        <f>PPCL_NG!P10</f>
        <v>45</v>
      </c>
      <c r="H10">
        <f>PPCL_Spot!P10</f>
        <v>0</v>
      </c>
      <c r="I10">
        <f>Bawana_NG!P10</f>
        <v>76.7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1147.6558949346847</v>
      </c>
      <c r="P10" s="36">
        <v>118.22000000000003</v>
      </c>
      <c r="Q10" s="36">
        <v>38.319999999999993</v>
      </c>
      <c r="R10" s="38">
        <v>0</v>
      </c>
      <c r="S10" s="38">
        <v>3.44</v>
      </c>
      <c r="T10" s="37">
        <f>SUMPRODUCT(LTA!J10:AN10,LTA!J$101:AN$101,LTA!J$103:AN$103)</f>
        <v>88.570000000000007</v>
      </c>
      <c r="U10" s="37">
        <f>SUMPRODUCT(LTA!J10:AN10,LTA!J$102:AN$102,LTA!J$103:AN$103)</f>
        <v>122.78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751.56000000000006</v>
      </c>
      <c r="AB10" s="75">
        <f>-STOA!N10</f>
        <v>0</v>
      </c>
      <c r="AC10">
        <f t="shared" si="0"/>
        <v>21.928703674944572</v>
      </c>
      <c r="AD10">
        <f t="shared" si="1"/>
        <v>2323.3213378959999</v>
      </c>
      <c r="AE10">
        <f>'IDT-1'!B10</f>
        <v>0</v>
      </c>
      <c r="AF10" s="24"/>
      <c r="AG10">
        <f t="shared" si="2"/>
        <v>2323.3213378959999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-73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11.0558</v>
      </c>
      <c r="E11">
        <f>GT_NG!P11</f>
        <v>13.344408570589962</v>
      </c>
      <c r="F11">
        <f>GT_Spot!P11</f>
        <v>0</v>
      </c>
      <c r="G11">
        <f>PPCL_NG!P11</f>
        <v>42.757187027169266</v>
      </c>
      <c r="H11">
        <f>PPCL_Spot!P11</f>
        <v>0</v>
      </c>
      <c r="I11">
        <f>Bawana_NG!P11</f>
        <v>78.989999999999995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1105.3117197782747</v>
      </c>
      <c r="P11" s="36">
        <v>118.22000000000003</v>
      </c>
      <c r="Q11" s="36">
        <v>38.319999999999993</v>
      </c>
      <c r="R11" s="38">
        <v>0</v>
      </c>
      <c r="S11" s="38">
        <v>3.44</v>
      </c>
      <c r="T11" s="37">
        <f>SUMPRODUCT(LTA!J11:AN11,LTA!J$101:AN$101,LTA!J$103:AN$103)</f>
        <v>90.61</v>
      </c>
      <c r="U11" s="37">
        <f>SUMPRODUCT(LTA!J11:AN11,LTA!J$102:AN$102,LTA!J$103:AN$103)</f>
        <v>130.4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730.24000000000012</v>
      </c>
      <c r="AB11" s="75">
        <f>-STOA!N11</f>
        <v>0</v>
      </c>
      <c r="AC11">
        <f t="shared" si="0"/>
        <v>21.040251785930572</v>
      </c>
      <c r="AD11">
        <f t="shared" si="1"/>
        <v>2313.6488635901032</v>
      </c>
      <c r="AE11">
        <f>'IDT-1'!B11</f>
        <v>0</v>
      </c>
      <c r="AF11" s="24"/>
      <c r="AG11">
        <f t="shared" si="2"/>
        <v>2313.6488635901032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-28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11.0558</v>
      </c>
      <c r="E12">
        <f>GT_NG!P12</f>
        <v>13.313941884355739</v>
      </c>
      <c r="F12">
        <f>GT_Spot!P12</f>
        <v>0</v>
      </c>
      <c r="G12">
        <f>PPCL_NG!P12</f>
        <v>42.757187027169266</v>
      </c>
      <c r="H12">
        <f>PPCL_Spot!P12</f>
        <v>0</v>
      </c>
      <c r="I12">
        <f>Bawana_NG!P12</f>
        <v>78.989999999999995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1066.548008433278</v>
      </c>
      <c r="P12" s="36">
        <v>118.22000000000003</v>
      </c>
      <c r="Q12" s="36">
        <v>38.319999999999993</v>
      </c>
      <c r="R12" s="38">
        <v>0</v>
      </c>
      <c r="S12" s="38">
        <v>3.44</v>
      </c>
      <c r="T12" s="37">
        <f>SUMPRODUCT(LTA!J12:AN12,LTA!J$101:AN$101,LTA!J$103:AN$103)</f>
        <v>89.84</v>
      </c>
      <c r="U12" s="37">
        <f>SUMPRODUCT(LTA!J12:AN12,LTA!J$102:AN$102,LTA!J$103:AN$103)</f>
        <v>128.80000000000001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730.24000000000012</v>
      </c>
      <c r="AB12" s="75">
        <f>-STOA!N12</f>
        <v>0</v>
      </c>
      <c r="AC12">
        <f t="shared" si="0"/>
        <v>20.518200723856225</v>
      </c>
      <c r="AD12">
        <f t="shared" si="1"/>
        <v>2291.0067366209469</v>
      </c>
      <c r="AE12">
        <f>'IDT-1'!B12</f>
        <v>0</v>
      </c>
      <c r="AF12" s="24"/>
      <c r="AG12">
        <f t="shared" si="2"/>
        <v>2291.0067366209469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-10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11.0558</v>
      </c>
      <c r="E13">
        <f>GT_NG!P13</f>
        <v>13.313941884355739</v>
      </c>
      <c r="F13">
        <f>GT_Spot!P13</f>
        <v>0</v>
      </c>
      <c r="G13">
        <f>PPCL_NG!P13</f>
        <v>42.757187027169266</v>
      </c>
      <c r="H13">
        <f>PPCL_Spot!P13</f>
        <v>0</v>
      </c>
      <c r="I13">
        <f>Bawana_NG!P13</f>
        <v>78.989999999999995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1100.2596703542054</v>
      </c>
      <c r="P13" s="36">
        <v>118.22000000000003</v>
      </c>
      <c r="Q13" s="36">
        <v>38.319999999999993</v>
      </c>
      <c r="R13" s="38">
        <v>0</v>
      </c>
      <c r="S13" s="38">
        <v>3.37</v>
      </c>
      <c r="T13" s="37">
        <f>SUMPRODUCT(LTA!J13:AN13,LTA!J$101:AN$101,LTA!J$103:AN$103)</f>
        <v>87.259999999999991</v>
      </c>
      <c r="U13" s="37">
        <f>SUMPRODUCT(LTA!J13:AN13,LTA!J$102:AN$102,LTA!J$103:AN$103)</f>
        <v>127.33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730.24000000000012</v>
      </c>
      <c r="AB13" s="75">
        <f>-STOA!N13</f>
        <v>0</v>
      </c>
      <c r="AC13">
        <f t="shared" si="0"/>
        <v>21.44446691292503</v>
      </c>
      <c r="AD13">
        <f t="shared" si="1"/>
        <v>2244.672132352805</v>
      </c>
      <c r="AE13">
        <f>'IDT-1'!B13</f>
        <v>0</v>
      </c>
      <c r="AF13" s="24"/>
      <c r="AG13">
        <f t="shared" si="2"/>
        <v>2244.672132352805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-85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11.0558</v>
      </c>
      <c r="E14">
        <f>GT_NG!P14</f>
        <v>13.313941884355739</v>
      </c>
      <c r="F14">
        <f>GT_Spot!P14</f>
        <v>0</v>
      </c>
      <c r="G14">
        <f>PPCL_NG!P14</f>
        <v>42.757187027169266</v>
      </c>
      <c r="H14">
        <f>PPCL_Spot!P14</f>
        <v>0</v>
      </c>
      <c r="I14">
        <f>Bawana_NG!P14</f>
        <v>78.989999999999995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1081.2754514000237</v>
      </c>
      <c r="P14" s="36">
        <v>118.22000000000003</v>
      </c>
      <c r="Q14" s="36">
        <v>38.319999999999993</v>
      </c>
      <c r="R14" s="38">
        <v>0</v>
      </c>
      <c r="S14" s="38">
        <v>3.37</v>
      </c>
      <c r="T14" s="37">
        <f>SUMPRODUCT(LTA!J14:AN14,LTA!J$101:AN$101,LTA!J$103:AN$103)</f>
        <v>84.58</v>
      </c>
      <c r="U14" s="37">
        <f>SUMPRODUCT(LTA!J14:AN14,LTA!J$102:AN$102,LTA!J$103:AN$103)</f>
        <v>126.63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730.24000000000012</v>
      </c>
      <c r="AB14" s="75">
        <f>-STOA!N14</f>
        <v>0</v>
      </c>
      <c r="AC14">
        <f t="shared" si="0"/>
        <v>21.292052423739211</v>
      </c>
      <c r="AD14">
        <f t="shared" si="1"/>
        <v>2217.4603278878094</v>
      </c>
      <c r="AE14">
        <f>'IDT-1'!B14</f>
        <v>0</v>
      </c>
      <c r="AF14" s="24"/>
      <c r="AG14">
        <f t="shared" si="2"/>
        <v>2217.4603278878094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-90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11.0558</v>
      </c>
      <c r="E15">
        <f>GT_NG!P15</f>
        <v>13.313941884355739</v>
      </c>
      <c r="F15">
        <f>GT_Spot!P15</f>
        <v>0</v>
      </c>
      <c r="G15">
        <f>PPCL_NG!P15</f>
        <v>43.457178105317837</v>
      </c>
      <c r="H15">
        <f>PPCL_Spot!P15</f>
        <v>0</v>
      </c>
      <c r="I15">
        <f>Bawana_NG!P15</f>
        <v>83.77000000000001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1084.0593529196601</v>
      </c>
      <c r="P15" s="36">
        <v>118.22000000000003</v>
      </c>
      <c r="Q15" s="36">
        <v>38.319999999999993</v>
      </c>
      <c r="R15" s="38">
        <v>0</v>
      </c>
      <c r="S15" s="38">
        <v>3.37</v>
      </c>
      <c r="T15" s="37">
        <f>SUMPRODUCT(LTA!J15:AN15,LTA!J$101:AN$101,LTA!J$103:AN$103)</f>
        <v>81.099999999999994</v>
      </c>
      <c r="U15" s="37">
        <f>SUMPRODUCT(LTA!J15:AN15,LTA!J$102:AN$102,LTA!J$103:AN$103)</f>
        <v>128.07999999999998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707.05000000000018</v>
      </c>
      <c r="AB15" s="75">
        <f>-STOA!N15</f>
        <v>0</v>
      </c>
      <c r="AC15">
        <f t="shared" si="0"/>
        <v>21.418060631787771</v>
      </c>
      <c r="AD15">
        <f t="shared" si="1"/>
        <v>2169.3782122775456</v>
      </c>
      <c r="AE15">
        <f>'IDT-1'!B15</f>
        <v>0</v>
      </c>
      <c r="AF15" s="24"/>
      <c r="AG15">
        <f t="shared" si="2"/>
        <v>2169.3782122775456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-121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11.0558</v>
      </c>
      <c r="E16">
        <f>GT_NG!P16</f>
        <v>13.313941884355739</v>
      </c>
      <c r="F16">
        <f>GT_Spot!P16</f>
        <v>0</v>
      </c>
      <c r="G16">
        <f>PPCL_NG!P16</f>
        <v>43.457178105317837</v>
      </c>
      <c r="H16">
        <f>PPCL_Spot!P16</f>
        <v>0</v>
      </c>
      <c r="I16">
        <f>Bawana_NG!P16</f>
        <v>83.77000000000001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1066.0131247011666</v>
      </c>
      <c r="P16" s="36">
        <v>118.22000000000003</v>
      </c>
      <c r="Q16" s="36">
        <v>38.319999999999993</v>
      </c>
      <c r="R16" s="38">
        <v>0</v>
      </c>
      <c r="S16" s="38">
        <v>3.37</v>
      </c>
      <c r="T16" s="37">
        <f>SUMPRODUCT(LTA!J16:AN16,LTA!J$101:AN$101,LTA!J$103:AN$103)</f>
        <v>93.31</v>
      </c>
      <c r="U16" s="37">
        <f>SUMPRODUCT(LTA!J16:AN16,LTA!J$102:AN$102,LTA!J$103:AN$103)</f>
        <v>135.72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707.05000000000018</v>
      </c>
      <c r="AB16" s="75">
        <f>-STOA!N16</f>
        <v>0</v>
      </c>
      <c r="AC16">
        <f t="shared" si="0"/>
        <v>21.371786930809659</v>
      </c>
      <c r="AD16">
        <f t="shared" si="1"/>
        <v>2178.2282577600304</v>
      </c>
      <c r="AE16">
        <f>'IDT-1'!B16</f>
        <v>0</v>
      </c>
      <c r="AF16" s="24"/>
      <c r="AG16">
        <f t="shared" si="2"/>
        <v>2178.2282577600304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-114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11.0558</v>
      </c>
      <c r="E17">
        <f>GT_NG!P17</f>
        <v>13.313941884355739</v>
      </c>
      <c r="F17">
        <f>GT_Spot!P17</f>
        <v>0</v>
      </c>
      <c r="G17">
        <f>PPCL_NG!P17</f>
        <v>36.887604700993442</v>
      </c>
      <c r="H17">
        <f>PPCL_Spot!P17</f>
        <v>0</v>
      </c>
      <c r="I17">
        <f>Bawana_NG!P17</f>
        <v>77.217793624879263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1075.8072983509867</v>
      </c>
      <c r="P17" s="36">
        <v>118.22000000000003</v>
      </c>
      <c r="Q17" s="36">
        <v>38.319999999999993</v>
      </c>
      <c r="R17" s="38">
        <v>0</v>
      </c>
      <c r="S17" s="38">
        <v>3.37</v>
      </c>
      <c r="T17" s="37">
        <f>SUMPRODUCT(LTA!J17:AN17,LTA!J$101:AN$101,LTA!J$103:AN$103)</f>
        <v>89.47</v>
      </c>
      <c r="U17" s="37">
        <f>SUMPRODUCT(LTA!J17:AN17,LTA!J$102:AN$102,LTA!J$103:AN$103)</f>
        <v>132.11000000000001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707.05000000000018</v>
      </c>
      <c r="AB17" s="75">
        <f>-STOA!N17</f>
        <v>0</v>
      </c>
      <c r="AC17">
        <f t="shared" si="0"/>
        <v>21.498897184923845</v>
      </c>
      <c r="AD17">
        <f t="shared" si="1"/>
        <v>2142.3235413762914</v>
      </c>
      <c r="AE17">
        <f>'IDT-1'!B17</f>
        <v>0</v>
      </c>
      <c r="AF17" s="24"/>
      <c r="AG17">
        <f t="shared" si="2"/>
        <v>2142.3235413762914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-139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11.0558</v>
      </c>
      <c r="E18">
        <f>GT_NG!P18</f>
        <v>13.313941884355739</v>
      </c>
      <c r="F18">
        <f>GT_Spot!P18</f>
        <v>0</v>
      </c>
      <c r="G18">
        <f>PPCL_NG!P18</f>
        <v>36.887604700993442</v>
      </c>
      <c r="H18">
        <f>PPCL_Spot!P18</f>
        <v>0</v>
      </c>
      <c r="I18">
        <f>Bawana_NG!P18</f>
        <v>77.217793624879263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1075.8072983509867</v>
      </c>
      <c r="P18" s="36">
        <v>118.22000000000003</v>
      </c>
      <c r="Q18" s="36">
        <v>38.319999999999993</v>
      </c>
      <c r="R18" s="38">
        <v>0</v>
      </c>
      <c r="S18" s="38">
        <v>3.37</v>
      </c>
      <c r="T18" s="37">
        <f>SUMPRODUCT(LTA!J18:AN18,LTA!J$101:AN$101,LTA!J$103:AN$103)</f>
        <v>85.449999999999989</v>
      </c>
      <c r="U18" s="37">
        <f>SUMPRODUCT(LTA!J18:AN18,LTA!J$102:AN$102,LTA!J$103:AN$103)</f>
        <v>128.95999999999998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707.05000000000018</v>
      </c>
      <c r="AB18" s="75">
        <f>-STOA!N18</f>
        <v>0</v>
      </c>
      <c r="AC18">
        <f t="shared" si="0"/>
        <v>21.542338715190191</v>
      </c>
      <c r="AD18">
        <f t="shared" si="1"/>
        <v>2123.1100998460256</v>
      </c>
      <c r="AE18">
        <f>'IDT-1'!B18</f>
        <v>0</v>
      </c>
      <c r="AF18" s="24"/>
      <c r="AG18">
        <f t="shared" si="2"/>
        <v>2123.1100998460256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-151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11.0558</v>
      </c>
      <c r="E19">
        <f>GT_NG!P19</f>
        <v>13.313941884355739</v>
      </c>
      <c r="F19">
        <f>GT_Spot!P19</f>
        <v>0</v>
      </c>
      <c r="G19">
        <f>PPCL_NG!P19</f>
        <v>43.457178105317837</v>
      </c>
      <c r="H19">
        <f>PPCL_Spot!P19</f>
        <v>0</v>
      </c>
      <c r="I19">
        <f>Bawana_NG!P19</f>
        <v>83.815347706441088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1053.6360995438074</v>
      </c>
      <c r="P19" s="36">
        <v>118.22000000000003</v>
      </c>
      <c r="Q19" s="36">
        <v>38.319999999999993</v>
      </c>
      <c r="R19" s="38">
        <v>0</v>
      </c>
      <c r="S19" s="38">
        <v>3.37</v>
      </c>
      <c r="T19" s="37">
        <f>SUMPRODUCT(LTA!J19:AN19,LTA!J$101:AN$101,LTA!J$103:AN$103)</f>
        <v>81.900000000000006</v>
      </c>
      <c r="U19" s="37">
        <f>SUMPRODUCT(LTA!J19:AN19,LTA!J$102:AN$102,LTA!J$103:AN$103)</f>
        <v>126.39999999999999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707.05000000000018</v>
      </c>
      <c r="AB19" s="75">
        <f>-STOA!N19</f>
        <v>0</v>
      </c>
      <c r="AC19">
        <f t="shared" si="0"/>
        <v>21.498116162784761</v>
      </c>
      <c r="AD19">
        <f t="shared" si="1"/>
        <v>2098.0402510771373</v>
      </c>
      <c r="AE19">
        <f>'IDT-1'!B19</f>
        <v>0</v>
      </c>
      <c r="AF19" s="24"/>
      <c r="AG19">
        <f t="shared" si="2"/>
        <v>2098.0402510771373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-161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11.0558</v>
      </c>
      <c r="E20">
        <f>GT_NG!P20</f>
        <v>13.344408570589962</v>
      </c>
      <c r="F20">
        <f>GT_Spot!P20</f>
        <v>0</v>
      </c>
      <c r="G20">
        <f>PPCL_NG!P20</f>
        <v>43.457178105317837</v>
      </c>
      <c r="H20">
        <f>PPCL_Spot!P20</f>
        <v>0</v>
      </c>
      <c r="I20">
        <f>Bawana_NG!P20</f>
        <v>83.815347706441088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1029.6045833469384</v>
      </c>
      <c r="P20" s="36">
        <v>118.22000000000003</v>
      </c>
      <c r="Q20" s="36">
        <v>38.319999999999993</v>
      </c>
      <c r="R20" s="38">
        <v>0</v>
      </c>
      <c r="S20" s="38">
        <v>3.37</v>
      </c>
      <c r="T20" s="37">
        <f>SUMPRODUCT(LTA!J20:AN20,LTA!J$101:AN$101,LTA!J$103:AN$103)</f>
        <v>78.489999999999995</v>
      </c>
      <c r="U20" s="37">
        <f>SUMPRODUCT(LTA!J20:AN20,LTA!J$102:AN$102,LTA!J$103:AN$103)</f>
        <v>121.52000000000001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707.05000000000018</v>
      </c>
      <c r="AB20" s="75">
        <f>-STOA!N20</f>
        <v>0</v>
      </c>
      <c r="AC20">
        <f t="shared" si="0"/>
        <v>21.045270504169466</v>
      </c>
      <c r="AD20">
        <f t="shared" si="1"/>
        <v>2085.2020472251179</v>
      </c>
      <c r="AE20">
        <f>'IDT-1'!B20</f>
        <v>0</v>
      </c>
      <c r="AF20" s="24"/>
      <c r="AG20">
        <f t="shared" si="2"/>
        <v>2085.2020472251179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-142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11.0558</v>
      </c>
      <c r="E21">
        <f>GT_NG!P21</f>
        <v>13.344408570589962</v>
      </c>
      <c r="F21">
        <f>GT_Spot!P21</f>
        <v>0</v>
      </c>
      <c r="G21">
        <f>PPCL_NG!P21</f>
        <v>43.457178105317837</v>
      </c>
      <c r="H21">
        <f>PPCL_Spot!P21</f>
        <v>0</v>
      </c>
      <c r="I21">
        <f>Bawana_NG!P21</f>
        <v>83.815347706441088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1025.7102200370746</v>
      </c>
      <c r="P21" s="36">
        <v>118.22000000000003</v>
      </c>
      <c r="Q21" s="36">
        <v>38.319999999999993</v>
      </c>
      <c r="R21" s="38">
        <v>0</v>
      </c>
      <c r="S21" s="38">
        <v>3.37</v>
      </c>
      <c r="T21" s="37">
        <f>SUMPRODUCT(LTA!J21:AN21,LTA!J$101:AN$101,LTA!J$103:AN$103)</f>
        <v>74.95</v>
      </c>
      <c r="U21" s="37">
        <f>SUMPRODUCT(LTA!J21:AN21,LTA!J$102:AN$102,LTA!J$103:AN$103)</f>
        <v>117.58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707.05000000000018</v>
      </c>
      <c r="AB21" s="75">
        <f>-STOA!N21</f>
        <v>0</v>
      </c>
      <c r="AC21">
        <f t="shared" si="0"/>
        <v>20.90966359695388</v>
      </c>
      <c r="AD21">
        <f t="shared" si="1"/>
        <v>2077.9632908224694</v>
      </c>
      <c r="AE21">
        <f>'IDT-1'!B21</f>
        <v>0</v>
      </c>
      <c r="AF21" s="24"/>
      <c r="AG21">
        <f t="shared" si="2"/>
        <v>2077.9632908224694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-138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11.0558</v>
      </c>
      <c r="E22">
        <f>GT_NG!P22</f>
        <v>13.344408570589962</v>
      </c>
      <c r="F22">
        <f>GT_Spot!P22</f>
        <v>0</v>
      </c>
      <c r="G22">
        <f>PPCL_NG!P22</f>
        <v>43.457178105317837</v>
      </c>
      <c r="H22">
        <f>PPCL_Spot!P22</f>
        <v>0</v>
      </c>
      <c r="I22">
        <f>Bawana_NG!P22</f>
        <v>83.815347706441088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1015.4649861984145</v>
      </c>
      <c r="P22" s="36">
        <v>118.22000000000003</v>
      </c>
      <c r="Q22" s="36">
        <v>38.319999999999993</v>
      </c>
      <c r="R22" s="38">
        <v>0</v>
      </c>
      <c r="S22" s="38">
        <v>3.37</v>
      </c>
      <c r="T22" s="37">
        <f>SUMPRODUCT(LTA!J22:AN22,LTA!J$101:AN$101,LTA!J$103:AN$103)</f>
        <v>71.680000000000007</v>
      </c>
      <c r="U22" s="37">
        <f>SUMPRODUCT(LTA!J22:AN22,LTA!J$102:AN$102,LTA!J$103:AN$103)</f>
        <v>106.51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707.05000000000018</v>
      </c>
      <c r="AB22" s="75">
        <f>-STOA!N22</f>
        <v>0</v>
      </c>
      <c r="AC22">
        <f t="shared" si="0"/>
        <v>20.702191666695867</v>
      </c>
      <c r="AD22">
        <f t="shared" si="1"/>
        <v>2052.5855289140677</v>
      </c>
      <c r="AE22">
        <f>'IDT-1'!B22</f>
        <v>0</v>
      </c>
      <c r="AF22" s="24"/>
      <c r="AG22">
        <f t="shared" si="2"/>
        <v>2052.5855289140677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-139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11.0558</v>
      </c>
      <c r="E23">
        <f>GT_NG!P23</f>
        <v>13.344408570589962</v>
      </c>
      <c r="F23">
        <f>GT_Spot!P23</f>
        <v>0</v>
      </c>
      <c r="G23">
        <f>PPCL_NG!P23</f>
        <v>43.457178105317837</v>
      </c>
      <c r="H23">
        <f>PPCL_Spot!P23</f>
        <v>0</v>
      </c>
      <c r="I23">
        <f>Bawana_NG!P23</f>
        <v>83.815347706441088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1018.1577120181532</v>
      </c>
      <c r="P23" s="36">
        <v>118.22000000000003</v>
      </c>
      <c r="Q23" s="36">
        <v>38.319999999999993</v>
      </c>
      <c r="R23" s="38">
        <v>0</v>
      </c>
      <c r="S23" s="38">
        <v>3.37</v>
      </c>
      <c r="T23" s="37">
        <f>SUMPRODUCT(LTA!J23:AN23,LTA!J$101:AN$101,LTA!J$103:AN$103)</f>
        <v>88.23</v>
      </c>
      <c r="U23" s="37">
        <f>SUMPRODUCT(LTA!J23:AN23,LTA!J$102:AN$102,LTA!J$103:AN$103)</f>
        <v>117.36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-18</v>
      </c>
      <c r="AA23" s="75">
        <f>STOA!H23</f>
        <v>706.08000000000015</v>
      </c>
      <c r="AB23" s="75">
        <f>-STOA!N23</f>
        <v>0</v>
      </c>
      <c r="AC23">
        <f t="shared" si="0"/>
        <v>21.153790459397868</v>
      </c>
      <c r="AD23">
        <f t="shared" si="1"/>
        <v>2059.2566559411043</v>
      </c>
      <c r="AE23">
        <f>'IDT-1'!B23</f>
        <v>0</v>
      </c>
      <c r="AF23" s="24"/>
      <c r="AG23">
        <f t="shared" si="2"/>
        <v>2059.2566559411043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-143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11.0558</v>
      </c>
      <c r="E24">
        <f>GT_NG!P24</f>
        <v>13.344408570589962</v>
      </c>
      <c r="F24">
        <f>GT_Spot!P24</f>
        <v>0</v>
      </c>
      <c r="G24">
        <f>PPCL_NG!P24</f>
        <v>43.457178105317837</v>
      </c>
      <c r="H24">
        <f>PPCL_Spot!P24</f>
        <v>0</v>
      </c>
      <c r="I24">
        <f>Bawana_NG!P24</f>
        <v>83.815347706441088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1037.5580511895739</v>
      </c>
      <c r="P24" s="36">
        <v>118.22000000000003</v>
      </c>
      <c r="Q24" s="36">
        <v>38.319999999999993</v>
      </c>
      <c r="R24" s="38">
        <v>0</v>
      </c>
      <c r="S24" s="38">
        <v>3.37</v>
      </c>
      <c r="T24" s="37">
        <f>SUMPRODUCT(LTA!J24:AN24,LTA!J$101:AN$101,LTA!J$103:AN$103)</f>
        <v>86.33</v>
      </c>
      <c r="U24" s="37">
        <f>SUMPRODUCT(LTA!J24:AN24,LTA!J$102:AN$102,LTA!J$103:AN$103)</f>
        <v>114.87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-65</v>
      </c>
      <c r="AA24" s="75">
        <f>STOA!H24</f>
        <v>706.08000000000015</v>
      </c>
      <c r="AB24" s="75">
        <f>-STOA!N24</f>
        <v>0</v>
      </c>
      <c r="AC24">
        <f t="shared" si="0"/>
        <v>21.632128417471982</v>
      </c>
      <c r="AD24">
        <f t="shared" si="1"/>
        <v>2034.7886571544504</v>
      </c>
      <c r="AE24">
        <f>'IDT-1'!B24</f>
        <v>0</v>
      </c>
      <c r="AF24" s="24"/>
      <c r="AG24">
        <f t="shared" si="2"/>
        <v>2034.7886571544504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-135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11.0558</v>
      </c>
      <c r="E25">
        <f>GT_NG!P25</f>
        <v>13.344408570589962</v>
      </c>
      <c r="F25">
        <f>GT_Spot!P25</f>
        <v>0</v>
      </c>
      <c r="G25">
        <f>PPCL_NG!P25</f>
        <v>43.457178105317837</v>
      </c>
      <c r="H25">
        <f>PPCL_Spot!P25</f>
        <v>0</v>
      </c>
      <c r="I25">
        <f>Bawana_NG!P25</f>
        <v>83.815347706441088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1037.8944486895741</v>
      </c>
      <c r="P25" s="36">
        <v>118.22000000000003</v>
      </c>
      <c r="Q25" s="36">
        <v>38.319999999999993</v>
      </c>
      <c r="R25" s="38">
        <v>0</v>
      </c>
      <c r="S25" s="38">
        <v>3.37</v>
      </c>
      <c r="T25" s="37">
        <f>SUMPRODUCT(LTA!J25:AN25,LTA!J$101:AN$101,LTA!J$103:AN$103)</f>
        <v>84.7</v>
      </c>
      <c r="U25" s="37">
        <f>SUMPRODUCT(LTA!J25:AN25,LTA!J$102:AN$102,LTA!J$103:AN$103)</f>
        <v>112.95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-92</v>
      </c>
      <c r="AA25" s="75">
        <f>STOA!H25</f>
        <v>706.08000000000015</v>
      </c>
      <c r="AB25" s="75">
        <f>-STOA!N25</f>
        <v>0</v>
      </c>
      <c r="AC25">
        <f t="shared" si="0"/>
        <v>21.923461306271022</v>
      </c>
      <c r="AD25">
        <f t="shared" si="1"/>
        <v>1995.2837217656522</v>
      </c>
      <c r="AE25">
        <f>'IDT-1'!B25</f>
        <v>0</v>
      </c>
      <c r="AF25" s="24"/>
      <c r="AG25">
        <f t="shared" si="2"/>
        <v>1995.2837217656522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-144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11.0558</v>
      </c>
      <c r="E26">
        <f>GT_NG!P26</f>
        <v>13.344408570589962</v>
      </c>
      <c r="F26">
        <f>GT_Spot!P26</f>
        <v>0</v>
      </c>
      <c r="G26">
        <f>PPCL_NG!P26</f>
        <v>43.457178105317837</v>
      </c>
      <c r="H26">
        <f>PPCL_Spot!P26</f>
        <v>0</v>
      </c>
      <c r="I26">
        <f>Bawana_NG!P26</f>
        <v>83.815347706441088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1037.8944486895741</v>
      </c>
      <c r="P26" s="36">
        <v>118.22000000000003</v>
      </c>
      <c r="Q26" s="36">
        <v>38.319999999999993</v>
      </c>
      <c r="R26" s="38">
        <v>0</v>
      </c>
      <c r="S26" s="38">
        <v>3.37</v>
      </c>
      <c r="T26" s="37">
        <f>SUMPRODUCT(LTA!J26:AN26,LTA!J$101:AN$101,LTA!J$103:AN$103)</f>
        <v>83.64</v>
      </c>
      <c r="U26" s="37">
        <f>SUMPRODUCT(LTA!J26:AN26,LTA!J$102:AN$102,LTA!J$103:AN$103)</f>
        <v>111.72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-113</v>
      </c>
      <c r="AA26" s="75">
        <f>STOA!H26</f>
        <v>706.08000000000015</v>
      </c>
      <c r="AB26" s="75">
        <f>-STOA!N26</f>
        <v>0</v>
      </c>
      <c r="AC26">
        <f t="shared" si="0"/>
        <v>22.15189687689249</v>
      </c>
      <c r="AD26">
        <f t="shared" si="1"/>
        <v>1964.7652861950307</v>
      </c>
      <c r="AE26">
        <f>'IDT-1'!B26</f>
        <v>0</v>
      </c>
      <c r="AF26" s="24"/>
      <c r="AG26">
        <f t="shared" si="2"/>
        <v>1964.7652861950307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-151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11.0558</v>
      </c>
      <c r="E27">
        <f>GT_NG!P27</f>
        <v>13.313941884355739</v>
      </c>
      <c r="F27">
        <f>GT_Spot!P27</f>
        <v>0</v>
      </c>
      <c r="G27">
        <f>PPCL_NG!P27</f>
        <v>42.757187027169266</v>
      </c>
      <c r="H27">
        <f>PPCL_Spot!P27</f>
        <v>0</v>
      </c>
      <c r="I27">
        <f>Bawana_NG!P27</f>
        <v>87.546109061819465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949.90938472507264</v>
      </c>
      <c r="P27" s="36">
        <v>118.22000000000003</v>
      </c>
      <c r="Q27" s="36">
        <v>38.319999999999993</v>
      </c>
      <c r="R27" s="38">
        <v>7</v>
      </c>
      <c r="S27" s="38">
        <v>3.37</v>
      </c>
      <c r="T27" s="37">
        <f>SUMPRODUCT(LTA!J27:AN27,LTA!J$101:AN$101,LTA!J$103:AN$103)</f>
        <v>85.509999999999991</v>
      </c>
      <c r="U27" s="37">
        <f>SUMPRODUCT(LTA!J27:AN27,LTA!J$102:AN$102,LTA!J$103:AN$103)</f>
        <v>109.22999999999999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-83</v>
      </c>
      <c r="AA27" s="75">
        <f>STOA!H27</f>
        <v>654.07000000000005</v>
      </c>
      <c r="AB27" s="75">
        <f>-STOA!N27</f>
        <v>0</v>
      </c>
      <c r="AC27">
        <f t="shared" si="0"/>
        <v>21.046877623216609</v>
      </c>
      <c r="AD27">
        <f t="shared" si="1"/>
        <v>1830.2555450752004</v>
      </c>
      <c r="AE27">
        <f>'IDT-1'!B27</f>
        <v>0</v>
      </c>
      <c r="AF27" s="24"/>
      <c r="AG27">
        <f t="shared" si="2"/>
        <v>1830.2555450752004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-186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11.0558</v>
      </c>
      <c r="E28">
        <f>GT_NG!P28</f>
        <v>13.313941884355739</v>
      </c>
      <c r="F28">
        <f>GT_Spot!P28</f>
        <v>0</v>
      </c>
      <c r="G28">
        <f>PPCL_NG!P28</f>
        <v>42.757187027169266</v>
      </c>
      <c r="H28">
        <f>PPCL_Spot!P28</f>
        <v>0</v>
      </c>
      <c r="I28">
        <f>Bawana_NG!P28</f>
        <v>87.546109061819465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946.73378384766977</v>
      </c>
      <c r="P28" s="36">
        <v>118.22000000000003</v>
      </c>
      <c r="Q28" s="36">
        <v>38.319999999999993</v>
      </c>
      <c r="R28" s="38">
        <v>23.53</v>
      </c>
      <c r="S28" s="38">
        <v>3.37</v>
      </c>
      <c r="T28" s="37">
        <f>SUMPRODUCT(LTA!J28:AN28,LTA!J$101:AN$101,LTA!J$103:AN$103)</f>
        <v>89.35</v>
      </c>
      <c r="U28" s="37">
        <f>SUMPRODUCT(LTA!J28:AN28,LTA!J$102:AN$102,LTA!J$103:AN$103)</f>
        <v>107.91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-123</v>
      </c>
      <c r="AA28" s="75">
        <f>STOA!H28</f>
        <v>657.01</v>
      </c>
      <c r="AB28" s="75">
        <f>-STOA!N28</f>
        <v>0</v>
      </c>
      <c r="AC28">
        <f t="shared" si="0"/>
        <v>21.461031906116936</v>
      </c>
      <c r="AD28">
        <f t="shared" si="1"/>
        <v>1820.6557899148972</v>
      </c>
      <c r="AE28">
        <f>'IDT-1'!B28</f>
        <v>0</v>
      </c>
      <c r="AF28" s="24"/>
      <c r="AG28">
        <f t="shared" si="2"/>
        <v>1820.6557899148972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-174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11.0558</v>
      </c>
      <c r="E29">
        <f>GT_NG!P29</f>
        <v>13.313941884355739</v>
      </c>
      <c r="F29">
        <f>GT_Spot!P29</f>
        <v>0</v>
      </c>
      <c r="G29">
        <f>PPCL_NG!P29</f>
        <v>42.757187027169266</v>
      </c>
      <c r="H29">
        <f>PPCL_Spot!P29</f>
        <v>0</v>
      </c>
      <c r="I29">
        <f>Bawana_NG!P29</f>
        <v>87.546109061819465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944.01903793704503</v>
      </c>
      <c r="P29" s="36">
        <v>118.22000000000003</v>
      </c>
      <c r="Q29" s="36">
        <v>38.319999999999993</v>
      </c>
      <c r="R29" s="38">
        <v>35.1</v>
      </c>
      <c r="S29" s="38">
        <v>3.37</v>
      </c>
      <c r="T29" s="37">
        <f>SUMPRODUCT(LTA!J29:AN29,LTA!J$101:AN$101,LTA!J$103:AN$103)</f>
        <v>88.759999999999991</v>
      </c>
      <c r="U29" s="37">
        <f>SUMPRODUCT(LTA!J29:AN29,LTA!J$102:AN$102,LTA!J$103:AN$103)</f>
        <v>91.02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-165</v>
      </c>
      <c r="AA29" s="75">
        <f>STOA!H29</f>
        <v>659.53000000000009</v>
      </c>
      <c r="AB29" s="75">
        <f>-STOA!N29</f>
        <v>0</v>
      </c>
      <c r="AC29">
        <f t="shared" si="0"/>
        <v>21.682532095291492</v>
      </c>
      <c r="AD29">
        <f t="shared" si="1"/>
        <v>1783.3295438150978</v>
      </c>
      <c r="AE29">
        <f>'IDT-1'!B29</f>
        <v>0</v>
      </c>
      <c r="AF29" s="24"/>
      <c r="AG29">
        <f t="shared" si="2"/>
        <v>1783.3295438150978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-163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11.0558</v>
      </c>
      <c r="E30">
        <f>GT_NG!P30</f>
        <v>13.313941884355739</v>
      </c>
      <c r="F30">
        <f>GT_Spot!P30</f>
        <v>0</v>
      </c>
      <c r="G30">
        <f>PPCL_NG!P30</f>
        <v>42.757187027169266</v>
      </c>
      <c r="H30">
        <f>PPCL_Spot!P30</f>
        <v>0</v>
      </c>
      <c r="I30">
        <f>Bawana_NG!P30</f>
        <v>87.546109061819465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923.95597281010669</v>
      </c>
      <c r="P30" s="36">
        <v>118.22000000000003</v>
      </c>
      <c r="Q30" s="36">
        <v>38.319999999999993</v>
      </c>
      <c r="R30" s="38">
        <v>40.5</v>
      </c>
      <c r="S30" s="38">
        <v>3.37</v>
      </c>
      <c r="T30" s="37">
        <f>SUMPRODUCT(LTA!J30:AN30,LTA!J$101:AN$101,LTA!J$103:AN$103)</f>
        <v>97.580000000000013</v>
      </c>
      <c r="U30" s="37">
        <f>SUMPRODUCT(LTA!J30:AN30,LTA!J$102:AN$102,LTA!J$103:AN$103)</f>
        <v>91.070000000000007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-178</v>
      </c>
      <c r="AA30" s="75">
        <f>STOA!H30</f>
        <v>663.31000000000006</v>
      </c>
      <c r="AB30" s="75">
        <f>-STOA!N30</f>
        <v>0</v>
      </c>
      <c r="AC30">
        <f t="shared" si="0"/>
        <v>21.815745290051755</v>
      </c>
      <c r="AD30">
        <f t="shared" si="1"/>
        <v>1764.1832654933992</v>
      </c>
      <c r="AE30">
        <f>'IDT-1'!B30</f>
        <v>0</v>
      </c>
      <c r="AF30" s="24"/>
      <c r="AG30">
        <f t="shared" si="2"/>
        <v>1764.1832654933992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-167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11.0558</v>
      </c>
      <c r="E31">
        <f>GT_NG!P31</f>
        <v>13.344408570589962</v>
      </c>
      <c r="F31">
        <f>GT_Spot!P31</f>
        <v>0</v>
      </c>
      <c r="G31">
        <f>PPCL_NG!P31</f>
        <v>42.757187027169266</v>
      </c>
      <c r="H31">
        <f>PPCL_Spot!P31</f>
        <v>0</v>
      </c>
      <c r="I31">
        <f>Bawana_NG!P31</f>
        <v>87.546109061819465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922.47264112064158</v>
      </c>
      <c r="P31" s="36">
        <v>118.22000000000003</v>
      </c>
      <c r="Q31" s="36">
        <v>38.319999999999993</v>
      </c>
      <c r="R31" s="38">
        <v>40.5</v>
      </c>
      <c r="S31" s="38">
        <v>3.37</v>
      </c>
      <c r="T31" s="37">
        <f>SUMPRODUCT(LTA!J31:AN31,LTA!J$101:AN$101,LTA!J$103:AN$103)</f>
        <v>110.31</v>
      </c>
      <c r="U31" s="37">
        <f>SUMPRODUCT(LTA!J31:AN31,LTA!J$102:AN$102,LTA!J$103:AN$103)</f>
        <v>91.93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-202</v>
      </c>
      <c r="AA31" s="75">
        <f>STOA!H31</f>
        <v>666.21</v>
      </c>
      <c r="AB31" s="75">
        <f>-STOA!N31</f>
        <v>0</v>
      </c>
      <c r="AC31">
        <f t="shared" si="0"/>
        <v>22.214415903689183</v>
      </c>
      <c r="AD31">
        <f t="shared" si="1"/>
        <v>1748.8217298765312</v>
      </c>
      <c r="AE31">
        <f>'IDT-1'!B31</f>
        <v>0</v>
      </c>
      <c r="AF31" s="24"/>
      <c r="AG31">
        <f t="shared" si="2"/>
        <v>1748.8217298765312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-173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11.0558</v>
      </c>
      <c r="E32">
        <f>GT_NG!P32</f>
        <v>13.344408570589962</v>
      </c>
      <c r="F32">
        <f>GT_Spot!P32</f>
        <v>0</v>
      </c>
      <c r="G32">
        <f>PPCL_NG!P32</f>
        <v>42.757187027169266</v>
      </c>
      <c r="H32">
        <f>PPCL_Spot!P32</f>
        <v>0</v>
      </c>
      <c r="I32">
        <f>Bawana_NG!P32</f>
        <v>87.546109061819465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937.60324815448746</v>
      </c>
      <c r="P32" s="36">
        <v>118.22000000000003</v>
      </c>
      <c r="Q32" s="36">
        <v>38.319999999999993</v>
      </c>
      <c r="R32" s="38">
        <v>40.499999999999993</v>
      </c>
      <c r="S32" s="38">
        <v>3.37</v>
      </c>
      <c r="T32" s="37">
        <f>SUMPRODUCT(LTA!J32:AN32,LTA!J$101:AN$101,LTA!J$103:AN$103)</f>
        <v>127.27000000000001</v>
      </c>
      <c r="U32" s="37">
        <f>SUMPRODUCT(LTA!J32:AN32,LTA!J$102:AN$102,LTA!J$103:AN$103)</f>
        <v>93.070000000000007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-264</v>
      </c>
      <c r="AA32" s="75">
        <f>STOA!H32</f>
        <v>673.84</v>
      </c>
      <c r="AB32" s="75">
        <f>-STOA!N32</f>
        <v>0</v>
      </c>
      <c r="AC32">
        <f t="shared" si="0"/>
        <v>22.982383111608012</v>
      </c>
      <c r="AD32">
        <f t="shared" si="1"/>
        <v>1742.9143697024581</v>
      </c>
      <c r="AE32">
        <f>'IDT-1'!B32</f>
        <v>0</v>
      </c>
      <c r="AF32" s="24"/>
      <c r="AG32">
        <f t="shared" si="2"/>
        <v>1742.9143697024581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-157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11.0558</v>
      </c>
      <c r="E33">
        <f>GT_NG!P33</f>
        <v>13.344408570589962</v>
      </c>
      <c r="F33">
        <f>GT_Spot!P33</f>
        <v>0</v>
      </c>
      <c r="G33">
        <f>PPCL_NG!P33</f>
        <v>42.757187027169266</v>
      </c>
      <c r="H33">
        <f>PPCL_Spot!P33</f>
        <v>0</v>
      </c>
      <c r="I33">
        <f>Bawana_NG!P33</f>
        <v>87.546109061819465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951.89990286432817</v>
      </c>
      <c r="P33" s="36">
        <v>118.22000000000003</v>
      </c>
      <c r="Q33" s="36">
        <v>38.319999999999993</v>
      </c>
      <c r="R33" s="38">
        <v>40.499999999999993</v>
      </c>
      <c r="S33" s="38">
        <v>3.37</v>
      </c>
      <c r="T33" s="37">
        <f>SUMPRODUCT(LTA!J33:AN33,LTA!J$101:AN$101,LTA!J$103:AN$103)</f>
        <v>149.71</v>
      </c>
      <c r="U33" s="37">
        <f>SUMPRODUCT(LTA!J33:AN33,LTA!J$102:AN$102,LTA!J$103:AN$103)</f>
        <v>93.92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-290</v>
      </c>
      <c r="AA33" s="75">
        <f>STOA!H33</f>
        <v>676.29000000000008</v>
      </c>
      <c r="AB33" s="75">
        <f>-STOA!N33</f>
        <v>0</v>
      </c>
      <c r="AC33">
        <f t="shared" si="0"/>
        <v>23.521146351020715</v>
      </c>
      <c r="AD33">
        <f t="shared" si="1"/>
        <v>1761.412261172886</v>
      </c>
      <c r="AE33">
        <f>'IDT-1'!B33</f>
        <v>0</v>
      </c>
      <c r="AF33" s="24"/>
      <c r="AG33">
        <f t="shared" si="2"/>
        <v>1761.412261172886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-152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11.0558</v>
      </c>
      <c r="E34">
        <f>GT_NG!P34</f>
        <v>13.344408570589962</v>
      </c>
      <c r="F34">
        <f>GT_Spot!P34</f>
        <v>0</v>
      </c>
      <c r="G34">
        <f>PPCL_NG!P34</f>
        <v>42.757187027169266</v>
      </c>
      <c r="H34">
        <f>PPCL_Spot!P34</f>
        <v>0</v>
      </c>
      <c r="I34">
        <f>Bawana_NG!P34</f>
        <v>87.546109061819465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948.36873899411228</v>
      </c>
      <c r="P34" s="36">
        <v>118.22000000000003</v>
      </c>
      <c r="Q34" s="36">
        <v>38.319999999999993</v>
      </c>
      <c r="R34" s="38">
        <v>40.499999999999993</v>
      </c>
      <c r="S34" s="38">
        <v>3.37</v>
      </c>
      <c r="T34" s="37">
        <f>SUMPRODUCT(LTA!J34:AN34,LTA!J$101:AN$101,LTA!J$103:AN$103)</f>
        <v>175.29999999999998</v>
      </c>
      <c r="U34" s="37">
        <f>SUMPRODUCT(LTA!J34:AN34,LTA!J$102:AN$102,LTA!J$103:AN$103)</f>
        <v>94.509999999999991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-306</v>
      </c>
      <c r="AA34" s="75">
        <f>STOA!H34</f>
        <v>681.89</v>
      </c>
      <c r="AB34" s="75">
        <f>-STOA!N34</f>
        <v>0</v>
      </c>
      <c r="AC34">
        <f t="shared" si="0"/>
        <v>23.920664276840132</v>
      </c>
      <c r="AD34">
        <f t="shared" si="1"/>
        <v>1772.2615793768507</v>
      </c>
      <c r="AE34">
        <f>'IDT-1'!B34</f>
        <v>0</v>
      </c>
      <c r="AF34" s="24"/>
      <c r="AG34">
        <f t="shared" si="2"/>
        <v>1772.2615793768507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-153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11.0558</v>
      </c>
      <c r="E35">
        <f>GT_NG!P35</f>
        <v>13.344408570589962</v>
      </c>
      <c r="F35">
        <f>GT_Spot!P35</f>
        <v>0</v>
      </c>
      <c r="G35">
        <f>PPCL_NG!P35</f>
        <v>42.757187027169266</v>
      </c>
      <c r="H35">
        <f>PPCL_Spot!P35</f>
        <v>0</v>
      </c>
      <c r="I35">
        <f>Bawana_NG!P35</f>
        <v>87.546109061819465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943.43739352630814</v>
      </c>
      <c r="P35" s="36">
        <v>116.06000000000003</v>
      </c>
      <c r="Q35" s="36">
        <v>36.659999999999997</v>
      </c>
      <c r="R35" s="38">
        <v>47.5</v>
      </c>
      <c r="S35" s="38">
        <v>1.71</v>
      </c>
      <c r="T35" s="37">
        <f>SUMPRODUCT(LTA!J35:AN35,LTA!J$101:AN$101,LTA!J$103:AN$103)</f>
        <v>194</v>
      </c>
      <c r="U35" s="37">
        <f>SUMPRODUCT(LTA!J35:AN35,LTA!J$102:AN$102,LTA!J$103:AN$103)</f>
        <v>102.24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-343</v>
      </c>
      <c r="AA35" s="75">
        <f>STOA!H35</f>
        <v>699.18</v>
      </c>
      <c r="AB35" s="75">
        <f>-STOA!N35</f>
        <v>0</v>
      </c>
      <c r="AC35">
        <f t="shared" si="0"/>
        <v>24.408552349556384</v>
      </c>
      <c r="AD35">
        <f t="shared" si="1"/>
        <v>1797.0823458363302</v>
      </c>
      <c r="AE35">
        <f>'IDT-1'!B35</f>
        <v>0</v>
      </c>
      <c r="AF35" s="24"/>
      <c r="AG35">
        <f t="shared" si="2"/>
        <v>1797.0823458363302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-131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11.0558</v>
      </c>
      <c r="E36">
        <f>GT_NG!P36</f>
        <v>13.344408570589962</v>
      </c>
      <c r="F36">
        <f>GT_Spot!P36</f>
        <v>0</v>
      </c>
      <c r="G36">
        <f>PPCL_NG!P36</f>
        <v>42.757187027169266</v>
      </c>
      <c r="H36">
        <f>PPCL_Spot!P36</f>
        <v>0</v>
      </c>
      <c r="I36">
        <f>Bawana_NG!P36</f>
        <v>87.546109061819465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943.25687281076728</v>
      </c>
      <c r="P36" s="36">
        <v>116.06000000000003</v>
      </c>
      <c r="Q36" s="36">
        <v>36.659999999999997</v>
      </c>
      <c r="R36" s="38">
        <v>47.5</v>
      </c>
      <c r="S36" s="38">
        <v>1.71</v>
      </c>
      <c r="T36" s="37">
        <f>SUMPRODUCT(LTA!J36:AN36,LTA!J$101:AN$101,LTA!J$103:AN$103)</f>
        <v>224.76999999999998</v>
      </c>
      <c r="U36" s="37">
        <f>SUMPRODUCT(LTA!J36:AN36,LTA!J$102:AN$102,LTA!J$103:AN$103)</f>
        <v>105.01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-366</v>
      </c>
      <c r="AA36" s="75">
        <f>STOA!H36</f>
        <v>708.28000000000009</v>
      </c>
      <c r="AB36" s="75">
        <f>-STOA!N36</f>
        <v>0</v>
      </c>
      <c r="AC36">
        <f t="shared" si="0"/>
        <v>25.048539592925486</v>
      </c>
      <c r="AD36">
        <f t="shared" si="1"/>
        <v>1808.9018378774208</v>
      </c>
      <c r="AE36">
        <f>'IDT-1'!B36</f>
        <v>0</v>
      </c>
      <c r="AF36" s="24"/>
      <c r="AG36">
        <f t="shared" si="2"/>
        <v>1808.9018378774208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-138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11.0558</v>
      </c>
      <c r="E37">
        <f>GT_NG!P37</f>
        <v>13.344408570589962</v>
      </c>
      <c r="F37">
        <f>GT_Spot!P37</f>
        <v>0</v>
      </c>
      <c r="G37">
        <f>PPCL_NG!P37</f>
        <v>42.757187027169266</v>
      </c>
      <c r="H37">
        <f>PPCL_Spot!P37</f>
        <v>0</v>
      </c>
      <c r="I37">
        <f>Bawana_NG!P37</f>
        <v>87.546109061819465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917.33327994256967</v>
      </c>
      <c r="P37" s="36">
        <v>64.989999999999995</v>
      </c>
      <c r="Q37" s="36">
        <v>14.057770730933886</v>
      </c>
      <c r="R37" s="38">
        <v>47.5</v>
      </c>
      <c r="S37" s="38">
        <v>1.71</v>
      </c>
      <c r="T37" s="37">
        <f>SUMPRODUCT(LTA!J37:AN37,LTA!J$101:AN$101,LTA!J$103:AN$103)</f>
        <v>250.96</v>
      </c>
      <c r="U37" s="37">
        <f>SUMPRODUCT(LTA!J37:AN37,LTA!J$102:AN$102,LTA!J$103:AN$103)</f>
        <v>106.1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-353</v>
      </c>
      <c r="AA37" s="75">
        <f>STOA!H37</f>
        <v>719.48</v>
      </c>
      <c r="AB37" s="75">
        <f>-STOA!N37</f>
        <v>0</v>
      </c>
      <c r="AC37">
        <f t="shared" si="0"/>
        <v>23.969154579263655</v>
      </c>
      <c r="AD37">
        <f t="shared" si="1"/>
        <v>1809.8654007538187</v>
      </c>
      <c r="AE37">
        <f>'IDT-1'!B37</f>
        <v>0</v>
      </c>
      <c r="AF37" s="24"/>
      <c r="AG37">
        <f t="shared" si="2"/>
        <v>1809.8654007538187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-90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11.0558</v>
      </c>
      <c r="E38">
        <f>GT_NG!P38</f>
        <v>13.344408570589962</v>
      </c>
      <c r="F38">
        <f>GT_Spot!P38</f>
        <v>0</v>
      </c>
      <c r="G38">
        <f>PPCL_NG!P38</f>
        <v>42.757187027169266</v>
      </c>
      <c r="H38">
        <f>PPCL_Spot!P38</f>
        <v>0</v>
      </c>
      <c r="I38">
        <f>Bawana_NG!P38</f>
        <v>87.546109061819465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907.69646217593061</v>
      </c>
      <c r="P38" s="36">
        <v>58.0328794720389</v>
      </c>
      <c r="Q38" s="36">
        <v>14.039999999999997</v>
      </c>
      <c r="R38" s="38">
        <v>47.5</v>
      </c>
      <c r="S38" s="38">
        <v>1.71</v>
      </c>
      <c r="T38" s="37">
        <f>SUMPRODUCT(LTA!J38:AN38,LTA!J$101:AN$101,LTA!J$103:AN$103)</f>
        <v>277.27</v>
      </c>
      <c r="U38" s="37">
        <f>SUMPRODUCT(LTA!J38:AN38,LTA!J$102:AN$102,LTA!J$103:AN$103)</f>
        <v>103.66999999999999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-343</v>
      </c>
      <c r="AA38" s="75">
        <f>STOA!H38</f>
        <v>722.98</v>
      </c>
      <c r="AB38" s="75">
        <f>-STOA!N38</f>
        <v>0</v>
      </c>
      <c r="AC38">
        <f t="shared" si="0"/>
        <v>23.94849988205041</v>
      </c>
      <c r="AD38">
        <f t="shared" si="1"/>
        <v>1833.654346425498</v>
      </c>
      <c r="AE38">
        <f>'IDT-1'!B38</f>
        <v>0</v>
      </c>
      <c r="AF38" s="24"/>
      <c r="AG38">
        <f t="shared" si="2"/>
        <v>1833.654346425498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-87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11.0558</v>
      </c>
      <c r="E39">
        <f>GT_NG!P39</f>
        <v>25.09820022497188</v>
      </c>
      <c r="F39">
        <f>GT_Spot!P39</f>
        <v>0</v>
      </c>
      <c r="G39">
        <f>PPCL_NG!P39</f>
        <v>42.01</v>
      </c>
      <c r="H39">
        <f>PPCL_Spot!P39</f>
        <v>0</v>
      </c>
      <c r="I39">
        <f>Bawana_NG!P39</f>
        <v>87.546109061819465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887.47392516911282</v>
      </c>
      <c r="P39" s="36">
        <v>58.0328794720389</v>
      </c>
      <c r="Q39" s="36">
        <v>14.03278042013476</v>
      </c>
      <c r="R39" s="38">
        <v>47.5</v>
      </c>
      <c r="S39" s="38">
        <v>0.93</v>
      </c>
      <c r="T39" s="37">
        <f>SUMPRODUCT(LTA!J39:AN39,LTA!J$101:AN$101,LTA!J$103:AN$103)</f>
        <v>313.56</v>
      </c>
      <c r="U39" s="37">
        <f>SUMPRODUCT(LTA!J39:AN39,LTA!J$102:AN$102,LTA!J$103:AN$103)</f>
        <v>103.37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-312</v>
      </c>
      <c r="AA39" s="75">
        <f>STOA!H39</f>
        <v>733.48</v>
      </c>
      <c r="AB39" s="75">
        <f>-STOA!N39</f>
        <v>0</v>
      </c>
      <c r="AC39">
        <f t="shared" si="0"/>
        <v>24.100899721885362</v>
      </c>
      <c r="AD39">
        <f t="shared" si="1"/>
        <v>1888.9887946261927</v>
      </c>
      <c r="AE39">
        <f>'IDT-1'!B39</f>
        <v>0</v>
      </c>
      <c r="AF39" s="24"/>
      <c r="AG39">
        <f t="shared" si="2"/>
        <v>1888.9887946261927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-99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11.0558</v>
      </c>
      <c r="E40">
        <f>GT_NG!P40</f>
        <v>25.09820022497188</v>
      </c>
      <c r="F40">
        <f>GT_Spot!P40</f>
        <v>0</v>
      </c>
      <c r="G40">
        <f>PPCL_NG!P40</f>
        <v>42.01</v>
      </c>
      <c r="H40">
        <f>PPCL_Spot!P40</f>
        <v>0</v>
      </c>
      <c r="I40">
        <f>Bawana_NG!P40</f>
        <v>87.546109061819465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878.2950295709395</v>
      </c>
      <c r="P40" s="36">
        <v>58.0328794720389</v>
      </c>
      <c r="Q40" s="36">
        <v>14.03278042013476</v>
      </c>
      <c r="R40" s="38">
        <v>47.5</v>
      </c>
      <c r="S40" s="38">
        <v>0.93</v>
      </c>
      <c r="T40" s="37">
        <f>SUMPRODUCT(LTA!J40:AN40,LTA!J$101:AN$101,LTA!J$103:AN$103)</f>
        <v>339.57000000000005</v>
      </c>
      <c r="U40" s="37">
        <f>SUMPRODUCT(LTA!J40:AN40,LTA!J$102:AN$102,LTA!J$103:AN$103)</f>
        <v>104.77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-292</v>
      </c>
      <c r="AA40" s="75">
        <f>STOA!H40</f>
        <v>740.48</v>
      </c>
      <c r="AB40" s="75">
        <f>-STOA!N40</f>
        <v>0</v>
      </c>
      <c r="AC40">
        <f t="shared" si="0"/>
        <v>24.021077104866798</v>
      </c>
      <c r="AD40">
        <f t="shared" si="1"/>
        <v>1948.2997216450376</v>
      </c>
      <c r="AE40">
        <f>'IDT-1'!B40</f>
        <v>0</v>
      </c>
      <c r="AF40" s="24"/>
      <c r="AG40">
        <f t="shared" si="2"/>
        <v>1948.2997216450376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-85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11.0558</v>
      </c>
      <c r="E41">
        <f>GT_NG!P41</f>
        <v>25.09820022497188</v>
      </c>
      <c r="F41">
        <f>GT_Spot!P41</f>
        <v>0</v>
      </c>
      <c r="G41">
        <f>PPCL_NG!P41</f>
        <v>42.01</v>
      </c>
      <c r="H41">
        <f>PPCL_Spot!P41</f>
        <v>0</v>
      </c>
      <c r="I41">
        <f>Bawana_NG!P41</f>
        <v>87.546109061819465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870.81550072756431</v>
      </c>
      <c r="P41" s="36">
        <v>58.0328794720389</v>
      </c>
      <c r="Q41" s="36">
        <v>14.03278042013476</v>
      </c>
      <c r="R41" s="38">
        <v>47.5</v>
      </c>
      <c r="S41" s="38">
        <v>0.93</v>
      </c>
      <c r="T41" s="37">
        <f>SUMPRODUCT(LTA!J41:AN41,LTA!J$101:AN$101,LTA!J$103:AN$103)</f>
        <v>358.57</v>
      </c>
      <c r="U41" s="37">
        <f>SUMPRODUCT(LTA!J41:AN41,LTA!J$102:AN$102,LTA!J$103:AN$103)</f>
        <v>119.11000000000001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-260</v>
      </c>
      <c r="AA41" s="75">
        <f>STOA!H41</f>
        <v>745.31999999999994</v>
      </c>
      <c r="AB41" s="75">
        <f>-STOA!N41</f>
        <v>0</v>
      </c>
      <c r="AC41">
        <f t="shared" si="0"/>
        <v>23.758553599713377</v>
      </c>
      <c r="AD41">
        <f t="shared" si="1"/>
        <v>2039.2627163068162</v>
      </c>
      <c r="AE41">
        <f>'IDT-1'!B41</f>
        <v>0</v>
      </c>
      <c r="AF41" s="24"/>
      <c r="AG41">
        <f t="shared" si="2"/>
        <v>2039.2627163068162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-57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11.0558</v>
      </c>
      <c r="E42">
        <f>GT_NG!P42</f>
        <v>24.453935336381448</v>
      </c>
      <c r="F42">
        <f>GT_Spot!P42</f>
        <v>0</v>
      </c>
      <c r="G42">
        <f>PPCL_NG!P42</f>
        <v>42.01</v>
      </c>
      <c r="H42">
        <f>PPCL_Spot!P42</f>
        <v>0</v>
      </c>
      <c r="I42">
        <f>Bawana_NG!P42</f>
        <v>87.546109061819465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869.89570697849388</v>
      </c>
      <c r="P42" s="36">
        <v>58.0328794720389</v>
      </c>
      <c r="Q42" s="36">
        <v>14.03278042013476</v>
      </c>
      <c r="R42" s="38">
        <v>47.5</v>
      </c>
      <c r="S42" s="38">
        <v>0.93</v>
      </c>
      <c r="T42" s="37">
        <f>SUMPRODUCT(LTA!J42:AN42,LTA!J$101:AN$101,LTA!J$103:AN$103)</f>
        <v>375.19</v>
      </c>
      <c r="U42" s="37">
        <f>SUMPRODUCT(LTA!J42:AN42,LTA!J$102:AN$102,LTA!J$103:AN$103)</f>
        <v>117.83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-236</v>
      </c>
      <c r="AA42" s="75">
        <f>STOA!H42</f>
        <v>749.51</v>
      </c>
      <c r="AB42" s="75">
        <f>-STOA!N42</f>
        <v>0</v>
      </c>
      <c r="AC42">
        <f t="shared" si="0"/>
        <v>23.739091333258056</v>
      </c>
      <c r="AD42">
        <f t="shared" si="1"/>
        <v>2077.2481199356107</v>
      </c>
      <c r="AE42">
        <f>'IDT-1'!B42</f>
        <v>0</v>
      </c>
      <c r="AF42" s="24"/>
      <c r="AG42">
        <f t="shared" si="2"/>
        <v>2077.2481199356107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-61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11.0558</v>
      </c>
      <c r="E43">
        <f>GT_NG!P43</f>
        <v>23.653933153274814</v>
      </c>
      <c r="F43">
        <f>GT_Spot!P43</f>
        <v>0</v>
      </c>
      <c r="G43">
        <f>PPCL_NG!P43</f>
        <v>41.13</v>
      </c>
      <c r="H43">
        <f>PPCL_Spot!P43</f>
        <v>0</v>
      </c>
      <c r="I43">
        <f>Bawana_NG!P43</f>
        <v>87.546109061819465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861.01295878827864</v>
      </c>
      <c r="P43" s="36">
        <v>58.0328794720389</v>
      </c>
      <c r="Q43" s="36">
        <v>14.03278042013476</v>
      </c>
      <c r="R43" s="38">
        <v>47.5</v>
      </c>
      <c r="S43" s="38">
        <v>0.93</v>
      </c>
      <c r="T43" s="37">
        <f>SUMPRODUCT(LTA!J43:AN43,LTA!J$101:AN$101,LTA!J$103:AN$103)</f>
        <v>390.93</v>
      </c>
      <c r="U43" s="37">
        <f>SUMPRODUCT(LTA!J43:AN43,LTA!J$102:AN$102,LTA!J$103:AN$103)</f>
        <v>117.2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-222</v>
      </c>
      <c r="AA43" s="75">
        <f>STOA!H43</f>
        <v>753.72</v>
      </c>
      <c r="AB43" s="75">
        <f>-STOA!N43</f>
        <v>0</v>
      </c>
      <c r="AC43">
        <f t="shared" si="0"/>
        <v>23.469908156607204</v>
      </c>
      <c r="AD43">
        <f t="shared" si="1"/>
        <v>2125.2745527389393</v>
      </c>
      <c r="AE43">
        <f>'IDT-1'!B43</f>
        <v>0</v>
      </c>
      <c r="AF43" s="24"/>
      <c r="AG43">
        <f t="shared" si="2"/>
        <v>2125.2745527389393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-36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11.0558</v>
      </c>
      <c r="E44">
        <f>GT_NG!P44</f>
        <v>23.653933153274814</v>
      </c>
      <c r="F44">
        <f>GT_Spot!P44</f>
        <v>0</v>
      </c>
      <c r="G44">
        <f>PPCL_NG!P44</f>
        <v>41.13</v>
      </c>
      <c r="H44">
        <f>PPCL_Spot!P44</f>
        <v>0</v>
      </c>
      <c r="I44">
        <f>Bawana_NG!P44</f>
        <v>87.546109061819465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847.28003062678044</v>
      </c>
      <c r="P44" s="36">
        <v>58.0328794720389</v>
      </c>
      <c r="Q44" s="36">
        <v>14.03278042013476</v>
      </c>
      <c r="R44" s="38">
        <v>47.5</v>
      </c>
      <c r="S44" s="38">
        <v>0.93</v>
      </c>
      <c r="T44" s="37">
        <f>SUMPRODUCT(LTA!J44:AN44,LTA!J$101:AN$101,LTA!J$103:AN$103)</f>
        <v>405.64</v>
      </c>
      <c r="U44" s="37">
        <f>SUMPRODUCT(LTA!J44:AN44,LTA!J$102:AN$102,LTA!J$103:AN$103)</f>
        <v>117.07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-199</v>
      </c>
      <c r="AA44" s="75">
        <f>STOA!H44</f>
        <v>764.92</v>
      </c>
      <c r="AB44" s="75">
        <f>-STOA!N44</f>
        <v>0</v>
      </c>
      <c r="AC44">
        <f t="shared" si="0"/>
        <v>23.442750475953087</v>
      </c>
      <c r="AD44">
        <f t="shared" si="1"/>
        <v>2152.3487822580951</v>
      </c>
      <c r="AE44">
        <f>'IDT-1'!B44</f>
        <v>0</v>
      </c>
      <c r="AF44" s="24"/>
      <c r="AG44">
        <f t="shared" si="2"/>
        <v>2152.3487822580951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-44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11.0558</v>
      </c>
      <c r="E45">
        <f>GT_NG!P45</f>
        <v>23.653933153274814</v>
      </c>
      <c r="F45">
        <f>GT_Spot!P45</f>
        <v>0</v>
      </c>
      <c r="G45">
        <f>PPCL_NG!P45</f>
        <v>40.26</v>
      </c>
      <c r="H45">
        <f>PPCL_Spot!P45</f>
        <v>0</v>
      </c>
      <c r="I45">
        <f>Bawana_NG!P45</f>
        <v>87.546109061819465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846.26259853351098</v>
      </c>
      <c r="P45" s="36">
        <v>58.0328794720389</v>
      </c>
      <c r="Q45" s="36">
        <v>14.03278042013476</v>
      </c>
      <c r="R45" s="38">
        <v>47.5</v>
      </c>
      <c r="S45" s="38">
        <v>0.93</v>
      </c>
      <c r="T45" s="37">
        <f>SUMPRODUCT(LTA!J45:AN45,LTA!J$101:AN$101,LTA!J$103:AN$103)</f>
        <v>424</v>
      </c>
      <c r="U45" s="37">
        <f>SUMPRODUCT(LTA!J45:AN45,LTA!J$102:AN$102,LTA!J$103:AN$103)</f>
        <v>116.24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-198</v>
      </c>
      <c r="AA45" s="75">
        <f>STOA!H45</f>
        <v>767.72</v>
      </c>
      <c r="AB45" s="75">
        <f>-STOA!N45</f>
        <v>0</v>
      </c>
      <c r="AC45">
        <f t="shared" si="0"/>
        <v>23.587288818487927</v>
      </c>
      <c r="AD45">
        <f t="shared" si="1"/>
        <v>2172.6468118222906</v>
      </c>
      <c r="AE45">
        <f>'IDT-1'!B45</f>
        <v>0</v>
      </c>
      <c r="AF45" s="24"/>
      <c r="AG45">
        <f t="shared" si="2"/>
        <v>2172.6468118222906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-43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11.0558</v>
      </c>
      <c r="E46">
        <f>GT_NG!P46</f>
        <v>23.653933153274814</v>
      </c>
      <c r="F46">
        <f>GT_Spot!P46</f>
        <v>0</v>
      </c>
      <c r="G46">
        <f>PPCL_NG!P46</f>
        <v>40.26</v>
      </c>
      <c r="H46">
        <f>PPCL_Spot!P46</f>
        <v>0</v>
      </c>
      <c r="I46">
        <f>Bawana_NG!P46</f>
        <v>87.546109061819465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846.21205566058245</v>
      </c>
      <c r="P46" s="36">
        <v>58.0328794720389</v>
      </c>
      <c r="Q46" s="36">
        <v>14.03278042013476</v>
      </c>
      <c r="R46" s="38">
        <v>47.5</v>
      </c>
      <c r="S46" s="38">
        <v>0.93</v>
      </c>
      <c r="T46" s="37">
        <f>SUMPRODUCT(LTA!J46:AN46,LTA!J$101:AN$101,LTA!J$103:AN$103)</f>
        <v>434.31999999999994</v>
      </c>
      <c r="U46" s="37">
        <f>SUMPRODUCT(LTA!J46:AN46,LTA!J$102:AN$102,LTA!J$103:AN$103)</f>
        <v>125.77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-188</v>
      </c>
      <c r="AA46" s="75">
        <f>STOA!H46</f>
        <v>771.22</v>
      </c>
      <c r="AB46" s="75">
        <f>-STOA!N46</f>
        <v>0</v>
      </c>
      <c r="AC46">
        <f t="shared" si="0"/>
        <v>23.62363961828445</v>
      </c>
      <c r="AD46">
        <f t="shared" si="1"/>
        <v>2214.9099181495662</v>
      </c>
      <c r="AE46">
        <f>'IDT-1'!B46</f>
        <v>0</v>
      </c>
      <c r="AF46" s="24"/>
      <c r="AG46">
        <f t="shared" si="2"/>
        <v>2214.9099181495662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-34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9.1783999999999999</v>
      </c>
      <c r="E47">
        <f>GT_NG!P47</f>
        <v>23.653933153274814</v>
      </c>
      <c r="F47">
        <f>GT_Spot!P47</f>
        <v>0</v>
      </c>
      <c r="G47">
        <f>PPCL_NG!P47</f>
        <v>40.26</v>
      </c>
      <c r="H47">
        <f>PPCL_Spot!P47</f>
        <v>0</v>
      </c>
      <c r="I47">
        <f>Bawana_NG!P47</f>
        <v>87.546109061819465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843.14612239642793</v>
      </c>
      <c r="P47" s="36">
        <v>58.0328794720389</v>
      </c>
      <c r="Q47" s="36">
        <v>14.37284780023781</v>
      </c>
      <c r="R47" s="38">
        <v>47.5</v>
      </c>
      <c r="S47" s="38">
        <v>0</v>
      </c>
      <c r="T47" s="37">
        <f>SUMPRODUCT(LTA!J47:AN47,LTA!J$101:AN$101,LTA!J$103:AN$103)</f>
        <v>435.34999999999997</v>
      </c>
      <c r="U47" s="37">
        <f>SUMPRODUCT(LTA!J47:AN47,LTA!J$102:AN$102,LTA!J$103:AN$103)</f>
        <v>132.88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-177</v>
      </c>
      <c r="AA47" s="75">
        <f>STOA!H47</f>
        <v>772.62</v>
      </c>
      <c r="AB47" s="75">
        <f>-STOA!N47</f>
        <v>0</v>
      </c>
      <c r="AC47">
        <f t="shared" si="0"/>
        <v>23.259383140006005</v>
      </c>
      <c r="AD47">
        <f t="shared" si="1"/>
        <v>2264.2809087437931</v>
      </c>
      <c r="AE47">
        <f>'IDT-1'!B47</f>
        <v>0</v>
      </c>
      <c r="AF47" s="24"/>
      <c r="AG47">
        <f t="shared" si="2"/>
        <v>2264.2809087437931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9.1783999999999999</v>
      </c>
      <c r="E48">
        <f>GT_NG!P48</f>
        <v>23.683963538149897</v>
      </c>
      <c r="F48">
        <f>GT_Spot!P48</f>
        <v>0</v>
      </c>
      <c r="G48">
        <f>PPCL_NG!P48</f>
        <v>40.26</v>
      </c>
      <c r="H48">
        <f>PPCL_Spot!P48</f>
        <v>0</v>
      </c>
      <c r="I48">
        <f>Bawana_NG!P48</f>
        <v>87.546109061819465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843.10532898087035</v>
      </c>
      <c r="P48" s="36">
        <v>58.0328794720389</v>
      </c>
      <c r="Q48" s="36">
        <v>14.37284780023781</v>
      </c>
      <c r="R48" s="38">
        <v>47.5</v>
      </c>
      <c r="S48" s="38">
        <v>0</v>
      </c>
      <c r="T48" s="37">
        <f>SUMPRODUCT(LTA!J48:AN48,LTA!J$101:AN$101,LTA!J$103:AN$103)</f>
        <v>436.03000000000003</v>
      </c>
      <c r="U48" s="37">
        <f>SUMPRODUCT(LTA!J48:AN48,LTA!J$102:AN$102,LTA!J$103:AN$103)</f>
        <v>134.13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-162</v>
      </c>
      <c r="AA48" s="75">
        <f>STOA!H48</f>
        <v>772.62</v>
      </c>
      <c r="AB48" s="75">
        <f>-STOA!N48</f>
        <v>0</v>
      </c>
      <c r="AC48">
        <f t="shared" si="0"/>
        <v>23.143100512503068</v>
      </c>
      <c r="AD48">
        <f t="shared" si="1"/>
        <v>2281.3164283406131</v>
      </c>
      <c r="AE48">
        <f>'IDT-1'!B48</f>
        <v>0</v>
      </c>
      <c r="AF48" s="24"/>
      <c r="AG48">
        <f t="shared" si="2"/>
        <v>2281.3164283406131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9.1783999999999999</v>
      </c>
      <c r="E49">
        <f>GT_NG!P49</f>
        <v>23.683963538149897</v>
      </c>
      <c r="F49">
        <f>GT_Spot!P49</f>
        <v>0</v>
      </c>
      <c r="G49">
        <f>PPCL_NG!P49</f>
        <v>40.26</v>
      </c>
      <c r="H49">
        <f>PPCL_Spot!P49</f>
        <v>0</v>
      </c>
      <c r="I49">
        <f>Bawana_NG!P49</f>
        <v>87.546109061819465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832.15314086548813</v>
      </c>
      <c r="P49" s="36">
        <v>58.0328794720389</v>
      </c>
      <c r="Q49" s="36">
        <v>14.37284780023781</v>
      </c>
      <c r="R49" s="38">
        <v>47.5</v>
      </c>
      <c r="S49" s="38">
        <v>0</v>
      </c>
      <c r="T49" s="37">
        <f>SUMPRODUCT(LTA!J49:AN49,LTA!J$101:AN$101,LTA!J$103:AN$103)</f>
        <v>437.78</v>
      </c>
      <c r="U49" s="37">
        <f>SUMPRODUCT(LTA!J49:AN49,LTA!J$102:AN$102,LTA!J$103:AN$103)</f>
        <v>135.44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-144</v>
      </c>
      <c r="AA49" s="75">
        <f>STOA!H49</f>
        <v>772.62</v>
      </c>
      <c r="AB49" s="75">
        <f>-STOA!N49</f>
        <v>0</v>
      </c>
      <c r="AC49">
        <f t="shared" si="0"/>
        <v>23.047014874521118</v>
      </c>
      <c r="AD49">
        <f t="shared" si="1"/>
        <v>2276.5203258632132</v>
      </c>
      <c r="AE49">
        <f>'IDT-1'!B49</f>
        <v>0</v>
      </c>
      <c r="AF49" s="24"/>
      <c r="AG49">
        <f t="shared" si="2"/>
        <v>2276.5203258632132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-15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9.1783999999999999</v>
      </c>
      <c r="E50">
        <f>GT_NG!P50</f>
        <v>23.683963538149897</v>
      </c>
      <c r="F50">
        <f>GT_Spot!P50</f>
        <v>0</v>
      </c>
      <c r="G50">
        <f>PPCL_NG!P50</f>
        <v>40.26</v>
      </c>
      <c r="H50">
        <f>PPCL_Spot!P50</f>
        <v>0</v>
      </c>
      <c r="I50">
        <f>Bawana_NG!P50</f>
        <v>87.546109061819465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832.10259799255971</v>
      </c>
      <c r="P50" s="36">
        <v>58.0328794720389</v>
      </c>
      <c r="Q50" s="36">
        <v>14.402287529785545</v>
      </c>
      <c r="R50" s="38">
        <v>47.5</v>
      </c>
      <c r="S50" s="38">
        <v>0</v>
      </c>
      <c r="T50" s="37">
        <f>SUMPRODUCT(LTA!J50:AN50,LTA!J$101:AN$101,LTA!J$103:AN$103)</f>
        <v>439.23</v>
      </c>
      <c r="U50" s="37">
        <f>SUMPRODUCT(LTA!J50:AN50,LTA!J$102:AN$102,LTA!J$103:AN$103)</f>
        <v>137.54999999999998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-140</v>
      </c>
      <c r="AA50" s="75">
        <f>STOA!H50</f>
        <v>772.62</v>
      </c>
      <c r="AB50" s="75">
        <f>-STOA!N50</f>
        <v>0</v>
      </c>
      <c r="AC50">
        <f t="shared" si="0"/>
        <v>22.962741509070828</v>
      </c>
      <c r="AD50">
        <f t="shared" si="1"/>
        <v>2293.1434960852825</v>
      </c>
      <c r="AE50">
        <f>'IDT-1'!B50</f>
        <v>0</v>
      </c>
      <c r="AF50" s="24"/>
      <c r="AG50">
        <f t="shared" si="2"/>
        <v>2293.1434960852825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-6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9.1783999999999999</v>
      </c>
      <c r="E51">
        <f>GT_NG!P51</f>
        <v>12.576867251285151</v>
      </c>
      <c r="F51">
        <f>GT_Spot!P51</f>
        <v>0</v>
      </c>
      <c r="G51">
        <f>PPCL_NG!P51</f>
        <v>40</v>
      </c>
      <c r="H51">
        <f>PPCL_Spot!P51</f>
        <v>0</v>
      </c>
      <c r="I51">
        <f>Bawana_NG!P51</f>
        <v>86.676155245065431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848.02840033148095</v>
      </c>
      <c r="P51" s="36">
        <v>118.22000000000003</v>
      </c>
      <c r="Q51" s="36">
        <v>14.509999999999998</v>
      </c>
      <c r="R51" s="38">
        <v>47.5</v>
      </c>
      <c r="S51" s="38">
        <v>3.48</v>
      </c>
      <c r="T51" s="37">
        <f>SUMPRODUCT(LTA!J51:AN51,LTA!J$101:AN$101,LTA!J$103:AN$103)</f>
        <v>439.49000000000007</v>
      </c>
      <c r="U51" s="37">
        <f>SUMPRODUCT(LTA!J51:AN51,LTA!J$102:AN$102,LTA!J$103:AN$103)</f>
        <v>147.47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-131</v>
      </c>
      <c r="AA51" s="75">
        <f>STOA!H51</f>
        <v>772.62</v>
      </c>
      <c r="AB51" s="75">
        <f>-STOA!N51</f>
        <v>0</v>
      </c>
      <c r="AC51">
        <f t="shared" si="0"/>
        <v>23.983373904968861</v>
      </c>
      <c r="AD51">
        <f t="shared" si="1"/>
        <v>2331.7664489228628</v>
      </c>
      <c r="AE51">
        <f>'IDT-1'!B51</f>
        <v>0</v>
      </c>
      <c r="AF51" s="24"/>
      <c r="AG51">
        <f t="shared" si="2"/>
        <v>2331.7664489228628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-53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9.1783999999999999</v>
      </c>
      <c r="E52">
        <f>GT_NG!P52</f>
        <v>12.576867251285151</v>
      </c>
      <c r="F52">
        <f>GT_Spot!P52</f>
        <v>0</v>
      </c>
      <c r="G52">
        <f>PPCL_NG!P52</f>
        <v>40</v>
      </c>
      <c r="H52">
        <f>PPCL_Spot!P52</f>
        <v>0</v>
      </c>
      <c r="I52">
        <f>Bawana_NG!P52</f>
        <v>86.676155245065431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851.65966979019981</v>
      </c>
      <c r="P52" s="36">
        <v>118.22000000000003</v>
      </c>
      <c r="Q52" s="36">
        <v>14.509999999999998</v>
      </c>
      <c r="R52" s="38">
        <v>47.5</v>
      </c>
      <c r="S52" s="38">
        <v>3.48</v>
      </c>
      <c r="T52" s="37">
        <f>SUMPRODUCT(LTA!J52:AN52,LTA!J$101:AN$101,LTA!J$103:AN$103)</f>
        <v>439.83000000000004</v>
      </c>
      <c r="U52" s="37">
        <f>SUMPRODUCT(LTA!J52:AN52,LTA!J$102:AN$102,LTA!J$103:AN$103)</f>
        <v>148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-125</v>
      </c>
      <c r="AA52" s="75">
        <f>STOA!H52</f>
        <v>772.62</v>
      </c>
      <c r="AB52" s="75">
        <f>-STOA!N52</f>
        <v>0</v>
      </c>
      <c r="AC52">
        <f t="shared" si="0"/>
        <v>23.925325673461437</v>
      </c>
      <c r="AD52">
        <f t="shared" si="1"/>
        <v>2347.3257666130889</v>
      </c>
      <c r="AE52">
        <f>'IDT-1'!B52</f>
        <v>0</v>
      </c>
      <c r="AF52" s="24"/>
      <c r="AG52">
        <f t="shared" si="2"/>
        <v>2347.3257666130889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-48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9.1783999999999999</v>
      </c>
      <c r="E53">
        <f>GT_NG!P53</f>
        <v>12.576867251285151</v>
      </c>
      <c r="F53">
        <f>GT_Spot!P53</f>
        <v>0</v>
      </c>
      <c r="G53">
        <f>PPCL_NG!P53</f>
        <v>40</v>
      </c>
      <c r="H53">
        <f>PPCL_Spot!P53</f>
        <v>0</v>
      </c>
      <c r="I53">
        <f>Bawana_NG!P53</f>
        <v>86.676155245065431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851.21639515510344</v>
      </c>
      <c r="P53" s="36">
        <v>118.22000000000003</v>
      </c>
      <c r="Q53" s="36">
        <v>38.319999999999993</v>
      </c>
      <c r="R53" s="38">
        <v>47.5</v>
      </c>
      <c r="S53" s="38">
        <v>3.48</v>
      </c>
      <c r="T53" s="37">
        <f>SUMPRODUCT(LTA!J53:AN53,LTA!J$101:AN$101,LTA!J$103:AN$103)</f>
        <v>434.75</v>
      </c>
      <c r="U53" s="37">
        <f>SUMPRODUCT(LTA!J53:AN53,LTA!J$102:AN$102,LTA!J$103:AN$103)</f>
        <v>142.24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-120</v>
      </c>
      <c r="AA53" s="75">
        <f>STOA!H53</f>
        <v>772.62</v>
      </c>
      <c r="AB53" s="75">
        <f>-STOA!N53</f>
        <v>0</v>
      </c>
      <c r="AC53">
        <f t="shared" si="0"/>
        <v>24.026682729150387</v>
      </c>
      <c r="AD53">
        <f t="shared" si="1"/>
        <v>2360.7511349223037</v>
      </c>
      <c r="AE53">
        <f>'IDT-1'!B53</f>
        <v>0</v>
      </c>
      <c r="AF53" s="24"/>
      <c r="AG53">
        <f t="shared" si="2"/>
        <v>2360.7511349223037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-52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9.1783999999999999</v>
      </c>
      <c r="E54">
        <f>GT_NG!P54</f>
        <v>12.576867251285151</v>
      </c>
      <c r="F54">
        <f>GT_Spot!P54</f>
        <v>0</v>
      </c>
      <c r="G54">
        <f>PPCL_NG!P54</f>
        <v>40</v>
      </c>
      <c r="H54">
        <f>PPCL_Spot!P54</f>
        <v>0</v>
      </c>
      <c r="I54">
        <f>Bawana_NG!P54</f>
        <v>86.676155245065431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850.159359011623</v>
      </c>
      <c r="P54" s="36">
        <v>118.22000000000003</v>
      </c>
      <c r="Q54" s="36">
        <v>38.319999999999993</v>
      </c>
      <c r="R54" s="38">
        <v>47.5</v>
      </c>
      <c r="S54" s="38">
        <v>3.48</v>
      </c>
      <c r="T54" s="37">
        <f>SUMPRODUCT(LTA!J54:AN54,LTA!J$101:AN$101,LTA!J$103:AN$103)</f>
        <v>434.7</v>
      </c>
      <c r="U54" s="37">
        <f>SUMPRODUCT(LTA!J54:AN54,LTA!J$102:AN$102,LTA!J$103:AN$103)</f>
        <v>142.61000000000001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-126</v>
      </c>
      <c r="AA54" s="75">
        <f>STOA!H54</f>
        <v>772.62</v>
      </c>
      <c r="AB54" s="75">
        <f>-STOA!N54</f>
        <v>0</v>
      </c>
      <c r="AC54">
        <f t="shared" si="0"/>
        <v>23.949171790910199</v>
      </c>
      <c r="AD54">
        <f t="shared" si="1"/>
        <v>2368.0916097170634</v>
      </c>
      <c r="AE54">
        <f>'IDT-1'!B54</f>
        <v>0</v>
      </c>
      <c r="AF54" s="24"/>
      <c r="AG54">
        <f t="shared" si="2"/>
        <v>2368.0916097170634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-38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9.1783999999999999</v>
      </c>
      <c r="E55">
        <f>GT_NG!P55</f>
        <v>12.576867251285151</v>
      </c>
      <c r="F55">
        <f>GT_Spot!P55</f>
        <v>0</v>
      </c>
      <c r="G55">
        <f>PPCL_NG!P55</f>
        <v>40</v>
      </c>
      <c r="H55">
        <f>PPCL_Spot!P55</f>
        <v>0</v>
      </c>
      <c r="I55">
        <f>Bawana_NG!P55</f>
        <v>86.676155245065431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855.96062185967105</v>
      </c>
      <c r="P55" s="36">
        <v>118.22000000000003</v>
      </c>
      <c r="Q55" s="36">
        <v>38.319999999999993</v>
      </c>
      <c r="R55" s="38">
        <v>47.5</v>
      </c>
      <c r="S55" s="38">
        <v>3.48</v>
      </c>
      <c r="T55" s="37">
        <f>SUMPRODUCT(LTA!J55:AN55,LTA!J$101:AN$101,LTA!J$103:AN$103)</f>
        <v>435.03999999999996</v>
      </c>
      <c r="U55" s="37">
        <f>SUMPRODUCT(LTA!J55:AN55,LTA!J$102:AN$102,LTA!J$103:AN$103)</f>
        <v>145.19999999999999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-143</v>
      </c>
      <c r="AA55" s="75">
        <f>STOA!H55</f>
        <v>772.62</v>
      </c>
      <c r="AB55" s="75">
        <f>-STOA!N55</f>
        <v>0</v>
      </c>
      <c r="AC55">
        <f t="shared" si="0"/>
        <v>24.434400769994006</v>
      </c>
      <c r="AD55">
        <f t="shared" si="1"/>
        <v>2330.3376435860273</v>
      </c>
      <c r="AE55">
        <f>'IDT-1'!B55</f>
        <v>0</v>
      </c>
      <c r="AF55" s="24"/>
      <c r="AG55">
        <f t="shared" si="2"/>
        <v>2330.3376435860273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-67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9.1783999999999999</v>
      </c>
      <c r="E56">
        <f>GT_NG!P56</f>
        <v>12.576867251285151</v>
      </c>
      <c r="F56">
        <f>GT_Spot!P56</f>
        <v>0</v>
      </c>
      <c r="G56">
        <f>PPCL_NG!P56</f>
        <v>40</v>
      </c>
      <c r="H56">
        <f>PPCL_Spot!P56</f>
        <v>0</v>
      </c>
      <c r="I56">
        <f>Bawana_NG!P56</f>
        <v>86.676155245065431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860.04802723836337</v>
      </c>
      <c r="P56" s="36">
        <v>118.22000000000003</v>
      </c>
      <c r="Q56" s="36">
        <v>38.319999999999993</v>
      </c>
      <c r="R56" s="38">
        <v>47.5</v>
      </c>
      <c r="S56" s="38">
        <v>3.48</v>
      </c>
      <c r="T56" s="37">
        <f>SUMPRODUCT(LTA!J56:AN56,LTA!J$101:AN$101,LTA!J$103:AN$103)</f>
        <v>434.96999999999997</v>
      </c>
      <c r="U56" s="37">
        <f>SUMPRODUCT(LTA!J56:AN56,LTA!J$102:AN$102,LTA!J$103:AN$103)</f>
        <v>147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-146</v>
      </c>
      <c r="AA56" s="75">
        <f>STOA!H56</f>
        <v>772.62</v>
      </c>
      <c r="AB56" s="75">
        <f>-STOA!N56</f>
        <v>0</v>
      </c>
      <c r="AC56">
        <f t="shared" si="0"/>
        <v>24.467837682282113</v>
      </c>
      <c r="AD56">
        <f t="shared" si="1"/>
        <v>2338.1216120524318</v>
      </c>
      <c r="AE56">
        <f>'IDT-1'!B56</f>
        <v>0</v>
      </c>
      <c r="AF56" s="24"/>
      <c r="AG56">
        <f t="shared" si="2"/>
        <v>2338.1216120524318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-62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9.1783999999999999</v>
      </c>
      <c r="E57">
        <f>GT_NG!P57</f>
        <v>9.5854295532646034</v>
      </c>
      <c r="F57">
        <f>GT_Spot!P57</f>
        <v>0</v>
      </c>
      <c r="G57">
        <f>PPCL_NG!P57</f>
        <v>40</v>
      </c>
      <c r="H57">
        <f>PPCL_Spot!P57</f>
        <v>0</v>
      </c>
      <c r="I57">
        <f>Bawana_NG!P57</f>
        <v>86.676155245065431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861.31973415104471</v>
      </c>
      <c r="P57" s="36">
        <v>118.22000000000003</v>
      </c>
      <c r="Q57" s="36">
        <v>38.319999999999993</v>
      </c>
      <c r="R57" s="38">
        <v>47.5</v>
      </c>
      <c r="S57" s="38">
        <v>3.48</v>
      </c>
      <c r="T57" s="37">
        <f>SUMPRODUCT(LTA!J57:AN57,LTA!J$101:AN$101,LTA!J$103:AN$103)</f>
        <v>435.10999999999996</v>
      </c>
      <c r="U57" s="37">
        <f>SUMPRODUCT(LTA!J57:AN57,LTA!J$102:AN$102,LTA!J$103:AN$103)</f>
        <v>149.74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-124</v>
      </c>
      <c r="AA57" s="75">
        <f>STOA!H57</f>
        <v>771.22</v>
      </c>
      <c r="AB57" s="75">
        <f>-STOA!N57</f>
        <v>0</v>
      </c>
      <c r="AC57">
        <f t="shared" si="0"/>
        <v>24.092846695438922</v>
      </c>
      <c r="AD57">
        <f t="shared" si="1"/>
        <v>2380.2568722539359</v>
      </c>
      <c r="AE57">
        <f>'IDT-1'!B57</f>
        <v>0</v>
      </c>
      <c r="AF57" s="24"/>
      <c r="AG57">
        <f t="shared" si="2"/>
        <v>2380.2568722539359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-42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9.1783999999999999</v>
      </c>
      <c r="E58">
        <f>GT_NG!P58</f>
        <v>9.5854295532646034</v>
      </c>
      <c r="F58">
        <f>GT_Spot!P58</f>
        <v>0</v>
      </c>
      <c r="G58">
        <f>PPCL_NG!P58</f>
        <v>40</v>
      </c>
      <c r="H58">
        <f>PPCL_Spot!P58</f>
        <v>0</v>
      </c>
      <c r="I58">
        <f>Bawana_NG!P58</f>
        <v>82.206390340285395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895.60363175724694</v>
      </c>
      <c r="P58" s="36">
        <v>118.22000000000003</v>
      </c>
      <c r="Q58" s="36">
        <v>38.319999999999993</v>
      </c>
      <c r="R58" s="38">
        <v>47.5</v>
      </c>
      <c r="S58" s="38">
        <v>3.48</v>
      </c>
      <c r="T58" s="37">
        <f>SUMPRODUCT(LTA!J58:AN58,LTA!J$101:AN$101,LTA!J$103:AN$103)</f>
        <v>432.88999999999993</v>
      </c>
      <c r="U58" s="37">
        <f>SUMPRODUCT(LTA!J58:AN58,LTA!J$102:AN$102,LTA!J$103:AN$103)</f>
        <v>150.84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-88</v>
      </c>
      <c r="AA58" s="75">
        <f>STOA!H58</f>
        <v>770.52</v>
      </c>
      <c r="AB58" s="75">
        <f>-STOA!N58</f>
        <v>0</v>
      </c>
      <c r="AC58">
        <f t="shared" si="0"/>
        <v>23.921923069668257</v>
      </c>
      <c r="AD58">
        <f t="shared" si="1"/>
        <v>2455.4219285811287</v>
      </c>
      <c r="AE58">
        <f>'IDT-1'!B58</f>
        <v>0</v>
      </c>
      <c r="AF58" s="24"/>
      <c r="AG58">
        <f t="shared" si="2"/>
        <v>2455.4219285811287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-31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9.1783999999999999</v>
      </c>
      <c r="E59">
        <f>GT_NG!P59</f>
        <v>9.5854295532646034</v>
      </c>
      <c r="F59">
        <f>GT_Spot!P59</f>
        <v>0</v>
      </c>
      <c r="G59">
        <f>PPCL_NG!P59</f>
        <v>40</v>
      </c>
      <c r="H59">
        <f>PPCL_Spot!P59</f>
        <v>0</v>
      </c>
      <c r="I59">
        <f>Bawana_NG!P59</f>
        <v>82.206390340285395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966.88233595812596</v>
      </c>
      <c r="P59" s="36">
        <v>118.22000000000003</v>
      </c>
      <c r="Q59" s="36">
        <v>38.319999999999993</v>
      </c>
      <c r="R59" s="38">
        <v>47.5</v>
      </c>
      <c r="S59" s="38">
        <v>3.48</v>
      </c>
      <c r="T59" s="37">
        <f>SUMPRODUCT(LTA!J59:AN59,LTA!J$101:AN$101,LTA!J$103:AN$103)</f>
        <v>438.13</v>
      </c>
      <c r="U59" s="37">
        <f>SUMPRODUCT(LTA!J59:AN59,LTA!J$102:AN$102,LTA!J$103:AN$103)</f>
        <v>152.5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-79</v>
      </c>
      <c r="AA59" s="75">
        <f>STOA!H59</f>
        <v>792.2700000000001</v>
      </c>
      <c r="AB59" s="75">
        <f>-STOA!N59</f>
        <v>0</v>
      </c>
      <c r="AC59">
        <f t="shared" si="0"/>
        <v>24.446170565748179</v>
      </c>
      <c r="AD59">
        <f t="shared" si="1"/>
        <v>2594.8263852859277</v>
      </c>
      <c r="AE59">
        <f>'IDT-1'!B59</f>
        <v>0</v>
      </c>
      <c r="AF59" s="24"/>
      <c r="AG59">
        <f t="shared" si="2"/>
        <v>2594.8263852859277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9.1783999999999999</v>
      </c>
      <c r="E60">
        <f>GT_NG!P60</f>
        <v>9.5854295532646034</v>
      </c>
      <c r="F60">
        <f>GT_Spot!P60</f>
        <v>0</v>
      </c>
      <c r="G60">
        <f>PPCL_NG!P60</f>
        <v>40</v>
      </c>
      <c r="H60">
        <f>PPCL_Spot!P60</f>
        <v>0</v>
      </c>
      <c r="I60">
        <f>Bawana_NG!P60</f>
        <v>82.206390340285395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963.14980618477432</v>
      </c>
      <c r="P60" s="36">
        <v>118.22000000000003</v>
      </c>
      <c r="Q60" s="36">
        <v>38.319999999999993</v>
      </c>
      <c r="R60" s="38">
        <v>47.5</v>
      </c>
      <c r="S60" s="38">
        <v>3.48</v>
      </c>
      <c r="T60" s="37">
        <f>SUMPRODUCT(LTA!J60:AN60,LTA!J$101:AN$101,LTA!J$103:AN$103)</f>
        <v>436.82000000000005</v>
      </c>
      <c r="U60" s="37">
        <f>SUMPRODUCT(LTA!J60:AN60,LTA!J$102:AN$102,LTA!J$103:AN$103)</f>
        <v>153.57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-47</v>
      </c>
      <c r="AA60" s="75">
        <f>STOA!H60</f>
        <v>789.05000000000018</v>
      </c>
      <c r="AB60" s="75">
        <f>-STOA!N60</f>
        <v>0</v>
      </c>
      <c r="AC60">
        <f t="shared" si="0"/>
        <v>24.098776223032438</v>
      </c>
      <c r="AD60">
        <f t="shared" si="1"/>
        <v>2619.9812498552919</v>
      </c>
      <c r="AE60">
        <f>'IDT-1'!B60</f>
        <v>0</v>
      </c>
      <c r="AF60" s="24"/>
      <c r="AG60">
        <f t="shared" si="2"/>
        <v>2619.9812498552919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9.1783999999999999</v>
      </c>
      <c r="E61">
        <f>GT_NG!P61</f>
        <v>9.5854295532646034</v>
      </c>
      <c r="F61">
        <f>GT_Spot!P61</f>
        <v>0</v>
      </c>
      <c r="G61">
        <f>PPCL_NG!P61</f>
        <v>40</v>
      </c>
      <c r="H61">
        <f>PPCL_Spot!P61</f>
        <v>0</v>
      </c>
      <c r="I61">
        <f>Bawana_NG!P61</f>
        <v>82.206390340285395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963.14922995784707</v>
      </c>
      <c r="P61" s="36">
        <v>118.22000000000003</v>
      </c>
      <c r="Q61" s="36">
        <v>38.319999999999993</v>
      </c>
      <c r="R61" s="38">
        <v>47.5</v>
      </c>
      <c r="S61" s="38">
        <v>3.48</v>
      </c>
      <c r="T61" s="37">
        <f>SUMPRODUCT(LTA!J61:AN61,LTA!J$101:AN$101,LTA!J$103:AN$103)</f>
        <v>436.61</v>
      </c>
      <c r="U61" s="37">
        <f>SUMPRODUCT(LTA!J61:AN61,LTA!J$102:AN$102,LTA!J$103:AN$103)</f>
        <v>153.80000000000001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-9</v>
      </c>
      <c r="AA61" s="75">
        <f>STOA!H61</f>
        <v>787.84000000000015</v>
      </c>
      <c r="AB61" s="75">
        <f>-STOA!N61</f>
        <v>0</v>
      </c>
      <c r="AC61">
        <f t="shared" si="0"/>
        <v>23.750930306392053</v>
      </c>
      <c r="AD61">
        <f t="shared" si="1"/>
        <v>2657.1385195450052</v>
      </c>
      <c r="AE61">
        <f>'IDT-1'!B61</f>
        <v>0</v>
      </c>
      <c r="AF61" s="24"/>
      <c r="AG61">
        <f t="shared" si="2"/>
        <v>2657.1385195450052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9.1783999999999999</v>
      </c>
      <c r="E62">
        <f>GT_NG!P62</f>
        <v>9.2942680412371121</v>
      </c>
      <c r="F62">
        <f>GT_Spot!P62</f>
        <v>0</v>
      </c>
      <c r="G62">
        <f>PPCL_NG!P62</f>
        <v>41.13</v>
      </c>
      <c r="H62">
        <f>PPCL_Spot!P62</f>
        <v>0</v>
      </c>
      <c r="I62">
        <f>Bawana_NG!P62</f>
        <v>82.206390340285395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999.24168639483378</v>
      </c>
      <c r="P62" s="36">
        <v>118.22000000000003</v>
      </c>
      <c r="Q62" s="36">
        <v>38.319999999999993</v>
      </c>
      <c r="R62" s="38">
        <v>47.5</v>
      </c>
      <c r="S62" s="38">
        <v>3.48</v>
      </c>
      <c r="T62" s="37">
        <f>SUMPRODUCT(LTA!J62:AN62,LTA!J$101:AN$101,LTA!J$103:AN$103)</f>
        <v>435.99</v>
      </c>
      <c r="U62" s="37">
        <f>SUMPRODUCT(LTA!J62:AN62,LTA!J$102:AN$102,LTA!J$103:AN$103)</f>
        <v>152.23000000000002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783.87000000000012</v>
      </c>
      <c r="AB62" s="75">
        <f>-STOA!N62</f>
        <v>0</v>
      </c>
      <c r="AC62">
        <f t="shared" si="0"/>
        <v>24.110498976953647</v>
      </c>
      <c r="AD62">
        <f t="shared" si="1"/>
        <v>2677.5502457994025</v>
      </c>
      <c r="AE62">
        <f>'IDT-1'!B62</f>
        <v>0</v>
      </c>
      <c r="AF62" s="24"/>
      <c r="AG62">
        <f t="shared" si="2"/>
        <v>2677.5502457994025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-19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9.1783999999999999</v>
      </c>
      <c r="E63">
        <f>GT_NG!P63</f>
        <v>9.2942680412371121</v>
      </c>
      <c r="F63">
        <f>GT_Spot!P63</f>
        <v>0</v>
      </c>
      <c r="G63">
        <f>PPCL_NG!P63</f>
        <v>41.13</v>
      </c>
      <c r="H63">
        <f>PPCL_Spot!P63</f>
        <v>0</v>
      </c>
      <c r="I63">
        <f>Bawana_NG!P63</f>
        <v>75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1035.3690150398377</v>
      </c>
      <c r="P63" s="36">
        <v>118.22000000000003</v>
      </c>
      <c r="Q63" s="36">
        <v>38.319999999999993</v>
      </c>
      <c r="R63" s="38">
        <v>47.5</v>
      </c>
      <c r="S63" s="38">
        <v>3.48</v>
      </c>
      <c r="T63" s="37">
        <f>SUMPRODUCT(LTA!J63:AN63,LTA!J$101:AN$101,LTA!J$103:AN$103)</f>
        <v>419.71000000000004</v>
      </c>
      <c r="U63" s="37">
        <f>SUMPRODUCT(LTA!J63:AN63,LTA!J$102:AN$102,LTA!J$103:AN$103)</f>
        <v>151.87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781.07</v>
      </c>
      <c r="AB63" s="75">
        <f>-STOA!N63</f>
        <v>0</v>
      </c>
      <c r="AC63">
        <f t="shared" si="0"/>
        <v>24.22056561660176</v>
      </c>
      <c r="AD63">
        <f t="shared" si="1"/>
        <v>2683.9211174644734</v>
      </c>
      <c r="AE63">
        <f>'IDT-1'!B63</f>
        <v>0</v>
      </c>
      <c r="AF63" s="24"/>
      <c r="AG63">
        <f t="shared" si="2"/>
        <v>2683.9211174644734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-22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9.1783999999999999</v>
      </c>
      <c r="E64">
        <f>GT_NG!P64</f>
        <v>9.5854295532646034</v>
      </c>
      <c r="F64">
        <f>GT_Spot!P64</f>
        <v>0</v>
      </c>
      <c r="G64">
        <f>PPCL_NG!P64</f>
        <v>41.13</v>
      </c>
      <c r="H64">
        <f>PPCL_Spot!P64</f>
        <v>0</v>
      </c>
      <c r="I64">
        <f>Bawana_NG!P64</f>
        <v>75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1075.7311325482226</v>
      </c>
      <c r="P64" s="36">
        <v>118.22000000000003</v>
      </c>
      <c r="Q64" s="36">
        <v>38.319999999999993</v>
      </c>
      <c r="R64" s="38">
        <v>47.5</v>
      </c>
      <c r="S64" s="38">
        <v>3.48</v>
      </c>
      <c r="T64" s="37">
        <f>SUMPRODUCT(LTA!J64:AN64,LTA!J$101:AN$101,LTA!J$103:AN$103)</f>
        <v>405.04</v>
      </c>
      <c r="U64" s="37">
        <f>SUMPRODUCT(LTA!J64:AN64,LTA!J$102:AN$102,LTA!J$103:AN$103)</f>
        <v>135.38999999999999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772.67000000000007</v>
      </c>
      <c r="AB64" s="75">
        <f>-STOA!N64</f>
        <v>0</v>
      </c>
      <c r="AC64">
        <f t="shared" si="0"/>
        <v>24.372324512336508</v>
      </c>
      <c r="AD64">
        <f t="shared" si="1"/>
        <v>2668.8726375891506</v>
      </c>
      <c r="AE64">
        <f>'IDT-1'!B64</f>
        <v>0</v>
      </c>
      <c r="AF64" s="24"/>
      <c r="AG64">
        <f t="shared" si="2"/>
        <v>2668.8726375891506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-38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9.1783999999999999</v>
      </c>
      <c r="E65">
        <f>GT_NG!P65</f>
        <v>9.5854295532646034</v>
      </c>
      <c r="F65">
        <f>GT_Spot!P65</f>
        <v>0</v>
      </c>
      <c r="G65">
        <f>PPCL_NG!P65</f>
        <v>41.13</v>
      </c>
      <c r="H65">
        <f>PPCL_Spot!P65</f>
        <v>0</v>
      </c>
      <c r="I65">
        <f>Bawana_NG!P65</f>
        <v>75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1116.6600728086664</v>
      </c>
      <c r="P65" s="36">
        <v>118.22000000000003</v>
      </c>
      <c r="Q65" s="36">
        <v>38.319999999999993</v>
      </c>
      <c r="R65" s="38">
        <v>47.5</v>
      </c>
      <c r="S65" s="38">
        <v>3.48</v>
      </c>
      <c r="T65" s="37">
        <f>SUMPRODUCT(LTA!J65:AN65,LTA!J$101:AN$101,LTA!J$103:AN$103)</f>
        <v>387.00000000000006</v>
      </c>
      <c r="U65" s="37">
        <f>SUMPRODUCT(LTA!J65:AN65,LTA!J$102:AN$102,LTA!J$103:AN$103)</f>
        <v>136.28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771.85</v>
      </c>
      <c r="AB65" s="75">
        <f>-STOA!N65</f>
        <v>0</v>
      </c>
      <c r="AC65">
        <f t="shared" si="0"/>
        <v>24.663144461850369</v>
      </c>
      <c r="AD65">
        <f t="shared" si="1"/>
        <v>2681.5407579000807</v>
      </c>
      <c r="AE65">
        <f>'IDT-1'!B65</f>
        <v>0</v>
      </c>
      <c r="AF65" s="24"/>
      <c r="AG65">
        <f t="shared" si="2"/>
        <v>2681.5407579000807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-48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9.1783999999999999</v>
      </c>
      <c r="E66">
        <f>GT_NG!P66</f>
        <v>9.5854295532646034</v>
      </c>
      <c r="F66">
        <f>GT_Spot!P66</f>
        <v>0</v>
      </c>
      <c r="G66">
        <f>PPCL_NG!P66</f>
        <v>41.13</v>
      </c>
      <c r="H66">
        <f>PPCL_Spot!P66</f>
        <v>0</v>
      </c>
      <c r="I66">
        <f>Bawana_NG!P66</f>
        <v>75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1149.5518345642386</v>
      </c>
      <c r="P66" s="36">
        <v>118.22000000000003</v>
      </c>
      <c r="Q66" s="36">
        <v>38.319999999999993</v>
      </c>
      <c r="R66" s="38">
        <v>47.5</v>
      </c>
      <c r="S66" s="38">
        <v>3.48</v>
      </c>
      <c r="T66" s="37">
        <f>SUMPRODUCT(LTA!J66:AN66,LTA!J$101:AN$101,LTA!J$103:AN$103)</f>
        <v>367.69</v>
      </c>
      <c r="U66" s="37">
        <f>SUMPRODUCT(LTA!J66:AN66,LTA!J$102:AN$102,LTA!J$103:AN$103)</f>
        <v>136.94999999999999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764.15</v>
      </c>
      <c r="AB66" s="75">
        <f>-STOA!N66</f>
        <v>0</v>
      </c>
      <c r="AC66">
        <f t="shared" si="0"/>
        <v>24.871728133176724</v>
      </c>
      <c r="AD66">
        <f t="shared" si="1"/>
        <v>2670.8839359843264</v>
      </c>
      <c r="AE66">
        <f>'IDT-1'!B66</f>
        <v>0</v>
      </c>
      <c r="AF66" s="24"/>
      <c r="AG66">
        <f t="shared" si="2"/>
        <v>2670.8839359843264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-65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9.1783999999999999</v>
      </c>
      <c r="E67">
        <f>GT_NG!P67</f>
        <v>9.5854295532646034</v>
      </c>
      <c r="F67">
        <f>GT_Spot!P67</f>
        <v>0</v>
      </c>
      <c r="G67">
        <f>PPCL_NG!P67</f>
        <v>41.13</v>
      </c>
      <c r="H67">
        <f>PPCL_Spot!P67</f>
        <v>0</v>
      </c>
      <c r="I67">
        <f>Bawana_NG!P67</f>
        <v>75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1150.0089173457727</v>
      </c>
      <c r="P67" s="36">
        <v>118.22000000000003</v>
      </c>
      <c r="Q67" s="36">
        <v>38.319999999999993</v>
      </c>
      <c r="R67" s="38">
        <v>47.5</v>
      </c>
      <c r="S67" s="38">
        <v>3.48</v>
      </c>
      <c r="T67" s="37">
        <f>SUMPRODUCT(LTA!J67:AN67,LTA!J$101:AN$101,LTA!J$103:AN$103)</f>
        <v>346.71</v>
      </c>
      <c r="U67" s="37">
        <f>SUMPRODUCT(LTA!J67:AN67,LTA!J$102:AN$102,LTA!J$103:AN$103)</f>
        <v>138.63999999999999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754.7</v>
      </c>
      <c r="AB67" s="75">
        <f>-STOA!N67</f>
        <v>0</v>
      </c>
      <c r="AC67">
        <f t="shared" si="0"/>
        <v>24.045760172711532</v>
      </c>
      <c r="AD67">
        <f t="shared" si="1"/>
        <v>2708.426986726326</v>
      </c>
      <c r="AE67">
        <f>'IDT-1'!B67</f>
        <v>0</v>
      </c>
      <c r="AF67" s="24"/>
      <c r="AG67">
        <f t="shared" si="2"/>
        <v>2708.426986726326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9.1783999999999999</v>
      </c>
      <c r="E68">
        <f>GT_NG!P68</f>
        <v>9.5854295532646034</v>
      </c>
      <c r="F68">
        <f>GT_Spot!P68</f>
        <v>0</v>
      </c>
      <c r="G68">
        <f>PPCL_NG!P68</f>
        <v>41.13</v>
      </c>
      <c r="H68">
        <f>PPCL_Spot!P68</f>
        <v>0</v>
      </c>
      <c r="I68">
        <f>Bawana_NG!P68</f>
        <v>75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1150.0089173457727</v>
      </c>
      <c r="P68" s="36">
        <v>118.22000000000003</v>
      </c>
      <c r="Q68" s="36">
        <v>38.319999999999993</v>
      </c>
      <c r="R68" s="38">
        <v>47.5</v>
      </c>
      <c r="S68" s="38">
        <v>3.48</v>
      </c>
      <c r="T68" s="37">
        <f>SUMPRODUCT(LTA!J68:AN68,LTA!J$101:AN$101,LTA!J$103:AN$103)</f>
        <v>325.20000000000005</v>
      </c>
      <c r="U68" s="37">
        <f>SUMPRODUCT(LTA!J68:AN68,LTA!J$102:AN$102,LTA!J$103:AN$103)</f>
        <v>140.28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746.65000000000009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23.800064172711533</v>
      </c>
      <c r="AD68">
        <f t="shared" ref="AD68:AD98" si="4">SUM(B68:AB68,AI68:AR68)-AC68</f>
        <v>2680.7526827263259</v>
      </c>
      <c r="AE68">
        <f>'IDT-1'!B68</f>
        <v>0</v>
      </c>
      <c r="AF68" s="24"/>
      <c r="AG68">
        <f t="shared" ref="AG68:AG98" si="5">SUM(AD68:AF68)+AT68</f>
        <v>2680.7526827263259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9.1783999999999999</v>
      </c>
      <c r="E69">
        <f>GT_NG!P69</f>
        <v>9.5854295532646034</v>
      </c>
      <c r="F69">
        <f>GT_Spot!P69</f>
        <v>0</v>
      </c>
      <c r="G69">
        <f>PPCL_NG!P69</f>
        <v>41.13</v>
      </c>
      <c r="H69">
        <f>PPCL_Spot!P69</f>
        <v>0</v>
      </c>
      <c r="I69">
        <f>Bawana_NG!P69</f>
        <v>75.959999999999994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1150.8903292478772</v>
      </c>
      <c r="P69" s="36">
        <v>118.22000000000003</v>
      </c>
      <c r="Q69" s="36">
        <v>38.319999999999993</v>
      </c>
      <c r="R69" s="38">
        <v>47.5</v>
      </c>
      <c r="S69" s="38">
        <v>3.46</v>
      </c>
      <c r="T69" s="37">
        <f>SUMPRODUCT(LTA!J69:AN69,LTA!J$101:AN$101,LTA!J$103:AN$103)</f>
        <v>291.37</v>
      </c>
      <c r="U69" s="37">
        <f>SUMPRODUCT(LTA!J69:AN69,LTA!J$102:AN$102,LTA!J$103:AN$103)</f>
        <v>142.78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741.75</v>
      </c>
      <c r="AB69" s="75">
        <f>-STOA!N69</f>
        <v>0</v>
      </c>
      <c r="AC69">
        <f t="shared" si="3"/>
        <v>23.497268597450052</v>
      </c>
      <c r="AD69">
        <f t="shared" si="4"/>
        <v>2646.6468902036922</v>
      </c>
      <c r="AE69">
        <f>'IDT-1'!B69</f>
        <v>0</v>
      </c>
      <c r="AF69" s="24"/>
      <c r="AG69">
        <f t="shared" si="5"/>
        <v>2646.6468902036922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9.1783999999999999</v>
      </c>
      <c r="E70">
        <f>GT_NG!P70</f>
        <v>9.5854295532646034</v>
      </c>
      <c r="F70">
        <f>GT_Spot!P70</f>
        <v>0</v>
      </c>
      <c r="G70">
        <f>PPCL_NG!P70</f>
        <v>41.13</v>
      </c>
      <c r="H70">
        <f>PPCL_Spot!P70</f>
        <v>0</v>
      </c>
      <c r="I70">
        <f>Bawana_NG!P70</f>
        <v>110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1157.4214160101528</v>
      </c>
      <c r="P70" s="36">
        <v>118.22000000000003</v>
      </c>
      <c r="Q70" s="36">
        <v>38.319999999999993</v>
      </c>
      <c r="R70" s="38">
        <v>47.5</v>
      </c>
      <c r="S70" s="38">
        <v>3.46</v>
      </c>
      <c r="T70" s="37">
        <f>SUMPRODUCT(LTA!J70:AN70,LTA!J$101:AN$101,LTA!J$103:AN$103)</f>
        <v>268.37</v>
      </c>
      <c r="U70" s="37">
        <f>SUMPRODUCT(LTA!J70:AN70,LTA!J$102:AN$102,LTA!J$103:AN$103)</f>
        <v>143.18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733.35</v>
      </c>
      <c r="AB70" s="75">
        <f>-STOA!N70</f>
        <v>0</v>
      </c>
      <c r="AC70">
        <f t="shared" si="3"/>
        <v>23.883350496712715</v>
      </c>
      <c r="AD70">
        <f t="shared" si="4"/>
        <v>2621.8318950667049</v>
      </c>
      <c r="AE70">
        <f>'IDT-1'!B70</f>
        <v>0</v>
      </c>
      <c r="AF70" s="24"/>
      <c r="AG70">
        <f t="shared" si="5"/>
        <v>2621.8318950667049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-34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9.1783999999999999</v>
      </c>
      <c r="E71">
        <f>GT_NG!P71</f>
        <v>9.5854295532646034</v>
      </c>
      <c r="F71">
        <f>GT_Spot!P71</f>
        <v>0</v>
      </c>
      <c r="G71">
        <f>PPCL_NG!P71</f>
        <v>41.13</v>
      </c>
      <c r="H71">
        <f>PPCL_Spot!P71</f>
        <v>0</v>
      </c>
      <c r="I71">
        <f>Bawana_NG!P71</f>
        <v>110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1170.7377490783763</v>
      </c>
      <c r="P71" s="36">
        <v>118.22000000000003</v>
      </c>
      <c r="Q71" s="36">
        <v>38.319999999999993</v>
      </c>
      <c r="R71" s="38">
        <v>46.5</v>
      </c>
      <c r="S71" s="38">
        <v>3.46</v>
      </c>
      <c r="T71" s="37">
        <f>SUMPRODUCT(LTA!J71:AN71,LTA!J$101:AN$101,LTA!J$103:AN$103)</f>
        <v>242.56</v>
      </c>
      <c r="U71" s="37">
        <f>SUMPRODUCT(LTA!J71:AN71,LTA!J$102:AN$102,LTA!J$103:AN$103)</f>
        <v>145.43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719.28</v>
      </c>
      <c r="AB71" s="75">
        <f>-STOA!N71</f>
        <v>0</v>
      </c>
      <c r="AC71">
        <f t="shared" si="3"/>
        <v>23.92693405337894</v>
      </c>
      <c r="AD71">
        <f t="shared" si="4"/>
        <v>2566.4746445782621</v>
      </c>
      <c r="AE71">
        <f>'IDT-1'!B71</f>
        <v>0</v>
      </c>
      <c r="AF71" s="24"/>
      <c r="AG71">
        <f t="shared" si="5"/>
        <v>2566.4746445782621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-64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9.1783999999999999</v>
      </c>
      <c r="E72">
        <f>GT_NG!P72</f>
        <v>9.5854295532646034</v>
      </c>
      <c r="F72">
        <f>GT_Spot!P72</f>
        <v>0</v>
      </c>
      <c r="G72">
        <f>PPCL_NG!P72</f>
        <v>30.83</v>
      </c>
      <c r="H72">
        <f>PPCL_Spot!P72</f>
        <v>0</v>
      </c>
      <c r="I72">
        <f>Bawana_NG!P72</f>
        <v>85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1174.2983257894905</v>
      </c>
      <c r="P72" s="36">
        <v>118.22000000000003</v>
      </c>
      <c r="Q72" s="36">
        <v>38.319999999999993</v>
      </c>
      <c r="R72" s="38">
        <v>42.5</v>
      </c>
      <c r="S72" s="38">
        <v>3.46</v>
      </c>
      <c r="T72" s="37">
        <f>SUMPRODUCT(LTA!J72:AN72,LTA!J$101:AN$101,LTA!J$103:AN$103)</f>
        <v>215.32</v>
      </c>
      <c r="U72" s="37">
        <f>SUMPRODUCT(LTA!J72:AN72,LTA!J$102:AN$102,LTA!J$103:AN$103)</f>
        <v>145.19999999999999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714.15</v>
      </c>
      <c r="AB72" s="75">
        <f>-STOA!N72</f>
        <v>0</v>
      </c>
      <c r="AC72">
        <f t="shared" si="3"/>
        <v>23.14798457799284</v>
      </c>
      <c r="AD72">
        <f t="shared" si="4"/>
        <v>2518.9141707647623</v>
      </c>
      <c r="AE72">
        <f>'IDT-1'!B72</f>
        <v>0</v>
      </c>
      <c r="AF72" s="24"/>
      <c r="AG72">
        <f t="shared" si="5"/>
        <v>2518.9141707647623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-44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9.1783999999999999</v>
      </c>
      <c r="E73">
        <f>GT_NG!P73</f>
        <v>9.5854295532646034</v>
      </c>
      <c r="F73">
        <f>GT_Spot!P73</f>
        <v>0</v>
      </c>
      <c r="G73">
        <f>PPCL_NG!P73</f>
        <v>41.13</v>
      </c>
      <c r="H73">
        <f>PPCL_Spot!P73</f>
        <v>0</v>
      </c>
      <c r="I73">
        <f>Bawana_NG!P73</f>
        <v>77.217793624879263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1192.9748461596564</v>
      </c>
      <c r="P73" s="36">
        <v>118.22000000000003</v>
      </c>
      <c r="Q73" s="36">
        <v>38.319999999999993</v>
      </c>
      <c r="R73" s="38">
        <v>26.709999999999994</v>
      </c>
      <c r="S73" s="38">
        <v>3.46</v>
      </c>
      <c r="T73" s="37">
        <f>SUMPRODUCT(LTA!J73:AN73,LTA!J$101:AN$101,LTA!J$103:AN$103)</f>
        <v>189.92</v>
      </c>
      <c r="U73" s="37">
        <f>SUMPRODUCT(LTA!J73:AN73,LTA!J$102:AN$102,LTA!J$103:AN$103)</f>
        <v>145.25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705.28</v>
      </c>
      <c r="AB73" s="75">
        <f>-STOA!N73</f>
        <v>0</v>
      </c>
      <c r="AC73">
        <f t="shared" si="3"/>
        <v>22.91216279619363</v>
      </c>
      <c r="AD73">
        <f t="shared" si="4"/>
        <v>2488.334306541607</v>
      </c>
      <c r="AE73">
        <f>'IDT-1'!B73</f>
        <v>0</v>
      </c>
      <c r="AF73" s="24"/>
      <c r="AG73">
        <f t="shared" si="5"/>
        <v>2488.334306541607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-46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9.1783999999999999</v>
      </c>
      <c r="E74">
        <f>GT_NG!P74</f>
        <v>9.5854295532646034</v>
      </c>
      <c r="F74">
        <f>GT_Spot!P74</f>
        <v>0</v>
      </c>
      <c r="G74">
        <f>PPCL_NG!P74</f>
        <v>41.13</v>
      </c>
      <c r="H74">
        <f>PPCL_Spot!P74</f>
        <v>0</v>
      </c>
      <c r="I74">
        <f>Bawana_NG!P74</f>
        <v>77.217793624879263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1190.5817887931098</v>
      </c>
      <c r="P74" s="36">
        <v>118.22000000000003</v>
      </c>
      <c r="Q74" s="36">
        <v>38.319999999999993</v>
      </c>
      <c r="R74" s="38">
        <v>13.599999999999998</v>
      </c>
      <c r="S74" s="38">
        <v>3.46</v>
      </c>
      <c r="T74" s="37">
        <f>SUMPRODUCT(LTA!J74:AN74,LTA!J$101:AN$101,LTA!J$103:AN$103)</f>
        <v>165.73999999999998</v>
      </c>
      <c r="U74" s="37">
        <f>SUMPRODUCT(LTA!J74:AN74,LTA!J$102:AN$102,LTA!J$103:AN$103)</f>
        <v>145.02000000000001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697.63</v>
      </c>
      <c r="AB74" s="75">
        <f>-STOA!N74</f>
        <v>0</v>
      </c>
      <c r="AC74">
        <f t="shared" si="3"/>
        <v>22.600145421634359</v>
      </c>
      <c r="AD74">
        <f t="shared" si="4"/>
        <v>2429.0832665496191</v>
      </c>
      <c r="AE74">
        <f>'IDT-1'!B74</f>
        <v>0</v>
      </c>
      <c r="AF74" s="24"/>
      <c r="AG74">
        <f t="shared" si="5"/>
        <v>2429.0832665496191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-58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9.1783999999999999</v>
      </c>
      <c r="E75">
        <f>GT_NG!P75</f>
        <v>9.683573883161511</v>
      </c>
      <c r="F75">
        <f>GT_Spot!P75</f>
        <v>0</v>
      </c>
      <c r="G75">
        <f>PPCL_NG!P75</f>
        <v>41.13</v>
      </c>
      <c r="H75">
        <f>PPCL_Spot!P75</f>
        <v>0</v>
      </c>
      <c r="I75">
        <f>Bawana_NG!P75</f>
        <v>77.217793624879263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1079.9134479696904</v>
      </c>
      <c r="P75" s="36">
        <v>118.22000000000003</v>
      </c>
      <c r="Q75" s="36">
        <v>38.319999999999993</v>
      </c>
      <c r="R75" s="38">
        <v>0</v>
      </c>
      <c r="S75" s="38">
        <v>3.46</v>
      </c>
      <c r="T75" s="37">
        <f>SUMPRODUCT(LTA!J75:AN75,LTA!J$101:AN$101,LTA!J$103:AN$103)</f>
        <v>150.07999999999998</v>
      </c>
      <c r="U75" s="37">
        <f>SUMPRODUCT(LTA!J75:AN75,LTA!J$102:AN$102,LTA!J$103:AN$103)</f>
        <v>145.19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692.86999999999989</v>
      </c>
      <c r="AB75" s="75">
        <f>-STOA!N75</f>
        <v>0</v>
      </c>
      <c r="AC75">
        <f t="shared" si="3"/>
        <v>21.409150840191121</v>
      </c>
      <c r="AD75">
        <f t="shared" si="4"/>
        <v>2276.85406463754</v>
      </c>
      <c r="AE75">
        <f>'IDT-1'!B75</f>
        <v>0</v>
      </c>
      <c r="AF75" s="24"/>
      <c r="AG75">
        <f t="shared" si="5"/>
        <v>2276.85406463754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-67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9.1783999999999999</v>
      </c>
      <c r="E76">
        <f>GT_NG!P76</f>
        <v>9.683573883161511</v>
      </c>
      <c r="F76">
        <f>GT_Spot!P76</f>
        <v>0</v>
      </c>
      <c r="G76">
        <f>PPCL_NG!P76</f>
        <v>41.13</v>
      </c>
      <c r="H76">
        <f>PPCL_Spot!P76</f>
        <v>0</v>
      </c>
      <c r="I76">
        <f>Bawana_NG!P76</f>
        <v>77.217793624879263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1102.8759910010579</v>
      </c>
      <c r="P76" s="36">
        <v>118.22000000000003</v>
      </c>
      <c r="Q76" s="36">
        <v>38.319999999999993</v>
      </c>
      <c r="R76" s="38">
        <v>0</v>
      </c>
      <c r="S76" s="38">
        <v>3.46</v>
      </c>
      <c r="T76" s="37">
        <f>SUMPRODUCT(LTA!J76:AN76,LTA!J$101:AN$101,LTA!J$103:AN$103)</f>
        <v>132.05000000000001</v>
      </c>
      <c r="U76" s="37">
        <f>SUMPRODUCT(LTA!J76:AN76,LTA!J$102:AN$102,LTA!J$103:AN$103)</f>
        <v>145.51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687.7399999999999</v>
      </c>
      <c r="AB76" s="75">
        <f>-STOA!N76</f>
        <v>0</v>
      </c>
      <c r="AC76">
        <f t="shared" si="3"/>
        <v>21.916282487632287</v>
      </c>
      <c r="AD76">
        <f t="shared" si="4"/>
        <v>2219.4694760214666</v>
      </c>
      <c r="AE76">
        <f>'IDT-1'!B76</f>
        <v>0</v>
      </c>
      <c r="AF76" s="24"/>
      <c r="AG76">
        <f t="shared" si="5"/>
        <v>2219.4694760214666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-124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9.1783999999999999</v>
      </c>
      <c r="E77">
        <f>GT_NG!P77</f>
        <v>9.683573883161511</v>
      </c>
      <c r="F77">
        <f>GT_Spot!P77</f>
        <v>0</v>
      </c>
      <c r="G77">
        <f>PPCL_NG!P77</f>
        <v>40</v>
      </c>
      <c r="H77">
        <f>PPCL_Spot!P77</f>
        <v>0</v>
      </c>
      <c r="I77">
        <f>Bawana_NG!P77</f>
        <v>77.217793624879263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1104.5750918007659</v>
      </c>
      <c r="P77" s="36">
        <v>118.22000000000003</v>
      </c>
      <c r="Q77" s="36">
        <v>38.319999999999993</v>
      </c>
      <c r="R77" s="38">
        <v>0</v>
      </c>
      <c r="S77" s="38">
        <v>3.46</v>
      </c>
      <c r="T77" s="37">
        <f>SUMPRODUCT(LTA!J77:AN77,LTA!J$101:AN$101,LTA!J$103:AN$103)</f>
        <v>111.91</v>
      </c>
      <c r="U77" s="37">
        <f>SUMPRODUCT(LTA!J77:AN77,LTA!J$102:AN$102,LTA!J$103:AN$103)</f>
        <v>145.44999999999999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685.22</v>
      </c>
      <c r="AB77" s="75">
        <f>-STOA!N77</f>
        <v>0</v>
      </c>
      <c r="AC77">
        <f t="shared" si="3"/>
        <v>21.91667338015802</v>
      </c>
      <c r="AD77">
        <f t="shared" si="4"/>
        <v>2175.3181859286487</v>
      </c>
      <c r="AE77">
        <f>'IDT-1'!B77</f>
        <v>0</v>
      </c>
      <c r="AF77" s="24"/>
      <c r="AG77">
        <f t="shared" si="5"/>
        <v>2175.3181859286487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-146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9.1783999999999999</v>
      </c>
      <c r="E78">
        <f>GT_NG!P78</f>
        <v>9.683573883161511</v>
      </c>
      <c r="F78">
        <f>GT_Spot!P78</f>
        <v>0</v>
      </c>
      <c r="G78">
        <f>PPCL_NG!P78</f>
        <v>40</v>
      </c>
      <c r="H78">
        <f>PPCL_Spot!P78</f>
        <v>0</v>
      </c>
      <c r="I78">
        <f>Bawana_NG!P78</f>
        <v>77.217793624879263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1134.9401036022948</v>
      </c>
      <c r="P78" s="36">
        <v>118.22000000000003</v>
      </c>
      <c r="Q78" s="36">
        <v>38.319999999999993</v>
      </c>
      <c r="R78" s="38">
        <v>0</v>
      </c>
      <c r="S78" s="38">
        <v>3.46</v>
      </c>
      <c r="T78" s="37">
        <f>SUMPRODUCT(LTA!J78:AN78,LTA!J$101:AN$101,LTA!J$103:AN$103)</f>
        <v>102.64000000000001</v>
      </c>
      <c r="U78" s="37">
        <f>SUMPRODUCT(LTA!J78:AN78,LTA!J$102:AN$102,LTA!J$103:AN$103)</f>
        <v>135.85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681.43999999999994</v>
      </c>
      <c r="AB78" s="75">
        <f>-STOA!N78</f>
        <v>0</v>
      </c>
      <c r="AC78">
        <f t="shared" si="3"/>
        <v>22.313056202332699</v>
      </c>
      <c r="AD78">
        <f t="shared" si="4"/>
        <v>2145.6368149080031</v>
      </c>
      <c r="AE78">
        <f>'IDT-1'!B78</f>
        <v>0</v>
      </c>
      <c r="AF78" s="24"/>
      <c r="AG78">
        <f t="shared" si="5"/>
        <v>2145.6368149080031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-183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9.1783999999999999</v>
      </c>
      <c r="E79">
        <f>GT_NG!P79</f>
        <v>9.683573883161511</v>
      </c>
      <c r="F79">
        <f>GT_Spot!P79</f>
        <v>0</v>
      </c>
      <c r="G79">
        <f>PPCL_NG!P79</f>
        <v>40</v>
      </c>
      <c r="H79">
        <f>PPCL_Spot!P79</f>
        <v>0</v>
      </c>
      <c r="I79">
        <f>Bawana_NG!P79</f>
        <v>77.217793624879263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1216.0607948117156</v>
      </c>
      <c r="P79" s="36">
        <v>118.22000000000003</v>
      </c>
      <c r="Q79" s="36">
        <v>38.319999999999993</v>
      </c>
      <c r="R79" s="38">
        <v>0</v>
      </c>
      <c r="S79" s="38">
        <v>3.46</v>
      </c>
      <c r="T79" s="37">
        <f>SUMPRODUCT(LTA!J79:AN79,LTA!J$101:AN$101,LTA!J$103:AN$103)</f>
        <v>96.32</v>
      </c>
      <c r="U79" s="37">
        <f>SUMPRODUCT(LTA!J79:AN79,LTA!J$102:AN$102,LTA!J$103:AN$103)</f>
        <v>134.16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679.62000000000012</v>
      </c>
      <c r="AB79" s="75">
        <f>-STOA!N79</f>
        <v>0</v>
      </c>
      <c r="AC79">
        <f t="shared" si="3"/>
        <v>23.357686278518781</v>
      </c>
      <c r="AD79">
        <f t="shared" si="4"/>
        <v>2168.8828760412375</v>
      </c>
      <c r="AE79">
        <f>'IDT-1'!B79</f>
        <v>0</v>
      </c>
      <c r="AF79" s="24"/>
      <c r="AG79">
        <f t="shared" si="5"/>
        <v>2168.8828760412375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-230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9.1783999999999999</v>
      </c>
      <c r="E80">
        <f>GT_NG!P80</f>
        <v>9.683573883161511</v>
      </c>
      <c r="F80">
        <f>GT_Spot!P80</f>
        <v>0</v>
      </c>
      <c r="G80">
        <f>PPCL_NG!P80</f>
        <v>41.13</v>
      </c>
      <c r="H80">
        <f>PPCL_Spot!P80</f>
        <v>0</v>
      </c>
      <c r="I80">
        <f>Bawana_NG!P80</f>
        <v>110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1281.2326412947207</v>
      </c>
      <c r="P80" s="36">
        <v>118.22000000000003</v>
      </c>
      <c r="Q80" s="36">
        <v>38.319999999999993</v>
      </c>
      <c r="R80" s="38">
        <v>0</v>
      </c>
      <c r="S80" s="38">
        <v>3.46</v>
      </c>
      <c r="T80" s="37">
        <f>SUMPRODUCT(LTA!J80:AN80,LTA!J$101:AN$101,LTA!J$103:AN$103)</f>
        <v>92.3</v>
      </c>
      <c r="U80" s="37">
        <f>SUMPRODUCT(LTA!J80:AN80,LTA!J$102:AN$102,LTA!J$103:AN$103)</f>
        <v>131.97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677.71</v>
      </c>
      <c r="AB80" s="75">
        <f>-STOA!N80</f>
        <v>0</v>
      </c>
      <c r="AC80">
        <f t="shared" si="3"/>
        <v>24.983835803234452</v>
      </c>
      <c r="AD80">
        <f t="shared" si="4"/>
        <v>2165.2207793746479</v>
      </c>
      <c r="AE80">
        <f>'IDT-1'!B80</f>
        <v>0</v>
      </c>
      <c r="AF80" s="24"/>
      <c r="AG80">
        <f t="shared" si="5"/>
        <v>2165.2207793746479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-323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9.1783999999999999</v>
      </c>
      <c r="E81">
        <f>GT_NG!P81</f>
        <v>9.683573883161511</v>
      </c>
      <c r="F81">
        <f>GT_Spot!P81</f>
        <v>0</v>
      </c>
      <c r="G81">
        <f>PPCL_NG!P81</f>
        <v>41.13</v>
      </c>
      <c r="H81">
        <f>PPCL_Spot!P81</f>
        <v>0</v>
      </c>
      <c r="I81">
        <f>Bawana_NG!P81</f>
        <v>110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1288.9182792232073</v>
      </c>
      <c r="P81" s="36">
        <v>118.22000000000003</v>
      </c>
      <c r="Q81" s="36">
        <v>38.319999999999993</v>
      </c>
      <c r="R81" s="38">
        <v>0</v>
      </c>
      <c r="S81" s="38">
        <v>3.46</v>
      </c>
      <c r="T81" s="37">
        <f>SUMPRODUCT(LTA!J81:AN81,LTA!J$101:AN$101,LTA!J$103:AN$103)</f>
        <v>89.56</v>
      </c>
      <c r="U81" s="37">
        <f>SUMPRODUCT(LTA!J81:AN81,LTA!J$102:AN$102,LTA!J$103:AN$103)</f>
        <v>129.67000000000002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677.71</v>
      </c>
      <c r="AB81" s="75">
        <f>-STOA!N81</f>
        <v>0</v>
      </c>
      <c r="AC81">
        <f t="shared" si="3"/>
        <v>24.509942275762196</v>
      </c>
      <c r="AD81">
        <f t="shared" si="4"/>
        <v>2224.3403108306065</v>
      </c>
      <c r="AE81">
        <f>'IDT-1'!B81</f>
        <v>0</v>
      </c>
      <c r="AF81" s="24"/>
      <c r="AG81">
        <f t="shared" si="5"/>
        <v>2224.3403108306065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-267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9.1783999999999999</v>
      </c>
      <c r="E82">
        <f>GT_NG!P82</f>
        <v>9.683573883161511</v>
      </c>
      <c r="F82">
        <f>GT_Spot!P82</f>
        <v>0</v>
      </c>
      <c r="G82">
        <f>PPCL_NG!P82</f>
        <v>41.13</v>
      </c>
      <c r="H82">
        <f>PPCL_Spot!P82</f>
        <v>0</v>
      </c>
      <c r="I82">
        <f>Bawana_NG!P82</f>
        <v>110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1288.3876705723401</v>
      </c>
      <c r="P82" s="36">
        <v>118.22000000000003</v>
      </c>
      <c r="Q82" s="36">
        <v>38.319999999999993</v>
      </c>
      <c r="R82" s="38">
        <v>0</v>
      </c>
      <c r="S82" s="38">
        <v>3.46</v>
      </c>
      <c r="T82" s="37">
        <f>SUMPRODUCT(LTA!J82:AN82,LTA!J$101:AN$101,LTA!J$103:AN$103)</f>
        <v>87.03</v>
      </c>
      <c r="U82" s="37">
        <f>SUMPRODUCT(LTA!J82:AN82,LTA!J$102:AN$102,LTA!J$103:AN$103)</f>
        <v>128.13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677.71</v>
      </c>
      <c r="AB82" s="75">
        <f>-STOA!N82</f>
        <v>0</v>
      </c>
      <c r="AC82">
        <f t="shared" si="3"/>
        <v>24.238625604057489</v>
      </c>
      <c r="AD82">
        <f t="shared" si="4"/>
        <v>2246.0110188514441</v>
      </c>
      <c r="AE82">
        <f>'IDT-1'!B82</f>
        <v>0</v>
      </c>
      <c r="AF82" s="24"/>
      <c r="AG82">
        <f t="shared" si="5"/>
        <v>2246.0110188514441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-241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9.1783999999999999</v>
      </c>
      <c r="E83">
        <f>GT_NG!P83</f>
        <v>9.683573883161511</v>
      </c>
      <c r="F83">
        <f>GT_Spot!P83</f>
        <v>0</v>
      </c>
      <c r="G83">
        <f>PPCL_NG!P83</f>
        <v>41.13</v>
      </c>
      <c r="H83">
        <f>PPCL_Spot!P83</f>
        <v>0</v>
      </c>
      <c r="I83">
        <f>Bawana_NG!P83</f>
        <v>110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1281.2165933938522</v>
      </c>
      <c r="P83" s="36">
        <v>118.22000000000003</v>
      </c>
      <c r="Q83" s="36">
        <v>38.319999999999993</v>
      </c>
      <c r="R83" s="38">
        <v>0</v>
      </c>
      <c r="S83" s="38">
        <v>3.46</v>
      </c>
      <c r="T83" s="37">
        <f>SUMPRODUCT(LTA!J83:AN83,LTA!J$101:AN$101,LTA!J$103:AN$103)</f>
        <v>89.01</v>
      </c>
      <c r="U83" s="37">
        <f>SUMPRODUCT(LTA!J83:AN83,LTA!J$102:AN$102,LTA!J$103:AN$103)</f>
        <v>125.35999999999999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676.63</v>
      </c>
      <c r="AB83" s="75">
        <f>-STOA!N83</f>
        <v>0</v>
      </c>
      <c r="AC83">
        <f t="shared" si="3"/>
        <v>23.839451534087761</v>
      </c>
      <c r="AD83">
        <f t="shared" si="4"/>
        <v>2273.3691157429257</v>
      </c>
      <c r="AE83">
        <f>'IDT-1'!B83</f>
        <v>0</v>
      </c>
      <c r="AF83" s="24"/>
      <c r="AG83">
        <f t="shared" si="5"/>
        <v>2273.3691157429257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-205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9.1783999999999999</v>
      </c>
      <c r="E84">
        <f>GT_NG!P84</f>
        <v>9.683573883161511</v>
      </c>
      <c r="F84">
        <f>GT_Spot!P84</f>
        <v>0</v>
      </c>
      <c r="G84">
        <f>PPCL_NG!P84</f>
        <v>41.13</v>
      </c>
      <c r="H84">
        <f>PPCL_Spot!P84</f>
        <v>0</v>
      </c>
      <c r="I84">
        <f>Bawana_NG!P84</f>
        <v>110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1280.3933372361719</v>
      </c>
      <c r="P84" s="36">
        <v>118.22000000000003</v>
      </c>
      <c r="Q84" s="36">
        <v>38.319999999999993</v>
      </c>
      <c r="R84" s="38">
        <v>0</v>
      </c>
      <c r="S84" s="38">
        <v>3.46</v>
      </c>
      <c r="T84" s="37">
        <f>SUMPRODUCT(LTA!J84:AN84,LTA!J$101:AN$101,LTA!J$103:AN$103)</f>
        <v>85.97</v>
      </c>
      <c r="U84" s="37">
        <f>SUMPRODUCT(LTA!J84:AN84,LTA!J$102:AN$102,LTA!J$103:AN$103)</f>
        <v>121.67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676.63</v>
      </c>
      <c r="AB84" s="75">
        <f>-STOA!N84</f>
        <v>0</v>
      </c>
      <c r="AC84">
        <f t="shared" si="3"/>
        <v>23.42673590653456</v>
      </c>
      <c r="AD84">
        <f t="shared" si="4"/>
        <v>2305.2285752127987</v>
      </c>
      <c r="AE84">
        <f>'IDT-1'!B84</f>
        <v>0</v>
      </c>
      <c r="AF84" s="24"/>
      <c r="AG84">
        <f t="shared" si="5"/>
        <v>2305.2285752127987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-166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9.1783999999999999</v>
      </c>
      <c r="E85">
        <f>GT_NG!P85</f>
        <v>9.683573883161511</v>
      </c>
      <c r="F85">
        <f>GT_Spot!P85</f>
        <v>0</v>
      </c>
      <c r="G85">
        <f>PPCL_NG!P85</f>
        <v>41.13</v>
      </c>
      <c r="H85">
        <f>PPCL_Spot!P85</f>
        <v>0</v>
      </c>
      <c r="I85">
        <f>Bawana_NG!P85</f>
        <v>158.21481262909413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1254.1657787646686</v>
      </c>
      <c r="P85" s="36">
        <v>118.22000000000003</v>
      </c>
      <c r="Q85" s="36">
        <v>38.319999999999993</v>
      </c>
      <c r="R85" s="38">
        <v>0</v>
      </c>
      <c r="S85" s="38">
        <v>3.46</v>
      </c>
      <c r="T85" s="37">
        <f>SUMPRODUCT(LTA!J85:AN85,LTA!J$101:AN$101,LTA!J$103:AN$103)</f>
        <v>83.39</v>
      </c>
      <c r="U85" s="37">
        <f>SUMPRODUCT(LTA!J85:AN85,LTA!J$102:AN$102,LTA!J$103:AN$103)</f>
        <v>117.69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676.63</v>
      </c>
      <c r="AB85" s="75">
        <f>-STOA!N85</f>
        <v>0</v>
      </c>
      <c r="AC85">
        <f t="shared" si="3"/>
        <v>24.361527220118937</v>
      </c>
      <c r="AD85">
        <f t="shared" si="4"/>
        <v>2229.7210380568054</v>
      </c>
      <c r="AE85">
        <f>'IDT-1'!B85</f>
        <v>0</v>
      </c>
      <c r="AF85" s="24"/>
      <c r="AG85">
        <f t="shared" si="5"/>
        <v>2229.7210380568054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-256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9.1783999999999999</v>
      </c>
      <c r="E86">
        <f>GT_NG!P86</f>
        <v>9.683573883161511</v>
      </c>
      <c r="F86">
        <f>GT_Spot!P86</f>
        <v>0</v>
      </c>
      <c r="G86">
        <f>PPCL_NG!P86</f>
        <v>41.13</v>
      </c>
      <c r="H86">
        <f>PPCL_Spot!P86</f>
        <v>0</v>
      </c>
      <c r="I86">
        <f>Bawana_NG!P86</f>
        <v>158.21481262909413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1238.5948288811192</v>
      </c>
      <c r="P86" s="36">
        <v>118.22000000000003</v>
      </c>
      <c r="Q86" s="36">
        <v>38.319999999999993</v>
      </c>
      <c r="R86" s="38">
        <v>0</v>
      </c>
      <c r="S86" s="38">
        <v>3.46</v>
      </c>
      <c r="T86" s="37">
        <f>SUMPRODUCT(LTA!J86:AN86,LTA!J$101:AN$101,LTA!J$103:AN$103)</f>
        <v>80.58</v>
      </c>
      <c r="U86" s="37">
        <f>SUMPRODUCT(LTA!J86:AN86,LTA!J$102:AN$102,LTA!J$103:AN$103)</f>
        <v>114.43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676.63</v>
      </c>
      <c r="AB86" s="75">
        <f>-STOA!N86</f>
        <v>0</v>
      </c>
      <c r="AC86">
        <f t="shared" si="3"/>
        <v>23.727180485033934</v>
      </c>
      <c r="AD86">
        <f t="shared" si="4"/>
        <v>2258.714434908341</v>
      </c>
      <c r="AE86">
        <f>'IDT-1'!B86</f>
        <v>0</v>
      </c>
      <c r="AF86" s="24"/>
      <c r="AG86">
        <f t="shared" si="5"/>
        <v>2258.714434908341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-206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9.1783999999999999</v>
      </c>
      <c r="E87">
        <f>GT_NG!P87</f>
        <v>10.668941100740264</v>
      </c>
      <c r="F87">
        <f>GT_Spot!P87</f>
        <v>0</v>
      </c>
      <c r="G87">
        <f>PPCL_NG!P87</f>
        <v>42.01</v>
      </c>
      <c r="H87">
        <f>PPCL_Spot!P87</f>
        <v>0</v>
      </c>
      <c r="I87">
        <f>Bawana_NG!P87</f>
        <v>127.71534734618047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1242.5083184925772</v>
      </c>
      <c r="P87" s="36">
        <v>118.22000000000003</v>
      </c>
      <c r="Q87" s="36">
        <v>38.319999999999993</v>
      </c>
      <c r="R87" s="38">
        <v>0</v>
      </c>
      <c r="S87" s="38">
        <v>3.46</v>
      </c>
      <c r="T87" s="37">
        <f>SUMPRODUCT(LTA!J87:AN87,LTA!J$101:AN$101,LTA!J$103:AN$103)</f>
        <v>70.459999999999994</v>
      </c>
      <c r="U87" s="37">
        <f>SUMPRODUCT(LTA!J87:AN87,LTA!J$102:AN$102,LTA!J$103:AN$103)</f>
        <v>109.18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773.35</v>
      </c>
      <c r="AB87" s="75">
        <f>-STOA!N87</f>
        <v>0</v>
      </c>
      <c r="AC87">
        <f t="shared" si="3"/>
        <v>24.456350446216902</v>
      </c>
      <c r="AD87">
        <f t="shared" si="4"/>
        <v>2288.6146564932815</v>
      </c>
      <c r="AE87">
        <f>'IDT-1'!B87</f>
        <v>0</v>
      </c>
      <c r="AF87" s="24"/>
      <c r="AG87">
        <f t="shared" si="5"/>
        <v>2288.6146564932815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-232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9.1783999999999999</v>
      </c>
      <c r="E88">
        <f>GT_NG!P88</f>
        <v>10.668941100740264</v>
      </c>
      <c r="F88">
        <f>GT_Spot!P88</f>
        <v>0</v>
      </c>
      <c r="G88">
        <f>PPCL_NG!P88</f>
        <v>42.01</v>
      </c>
      <c r="H88">
        <f>PPCL_Spot!P88</f>
        <v>0</v>
      </c>
      <c r="I88">
        <f>Bawana_NG!P88</f>
        <v>127.71534734618047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1242.6844577494887</v>
      </c>
      <c r="P88" s="36">
        <v>118.22000000000003</v>
      </c>
      <c r="Q88" s="36">
        <v>38.319999999999993</v>
      </c>
      <c r="R88" s="38">
        <v>0</v>
      </c>
      <c r="S88" s="38">
        <v>3.46</v>
      </c>
      <c r="T88" s="37">
        <f>SUMPRODUCT(LTA!J88:AN88,LTA!J$101:AN$101,LTA!J$103:AN$103)</f>
        <v>68.61</v>
      </c>
      <c r="U88" s="37">
        <f>SUMPRODUCT(LTA!J88:AN88,LTA!J$102:AN$102,LTA!J$103:AN$103)</f>
        <v>105.07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773.35</v>
      </c>
      <c r="AB88" s="75">
        <f>-STOA!N88</f>
        <v>0</v>
      </c>
      <c r="AC88">
        <f t="shared" si="3"/>
        <v>23.908277330434775</v>
      </c>
      <c r="AD88">
        <f t="shared" si="4"/>
        <v>2339.3788688659743</v>
      </c>
      <c r="AE88">
        <f>'IDT-1'!B88</f>
        <v>0</v>
      </c>
      <c r="AF88" s="24"/>
      <c r="AG88">
        <f t="shared" si="5"/>
        <v>2339.3788688659743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-176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9.1783999999999999</v>
      </c>
      <c r="E89">
        <f>GT_NG!P89</f>
        <v>10.668941100740264</v>
      </c>
      <c r="F89">
        <f>GT_Spot!P89</f>
        <v>0</v>
      </c>
      <c r="G89">
        <f>PPCL_NG!P89</f>
        <v>42.01</v>
      </c>
      <c r="H89">
        <f>PPCL_Spot!P89</f>
        <v>0</v>
      </c>
      <c r="I89">
        <f>Bawana_NG!P89</f>
        <v>127.71534734618047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1242.8376115536232</v>
      </c>
      <c r="P89" s="36">
        <v>118.22000000000003</v>
      </c>
      <c r="Q89" s="36">
        <v>38.319999999999993</v>
      </c>
      <c r="R89" s="38">
        <v>0</v>
      </c>
      <c r="S89" s="38">
        <v>3.46</v>
      </c>
      <c r="T89" s="37">
        <f>SUMPRODUCT(LTA!J89:AN89,LTA!J$101:AN$101,LTA!J$103:AN$103)</f>
        <v>68.19</v>
      </c>
      <c r="U89" s="37">
        <f>SUMPRODUCT(LTA!J89:AN89,LTA!J$102:AN$102,LTA!J$103:AN$103)</f>
        <v>105.71000000000001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773.35</v>
      </c>
      <c r="AB89" s="75">
        <f>-STOA!N89</f>
        <v>0</v>
      </c>
      <c r="AC89">
        <f t="shared" si="3"/>
        <v>23.414385942668225</v>
      </c>
      <c r="AD89">
        <f t="shared" si="4"/>
        <v>2396.2459140578758</v>
      </c>
      <c r="AE89">
        <f>'IDT-1'!B89</f>
        <v>12</v>
      </c>
      <c r="AF89" s="24"/>
      <c r="AG89">
        <f t="shared" si="5"/>
        <v>2408.2459140578758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-120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9.1783999999999999</v>
      </c>
      <c r="E90">
        <f>GT_NG!P90</f>
        <v>10.668941100740264</v>
      </c>
      <c r="F90">
        <f>GT_Spot!P90</f>
        <v>0</v>
      </c>
      <c r="G90">
        <f>PPCL_NG!P90</f>
        <v>42.01</v>
      </c>
      <c r="H90">
        <f>PPCL_Spot!P90</f>
        <v>0</v>
      </c>
      <c r="I90">
        <f>Bawana_NG!P90</f>
        <v>127.71534734618047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1264.8183607222795</v>
      </c>
      <c r="P90" s="36">
        <v>118.22000000000003</v>
      </c>
      <c r="Q90" s="36">
        <v>38.319999999999993</v>
      </c>
      <c r="R90" s="38">
        <v>0</v>
      </c>
      <c r="S90" s="38">
        <v>3.46</v>
      </c>
      <c r="T90" s="37">
        <f>SUMPRODUCT(LTA!J90:AN90,LTA!J$101:AN$101,LTA!J$103:AN$103)</f>
        <v>67.37</v>
      </c>
      <c r="U90" s="37">
        <f>SUMPRODUCT(LTA!J90:AN90,LTA!J$102:AN$102,LTA!J$103:AN$103)</f>
        <v>102.32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773.35</v>
      </c>
      <c r="AB90" s="75">
        <f>-STOA!N90</f>
        <v>0</v>
      </c>
      <c r="AC90">
        <f t="shared" si="3"/>
        <v>23.63291542800777</v>
      </c>
      <c r="AD90">
        <f t="shared" si="4"/>
        <v>2406.7981337411925</v>
      </c>
      <c r="AE90">
        <f>'IDT-1'!B90</f>
        <v>62</v>
      </c>
      <c r="AF90" s="24"/>
      <c r="AG90">
        <f t="shared" si="5"/>
        <v>2468.7981337411925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-127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9.1783999999999999</v>
      </c>
      <c r="E91">
        <f>GT_NG!P91</f>
        <v>10.668941100740264</v>
      </c>
      <c r="F91">
        <f>GT_Spot!P91</f>
        <v>0</v>
      </c>
      <c r="G91">
        <f>PPCL_NG!P91</f>
        <v>42.01</v>
      </c>
      <c r="H91">
        <f>PPCL_Spot!P91</f>
        <v>0</v>
      </c>
      <c r="I91">
        <f>Bawana_NG!P91</f>
        <v>123.90548613893847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1251.9619686511949</v>
      </c>
      <c r="P91" s="36">
        <v>118.22000000000003</v>
      </c>
      <c r="Q91" s="36">
        <v>38.319999999999993</v>
      </c>
      <c r="R91" s="38">
        <v>0</v>
      </c>
      <c r="S91" s="38">
        <v>3.46</v>
      </c>
      <c r="T91" s="37">
        <f>SUMPRODUCT(LTA!J91:AN91,LTA!J$101:AN$101,LTA!J$103:AN$103)</f>
        <v>67.009999999999991</v>
      </c>
      <c r="U91" s="37">
        <f>SUMPRODUCT(LTA!J91:AN91,LTA!J$102:AN$102,LTA!J$103:AN$103)</f>
        <v>99.81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849.1</v>
      </c>
      <c r="AB91" s="75">
        <f>-STOA!N91</f>
        <v>0</v>
      </c>
      <c r="AC91">
        <f t="shared" si="3"/>
        <v>24.003302613847758</v>
      </c>
      <c r="AD91">
        <f t="shared" si="4"/>
        <v>2476.6414932770258</v>
      </c>
      <c r="AE91">
        <f>'IDT-1'!B91</f>
        <v>26</v>
      </c>
      <c r="AF91" s="24"/>
      <c r="AG91">
        <f t="shared" si="5"/>
        <v>2502.6414932770258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-113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9.1783999999999999</v>
      </c>
      <c r="E92">
        <f>GT_NG!P92</f>
        <v>10.668941100740264</v>
      </c>
      <c r="F92">
        <f>GT_Spot!P92</f>
        <v>0</v>
      </c>
      <c r="G92">
        <f>PPCL_NG!P92</f>
        <v>42.01</v>
      </c>
      <c r="H92">
        <f>PPCL_Spot!P92</f>
        <v>0</v>
      </c>
      <c r="I92">
        <f>Bawana_NG!P92</f>
        <v>123.90548613893847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1251.9619686511949</v>
      </c>
      <c r="P92" s="36">
        <v>118.22000000000003</v>
      </c>
      <c r="Q92" s="36">
        <v>38.319999999999993</v>
      </c>
      <c r="R92" s="38">
        <v>0</v>
      </c>
      <c r="S92" s="38">
        <v>3.46</v>
      </c>
      <c r="T92" s="37">
        <f>SUMPRODUCT(LTA!J92:AN92,LTA!J$101:AN$101,LTA!J$103:AN$103)</f>
        <v>66.44</v>
      </c>
      <c r="U92" s="37">
        <f>SUMPRODUCT(LTA!J92:AN92,LTA!J$102:AN$102,LTA!J$103:AN$103)</f>
        <v>112.85999999999999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849.1</v>
      </c>
      <c r="AB92" s="75">
        <f>-STOA!N92</f>
        <v>0</v>
      </c>
      <c r="AC92">
        <f t="shared" si="3"/>
        <v>23.837904660659703</v>
      </c>
      <c r="AD92">
        <f t="shared" si="4"/>
        <v>2520.2868912302138</v>
      </c>
      <c r="AE92">
        <f>'IDT-1'!B92</f>
        <v>67</v>
      </c>
      <c r="AF92" s="24"/>
      <c r="AG92">
        <f t="shared" si="5"/>
        <v>2587.2868912302138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-82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9.1783999999999999</v>
      </c>
      <c r="E93">
        <f>GT_NG!P93</f>
        <v>10.668941100740264</v>
      </c>
      <c r="F93">
        <f>GT_Spot!P93</f>
        <v>0</v>
      </c>
      <c r="G93">
        <f>PPCL_NG!P93</f>
        <v>42.01</v>
      </c>
      <c r="H93">
        <f>PPCL_Spot!P93</f>
        <v>0</v>
      </c>
      <c r="I93">
        <f>Bawana_NG!P93</f>
        <v>123.90548613893847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1252.1151224553296</v>
      </c>
      <c r="P93" s="36">
        <v>118.22000000000003</v>
      </c>
      <c r="Q93" s="36">
        <v>38.319999999999993</v>
      </c>
      <c r="R93" s="38">
        <v>0</v>
      </c>
      <c r="S93" s="38">
        <v>3.46</v>
      </c>
      <c r="T93" s="37">
        <f>SUMPRODUCT(LTA!J93:AN93,LTA!J$101:AN$101,LTA!J$103:AN$103)</f>
        <v>66.48</v>
      </c>
      <c r="U93" s="37">
        <f>SUMPRODUCT(LTA!J93:AN93,LTA!J$102:AN$102,LTA!J$103:AN$103)</f>
        <v>112.53999999999999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849.1</v>
      </c>
      <c r="AB93" s="75">
        <f>-STOA!N93</f>
        <v>0</v>
      </c>
      <c r="AC93">
        <f t="shared" si="3"/>
        <v>24.165279132457314</v>
      </c>
      <c r="AD93">
        <f t="shared" si="4"/>
        <v>2482.8326705625509</v>
      </c>
      <c r="AE93">
        <f>'IDT-1'!B93</f>
        <v>105</v>
      </c>
      <c r="AF93" s="24"/>
      <c r="AG93">
        <f t="shared" si="5"/>
        <v>2587.8326705625509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-119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9.1783999999999999</v>
      </c>
      <c r="E94">
        <f>GT_NG!P94</f>
        <v>11.679887745556595</v>
      </c>
      <c r="F94">
        <f>GT_Spot!P94</f>
        <v>0</v>
      </c>
      <c r="G94">
        <f>PPCL_NG!P94</f>
        <v>44.13</v>
      </c>
      <c r="H94">
        <f>PPCL_Spot!P94</f>
        <v>0</v>
      </c>
      <c r="I94">
        <f>Bawana_NG!P94</f>
        <v>123.90548613893847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1252.1179174275219</v>
      </c>
      <c r="P94" s="36">
        <v>118.22000000000003</v>
      </c>
      <c r="Q94" s="36">
        <v>38.319999999999993</v>
      </c>
      <c r="R94" s="38">
        <v>0</v>
      </c>
      <c r="S94" s="38">
        <v>3.46</v>
      </c>
      <c r="T94" s="37">
        <f>SUMPRODUCT(LTA!J94:AN94,LTA!J$101:AN$101,LTA!J$103:AN$103)</f>
        <v>60.54</v>
      </c>
      <c r="U94" s="37">
        <f>SUMPRODUCT(LTA!J94:AN94,LTA!J$102:AN$102,LTA!J$103:AN$103)</f>
        <v>110.89999999999999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877.15000000000009</v>
      </c>
      <c r="AB94" s="75">
        <f>-STOA!N94</f>
        <v>0</v>
      </c>
      <c r="AC94">
        <f t="shared" si="3"/>
        <v>24.213185763287477</v>
      </c>
      <c r="AD94">
        <f t="shared" si="4"/>
        <v>2524.3885055487294</v>
      </c>
      <c r="AE94">
        <f>'IDT-1'!B94</f>
        <v>105</v>
      </c>
      <c r="AF94" s="24"/>
      <c r="AG94">
        <f t="shared" si="5"/>
        <v>2629.3885055487294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-101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9.1783999999999999</v>
      </c>
      <c r="E95">
        <f>GT_NG!P95</f>
        <v>11.679887745556595</v>
      </c>
      <c r="F95">
        <f>GT_Spot!P95</f>
        <v>0</v>
      </c>
      <c r="G95">
        <f>PPCL_NG!P95</f>
        <v>32.497916800205118</v>
      </c>
      <c r="H95">
        <f>PPCL_Spot!P95</f>
        <v>0</v>
      </c>
      <c r="I95">
        <f>Bawana_NG!P95</f>
        <v>123.90548613893847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1230.1217247632389</v>
      </c>
      <c r="P95" s="36">
        <v>118.22000000000003</v>
      </c>
      <c r="Q95" s="36">
        <v>38.319999999999993</v>
      </c>
      <c r="R95" s="38">
        <v>0</v>
      </c>
      <c r="S95" s="38">
        <v>3.46</v>
      </c>
      <c r="T95" s="37">
        <f>SUMPRODUCT(LTA!J95:AN95,LTA!J$101:AN$101,LTA!J$103:AN$103)</f>
        <v>61.41</v>
      </c>
      <c r="U95" s="37">
        <f>SUMPRODUCT(LTA!J95:AN95,LTA!J$102:AN$102,LTA!J$103:AN$103)</f>
        <v>111.1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916.7</v>
      </c>
      <c r="AB95" s="75">
        <f>-STOA!N95</f>
        <v>0</v>
      </c>
      <c r="AC95">
        <f t="shared" si="3"/>
        <v>24.274712935683592</v>
      </c>
      <c r="AD95">
        <f t="shared" si="4"/>
        <v>2531.3187025122556</v>
      </c>
      <c r="AE95">
        <f>'IDT-1'!B95</f>
        <v>85</v>
      </c>
      <c r="AF95" s="24"/>
      <c r="AG95">
        <f t="shared" si="5"/>
        <v>2616.3187025122556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-101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9.1783999999999999</v>
      </c>
      <c r="E96">
        <f>GT_NG!P96</f>
        <v>11.679887745556595</v>
      </c>
      <c r="F96">
        <f>GT_Spot!P96</f>
        <v>0</v>
      </c>
      <c r="G96">
        <f>PPCL_NG!P96</f>
        <v>32.497916800205118</v>
      </c>
      <c r="H96">
        <f>PPCL_Spot!P96</f>
        <v>0</v>
      </c>
      <c r="I96">
        <f>Bawana_NG!P96</f>
        <v>123.90548613893847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1242.865311147237</v>
      </c>
      <c r="P96" s="36">
        <v>118.22000000000003</v>
      </c>
      <c r="Q96" s="36">
        <v>38.319999999999993</v>
      </c>
      <c r="R96" s="38">
        <v>0</v>
      </c>
      <c r="S96" s="38">
        <v>3.46</v>
      </c>
      <c r="T96" s="37">
        <f>SUMPRODUCT(LTA!J96:AN96,LTA!J$101:AN$101,LTA!J$103:AN$103)</f>
        <v>62.29</v>
      </c>
      <c r="U96" s="37">
        <f>SUMPRODUCT(LTA!J96:AN96,LTA!J$102:AN$102,LTA!J$103:AN$103)</f>
        <v>111.94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928.31000000000006</v>
      </c>
      <c r="AB96" s="75">
        <f>-STOA!N96</f>
        <v>0</v>
      </c>
      <c r="AC96">
        <f t="shared" si="3"/>
        <v>24.202304160108138</v>
      </c>
      <c r="AD96">
        <f t="shared" si="4"/>
        <v>2591.4646976718291</v>
      </c>
      <c r="AE96">
        <f>'IDT-1'!B96</f>
        <v>80</v>
      </c>
      <c r="AF96" s="24"/>
      <c r="AG96">
        <f t="shared" si="5"/>
        <v>2671.4646976718291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-67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9.1783999999999999</v>
      </c>
      <c r="E97">
        <f>GT_NG!P97</f>
        <v>11.679887745556595</v>
      </c>
      <c r="F97">
        <f>GT_Spot!P97</f>
        <v>0</v>
      </c>
      <c r="G97">
        <f>PPCL_NG!P97</f>
        <v>32.497916800205118</v>
      </c>
      <c r="H97">
        <f>PPCL_Spot!P97</f>
        <v>0</v>
      </c>
      <c r="I97">
        <f>Bawana_NG!P97</f>
        <v>123.90548613893847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1238.0670256146377</v>
      </c>
      <c r="P97" s="36">
        <v>118.22000000000003</v>
      </c>
      <c r="Q97" s="36">
        <v>38.319999999999993</v>
      </c>
      <c r="R97" s="38">
        <v>0</v>
      </c>
      <c r="S97" s="38">
        <v>3.46</v>
      </c>
      <c r="T97" s="37">
        <f>SUMPRODUCT(LTA!J97:AN97,LTA!J$101:AN$101,LTA!J$103:AN$103)</f>
        <v>63.16</v>
      </c>
      <c r="U97" s="37">
        <f>SUMPRODUCT(LTA!J97:AN97,LTA!J$102:AN$102,LTA!J$103:AN$103)</f>
        <v>110.32000000000001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932.18</v>
      </c>
      <c r="AB97" s="75">
        <f>-STOA!N97</f>
        <v>0</v>
      </c>
      <c r="AC97">
        <f t="shared" si="3"/>
        <v>23.983338314410766</v>
      </c>
      <c r="AD97">
        <f t="shared" si="4"/>
        <v>2613.0053779849268</v>
      </c>
      <c r="AE97">
        <f>'IDT-1'!B97</f>
        <v>75</v>
      </c>
      <c r="AF97" s="24"/>
      <c r="AG97">
        <f t="shared" si="5"/>
        <v>2688.0053779849268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-44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9.1783999999999999</v>
      </c>
      <c r="E98">
        <f>GT_NG!P98</f>
        <v>11.679887745556595</v>
      </c>
      <c r="F98">
        <f>GT_Spot!P98</f>
        <v>0</v>
      </c>
      <c r="G98">
        <f>PPCL_NG!P98</f>
        <v>32.497916800205118</v>
      </c>
      <c r="H98">
        <f>PPCL_Spot!P98</f>
        <v>0</v>
      </c>
      <c r="I98">
        <f>Bawana_NG!P98</f>
        <v>123.90548613893847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1237.5383998146376</v>
      </c>
      <c r="P98" s="36">
        <v>118.22000000000003</v>
      </c>
      <c r="Q98" s="36">
        <v>38.319999999999993</v>
      </c>
      <c r="R98" s="38">
        <v>0</v>
      </c>
      <c r="S98" s="38">
        <v>3.46</v>
      </c>
      <c r="T98" s="37">
        <f>SUMPRODUCT(LTA!J98:AN98,LTA!J$101:AN$101,LTA!J$103:AN$103)</f>
        <v>63.21</v>
      </c>
      <c r="U98" s="37">
        <f>SUMPRODUCT(LTA!J98:AN98,LTA!J$102:AN$102,LTA!J$103:AN$103)</f>
        <v>112.08000000000001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931.21</v>
      </c>
      <c r="AB98" s="75">
        <f>-STOA!N98</f>
        <v>0</v>
      </c>
      <c r="AC98">
        <f t="shared" si="3"/>
        <v>24.13700657524809</v>
      </c>
      <c r="AD98">
        <f t="shared" si="4"/>
        <v>2596.1630839240897</v>
      </c>
      <c r="AE98">
        <f>'IDT-1'!B98</f>
        <v>70</v>
      </c>
      <c r="AF98" s="24"/>
      <c r="AG98">
        <f t="shared" si="5"/>
        <v>2666.1630839240897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-61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0.24093300000000001</v>
      </c>
      <c r="E99">
        <f t="shared" si="6"/>
        <v>0.31965905767430769</v>
      </c>
      <c r="F99">
        <f t="shared" si="6"/>
        <v>0</v>
      </c>
      <c r="G99">
        <f t="shared" si="6"/>
        <v>0.99176841252267423</v>
      </c>
      <c r="H99">
        <f t="shared" si="6"/>
        <v>0</v>
      </c>
      <c r="I99">
        <f t="shared" si="6"/>
        <v>2.2360123709826012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25.415685483645383</v>
      </c>
      <c r="P99" s="36">
        <f t="shared" si="6"/>
        <v>2.6272843582841259</v>
      </c>
      <c r="Q99" s="36">
        <f t="shared" si="6"/>
        <v>0.82229521125562866</v>
      </c>
      <c r="R99" s="38">
        <f t="shared" si="6"/>
        <v>0.52685999999999999</v>
      </c>
      <c r="S99" s="38">
        <f t="shared" si="6"/>
        <v>7.2314999999999963E-2</v>
      </c>
      <c r="T99" s="37">
        <f t="shared" si="6"/>
        <v>4.8856749999999991</v>
      </c>
      <c r="U99" s="37">
        <f t="shared" si="6"/>
        <v>2.9716300000000007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-1.7430000000000001</v>
      </c>
      <c r="AA99" s="75">
        <f t="shared" si="6"/>
        <v>17.846762499999997</v>
      </c>
      <c r="AB99" s="75">
        <f t="shared" si="6"/>
        <v>0</v>
      </c>
      <c r="AC99">
        <f t="shared" si="6"/>
        <v>0.55435581369155573</v>
      </c>
      <c r="AD99">
        <f t="shared" si="6"/>
        <v>54.473914580673146</v>
      </c>
      <c r="AE99">
        <f t="shared" si="6"/>
        <v>0.21124999999999999</v>
      </c>
      <c r="AG99">
        <f t="shared" si="6"/>
        <v>54.685164580673145</v>
      </c>
      <c r="AI99">
        <f t="shared" si="6"/>
        <v>0</v>
      </c>
      <c r="AJ99">
        <f t="shared" si="6"/>
        <v>0</v>
      </c>
      <c r="AK99">
        <f t="shared" si="6"/>
        <v>3.7139999999999999E-2</v>
      </c>
      <c r="AL99">
        <f t="shared" si="6"/>
        <v>-2.22275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45086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TWEPL!Q3</f>
        <v>6.1824500000000002</v>
      </c>
      <c r="E3">
        <f>GT_NG!Q3</f>
        <v>6.9718358038768535</v>
      </c>
      <c r="F3">
        <f>GT_Spot!Q3</f>
        <v>0</v>
      </c>
      <c r="G3">
        <f>PPCL_NG!Q3</f>
        <v>24</v>
      </c>
      <c r="H3">
        <f>PPCL_Spot!Q3</f>
        <v>0</v>
      </c>
      <c r="I3">
        <f>Bawana_NG!Q3</f>
        <v>60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773.24912539810794</v>
      </c>
      <c r="P3" s="36">
        <v>68.360000000000014</v>
      </c>
      <c r="Q3" s="36">
        <v>22.159999999999997</v>
      </c>
      <c r="R3" s="38">
        <v>0</v>
      </c>
      <c r="S3" s="38">
        <v>0</v>
      </c>
      <c r="T3" s="37">
        <f>SUMPRODUCT(LTA!J3:AN3,LTA!J$101:AN$101,LTA!J$104:AN$104)</f>
        <v>54.65</v>
      </c>
      <c r="U3" s="37">
        <f>SUMPRODUCT(LTA!J3:AN3,LTA!J$102:AN$102,LTA!J$104:AN$104)</f>
        <v>126.67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293.48</v>
      </c>
      <c r="AB3" s="75">
        <f>-STOA!O3</f>
        <v>0</v>
      </c>
      <c r="AC3">
        <f>SUMIF(B3:AB3,"&gt;0")*$AC$2-SUMIF(B3:AB3,"&lt;0")*($AC$2/(1-$AC$2))+SUMIF(AI3:AR3,"&gt;0")*$AC$2-SUMIF(AI3:AR3,"&lt;0")*($AC$2/(1-$AC$2))</f>
        <v>12.98949111946528</v>
      </c>
      <c r="AD3">
        <f>SUM(B3:AB3,AI3:AR3)-AC3</f>
        <v>1382.7339200825195</v>
      </c>
      <c r="AE3">
        <f>'IDT-1'!C3</f>
        <v>-59</v>
      </c>
      <c r="AF3" s="24"/>
      <c r="AG3">
        <f>SUM(AD3:AF3)</f>
        <v>1323.7339200825195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-40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6.1824500000000002</v>
      </c>
      <c r="E4">
        <f>GT_NG!Q4</f>
        <v>6.9718358038768535</v>
      </c>
      <c r="F4">
        <f>GT_Spot!Q4</f>
        <v>0</v>
      </c>
      <c r="G4">
        <f>PPCL_NG!Q4</f>
        <v>24</v>
      </c>
      <c r="H4">
        <f>PPCL_Spot!Q4</f>
        <v>0</v>
      </c>
      <c r="I4">
        <f>Bawana_NG!Q4</f>
        <v>60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773.24912539810794</v>
      </c>
      <c r="P4" s="36">
        <v>68.360000000000014</v>
      </c>
      <c r="Q4" s="36">
        <v>22.159999999999997</v>
      </c>
      <c r="R4" s="38">
        <v>0</v>
      </c>
      <c r="S4" s="38">
        <v>0</v>
      </c>
      <c r="T4" s="37">
        <f>SUMPRODUCT(LTA!J4:AN4,LTA!J$101:AN$101,LTA!J$104:AN$104)</f>
        <v>56.45</v>
      </c>
      <c r="U4" s="37">
        <f>SUMPRODUCT(LTA!J4:AN4,LTA!J$102:AN$102,LTA!J$104:AN$104)</f>
        <v>127.48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-10</v>
      </c>
      <c r="AA4" s="75">
        <f>STOA!I4</f>
        <v>293.48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13.101240394687233</v>
      </c>
      <c r="AD4">
        <f t="shared" ref="AD4:AD67" si="1">SUM(B4:AB4,AI4:AR4)-AC4</f>
        <v>1375.2321708072975</v>
      </c>
      <c r="AE4">
        <f>'IDT-1'!C4</f>
        <v>-62.703000000000003</v>
      </c>
      <c r="AF4" s="24"/>
      <c r="AG4">
        <f t="shared" ref="AG4:AG67" si="2">SUM(AD4:AF4)</f>
        <v>1312.5291708072975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-40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6.1824500000000002</v>
      </c>
      <c r="E5">
        <f>GT_NG!Q5</f>
        <v>6.9718358038768535</v>
      </c>
      <c r="F5">
        <f>GT_Spot!Q5</f>
        <v>0</v>
      </c>
      <c r="G5">
        <f>PPCL_NG!Q5</f>
        <v>24</v>
      </c>
      <c r="H5">
        <f>PPCL_Spot!Q5</f>
        <v>0</v>
      </c>
      <c r="I5">
        <f>Bawana_NG!Q5</f>
        <v>60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773.24912539810794</v>
      </c>
      <c r="P5" s="36">
        <v>68.360000000000014</v>
      </c>
      <c r="Q5" s="36">
        <v>22.159999999999997</v>
      </c>
      <c r="R5" s="38">
        <v>0</v>
      </c>
      <c r="S5" s="38">
        <v>0</v>
      </c>
      <c r="T5" s="37">
        <f>SUMPRODUCT(LTA!J5:AN5,LTA!J$101:AN$101,LTA!J$104:AN$104)</f>
        <v>61.74</v>
      </c>
      <c r="U5" s="37">
        <f>SUMPRODUCT(LTA!J5:AN5,LTA!J$102:AN$102,LTA!J$104:AN$104)</f>
        <v>127.58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-80</v>
      </c>
      <c r="AA5" s="75">
        <f>STOA!I5</f>
        <v>293.48</v>
      </c>
      <c r="AB5" s="75">
        <f>-STOA!O5</f>
        <v>0</v>
      </c>
      <c r="AC5">
        <f t="shared" si="0"/>
        <v>13.725750683629929</v>
      </c>
      <c r="AD5">
        <f t="shared" si="1"/>
        <v>1314.9976605183549</v>
      </c>
      <c r="AE5">
        <f>'IDT-1'!C5</f>
        <v>-10.584</v>
      </c>
      <c r="AF5" s="24"/>
      <c r="AG5">
        <f t="shared" si="2"/>
        <v>1304.4136605183548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-35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6.1824500000000002</v>
      </c>
      <c r="E6">
        <f>GT_NG!Q6</f>
        <v>6.9718358038768535</v>
      </c>
      <c r="F6">
        <f>GT_Spot!Q6</f>
        <v>0</v>
      </c>
      <c r="G6">
        <f>PPCL_NG!Q6</f>
        <v>24</v>
      </c>
      <c r="H6">
        <f>PPCL_Spot!Q6</f>
        <v>0</v>
      </c>
      <c r="I6">
        <f>Bawana_NG!Q6</f>
        <v>60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773.24912539810794</v>
      </c>
      <c r="P6" s="36">
        <v>68.360000000000014</v>
      </c>
      <c r="Q6" s="36">
        <v>22.159999999999997</v>
      </c>
      <c r="R6" s="38">
        <v>0</v>
      </c>
      <c r="S6" s="38">
        <v>0</v>
      </c>
      <c r="T6" s="37">
        <f>SUMPRODUCT(LTA!J6:AN6,LTA!J$101:AN$101,LTA!J$104:AN$104)</f>
        <v>66.28</v>
      </c>
      <c r="U6" s="37">
        <f>SUMPRODUCT(LTA!J6:AN6,LTA!J$102:AN$102,LTA!J$104:AN$104)</f>
        <v>128.73000000000002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-110</v>
      </c>
      <c r="AA6" s="75">
        <f>STOA!I6</f>
        <v>293.48</v>
      </c>
      <c r="AB6" s="75">
        <f>-STOA!O6</f>
        <v>0</v>
      </c>
      <c r="AC6">
        <f t="shared" si="0"/>
        <v>14.095435274428961</v>
      </c>
      <c r="AD6">
        <f t="shared" si="1"/>
        <v>1284.3179759275558</v>
      </c>
      <c r="AE6">
        <f>'IDT-1'!C6</f>
        <v>0</v>
      </c>
      <c r="AF6" s="24"/>
      <c r="AG6">
        <f t="shared" si="2"/>
        <v>1284.3179759275558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-41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6.1824500000000002</v>
      </c>
      <c r="E7">
        <f>GT_NG!Q7</f>
        <v>6.9718358038768535</v>
      </c>
      <c r="F7">
        <f>GT_Spot!Q7</f>
        <v>0</v>
      </c>
      <c r="G7">
        <f>PPCL_NG!Q7</f>
        <v>24</v>
      </c>
      <c r="H7">
        <f>PPCL_Spot!Q7</f>
        <v>0</v>
      </c>
      <c r="I7">
        <f>Bawana_NG!Q7</f>
        <v>60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769.78464329156782</v>
      </c>
      <c r="P7" s="36">
        <v>68.360000000000014</v>
      </c>
      <c r="Q7" s="36">
        <v>22.159999999999997</v>
      </c>
      <c r="R7" s="38">
        <v>0</v>
      </c>
      <c r="S7" s="38">
        <v>0</v>
      </c>
      <c r="T7" s="37">
        <f>SUMPRODUCT(LTA!J7:AN7,LTA!J$101:AN$101,LTA!J$104:AN$104)</f>
        <v>67.33</v>
      </c>
      <c r="U7" s="37">
        <f>SUMPRODUCT(LTA!J7:AN7,LTA!J$102:AN$102,LTA!J$104:AN$104)</f>
        <v>129.06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-124.99</v>
      </c>
      <c r="AA7" s="75">
        <f>STOA!I7</f>
        <v>293.48</v>
      </c>
      <c r="AB7" s="75">
        <f>-STOA!O7</f>
        <v>0</v>
      </c>
      <c r="AC7">
        <f t="shared" si="0"/>
        <v>14.219053090971311</v>
      </c>
      <c r="AD7">
        <f t="shared" si="1"/>
        <v>1266.1198760044733</v>
      </c>
      <c r="AE7">
        <f>'IDT-1'!C7</f>
        <v>0</v>
      </c>
      <c r="AF7" s="24"/>
      <c r="AG7">
        <f t="shared" si="2"/>
        <v>1266.1198760044733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-42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6.1824500000000002</v>
      </c>
      <c r="E8">
        <f>GT_NG!Q8</f>
        <v>6.9718358038768535</v>
      </c>
      <c r="F8">
        <f>GT_Spot!Q8</f>
        <v>0</v>
      </c>
      <c r="G8">
        <f>PPCL_NG!Q8</f>
        <v>24</v>
      </c>
      <c r="H8">
        <f>PPCL_Spot!Q8</f>
        <v>0</v>
      </c>
      <c r="I8">
        <f>Bawana_NG!Q8</f>
        <v>60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766.3465542900442</v>
      </c>
      <c r="P8" s="36">
        <v>68.360000000000014</v>
      </c>
      <c r="Q8" s="36">
        <v>22.159999999999997</v>
      </c>
      <c r="R8" s="38">
        <v>0</v>
      </c>
      <c r="S8" s="38">
        <v>0</v>
      </c>
      <c r="T8" s="37">
        <f>SUMPRODUCT(LTA!J8:AN8,LTA!J$101:AN$101,LTA!J$104:AN$104)</f>
        <v>68.12</v>
      </c>
      <c r="U8" s="37">
        <f>SUMPRODUCT(LTA!J8:AN8,LTA!J$102:AN$102,LTA!J$104:AN$104)</f>
        <v>129.09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-160</v>
      </c>
      <c r="AA8" s="75">
        <f>STOA!I8</f>
        <v>293.48</v>
      </c>
      <c r="AB8" s="75">
        <f>-STOA!O8</f>
        <v>0</v>
      </c>
      <c r="AC8">
        <f t="shared" si="0"/>
        <v>14.373665239477031</v>
      </c>
      <c r="AD8">
        <f t="shared" si="1"/>
        <v>1243.3371748544439</v>
      </c>
      <c r="AE8">
        <f>'IDT-1'!C8</f>
        <v>0</v>
      </c>
      <c r="AF8" s="24"/>
      <c r="AG8">
        <f t="shared" si="2"/>
        <v>1243.3371748544439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-27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6.1824500000000002</v>
      </c>
      <c r="E9">
        <f>GT_NG!Q9</f>
        <v>6.9718358038768535</v>
      </c>
      <c r="F9">
        <f>GT_Spot!Q9</f>
        <v>0</v>
      </c>
      <c r="G9">
        <f>PPCL_NG!Q9</f>
        <v>24</v>
      </c>
      <c r="H9">
        <f>PPCL_Spot!Q9</f>
        <v>0</v>
      </c>
      <c r="I9">
        <f>Bawana_NG!Q9</f>
        <v>60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762.76307154184497</v>
      </c>
      <c r="P9" s="36">
        <v>68.360000000000014</v>
      </c>
      <c r="Q9" s="36">
        <v>22.159999999999997</v>
      </c>
      <c r="R9" s="38">
        <v>0</v>
      </c>
      <c r="S9" s="38">
        <v>0</v>
      </c>
      <c r="T9" s="37">
        <f>SUMPRODUCT(LTA!J9:AN9,LTA!J$101:AN$101,LTA!J$104:AN$104)</f>
        <v>66.19</v>
      </c>
      <c r="U9" s="37">
        <f>SUMPRODUCT(LTA!J9:AN9,LTA!J$102:AN$102,LTA!J$104:AN$104)</f>
        <v>130.59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-194.98</v>
      </c>
      <c r="AA9" s="75">
        <f>STOA!I9</f>
        <v>293.48</v>
      </c>
      <c r="AB9" s="75">
        <f>-STOA!O9</f>
        <v>0</v>
      </c>
      <c r="AC9">
        <f t="shared" si="0"/>
        <v>14.409194048919995</v>
      </c>
      <c r="AD9">
        <f t="shared" si="1"/>
        <v>1231.3081632968017</v>
      </c>
      <c r="AE9">
        <f>'IDT-1'!C9</f>
        <v>0</v>
      </c>
      <c r="AF9" s="24"/>
      <c r="AG9">
        <f t="shared" si="2"/>
        <v>1231.3081632968017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6.1824500000000002</v>
      </c>
      <c r="E10">
        <f>GT_NG!Q10</f>
        <v>6.9718358038768535</v>
      </c>
      <c r="F10">
        <f>GT_Spot!Q10</f>
        <v>0</v>
      </c>
      <c r="G10">
        <f>PPCL_NG!Q10</f>
        <v>24</v>
      </c>
      <c r="H10">
        <f>PPCL_Spot!Q10</f>
        <v>0</v>
      </c>
      <c r="I10">
        <f>Bawana_NG!Q10</f>
        <v>60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762.76307154184497</v>
      </c>
      <c r="P10" s="36">
        <v>68.360000000000014</v>
      </c>
      <c r="Q10" s="36">
        <v>22.159999999999997</v>
      </c>
      <c r="R10" s="38">
        <v>0</v>
      </c>
      <c r="S10" s="38">
        <v>0</v>
      </c>
      <c r="T10" s="37">
        <f>SUMPRODUCT(LTA!J10:AN10,LTA!J$101:AN$101,LTA!J$104:AN$104)</f>
        <v>64.45</v>
      </c>
      <c r="U10" s="37">
        <f>SUMPRODUCT(LTA!J10:AN10,LTA!J$102:AN$102,LTA!J$104:AN$104)</f>
        <v>131.80000000000001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-235</v>
      </c>
      <c r="AA10" s="75">
        <f>STOA!I10</f>
        <v>293.48</v>
      </c>
      <c r="AB10" s="75">
        <f>-STOA!O10</f>
        <v>0</v>
      </c>
      <c r="AC10">
        <f t="shared" si="0"/>
        <v>15.046360712358254</v>
      </c>
      <c r="AD10">
        <f t="shared" si="1"/>
        <v>1222.6809966333635</v>
      </c>
      <c r="AE10">
        <f>'IDT-1'!C10</f>
        <v>0</v>
      </c>
      <c r="AF10" s="24"/>
      <c r="AG10">
        <f t="shared" si="2"/>
        <v>1222.6809966333635</v>
      </c>
      <c r="AI10" s="34">
        <f>PXIL!I10</f>
        <v>0</v>
      </c>
      <c r="AJ10" s="34">
        <f>PXIL!O10</f>
        <v>0</v>
      </c>
      <c r="AK10" s="34">
        <f>RTM_IEX!I10</f>
        <v>32.56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6.1824500000000002</v>
      </c>
      <c r="E11">
        <f>GT_NG!Q11</f>
        <v>7.3120046962136778</v>
      </c>
      <c r="F11">
        <f>GT_Spot!Q11</f>
        <v>0</v>
      </c>
      <c r="G11">
        <f>PPCL_NG!Q11</f>
        <v>24.288402078810606</v>
      </c>
      <c r="H11">
        <f>PPCL_Spot!Q11</f>
        <v>0</v>
      </c>
      <c r="I11">
        <f>Bawana_NG!Q11</f>
        <v>60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749.15836073830781</v>
      </c>
      <c r="P11" s="36">
        <v>68.360000000000014</v>
      </c>
      <c r="Q11" s="36">
        <v>22.159999999999997</v>
      </c>
      <c r="R11" s="38">
        <v>0</v>
      </c>
      <c r="S11" s="38">
        <v>0</v>
      </c>
      <c r="T11" s="37">
        <f>SUMPRODUCT(LTA!J11:AN11,LTA!J$101:AN$101,LTA!J$104:AN$104)</f>
        <v>63.53</v>
      </c>
      <c r="U11" s="37">
        <f>SUMPRODUCT(LTA!J11:AN11,LTA!J$102:AN$102,LTA!J$104:AN$104)</f>
        <v>134.62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-255</v>
      </c>
      <c r="AA11" s="75">
        <f>STOA!I11</f>
        <v>293.48</v>
      </c>
      <c r="AB11" s="75">
        <f>-STOA!O11</f>
        <v>0</v>
      </c>
      <c r="AC11">
        <f t="shared" si="0"/>
        <v>14.959077232277131</v>
      </c>
      <c r="AD11">
        <f t="shared" si="1"/>
        <v>1172.6721402810549</v>
      </c>
      <c r="AE11">
        <f>'IDT-1'!C11</f>
        <v>0</v>
      </c>
      <c r="AF11" s="24"/>
      <c r="AG11">
        <f t="shared" si="2"/>
        <v>1172.6721402810549</v>
      </c>
      <c r="AI11" s="34">
        <f>PXIL!I11</f>
        <v>0</v>
      </c>
      <c r="AJ11" s="34">
        <f>PXIL!O11</f>
        <v>0</v>
      </c>
      <c r="AK11" s="34">
        <f>RTM_IEX!I11</f>
        <v>13.54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6.1824500000000002</v>
      </c>
      <c r="E12">
        <f>GT_NG!Q12</f>
        <v>7.2916935720575289</v>
      </c>
      <c r="F12">
        <f>GT_Spot!Q12</f>
        <v>0</v>
      </c>
      <c r="G12">
        <f>PPCL_NG!Q12</f>
        <v>24.288402078810606</v>
      </c>
      <c r="H12">
        <f>PPCL_Spot!Q12</f>
        <v>0</v>
      </c>
      <c r="I12">
        <f>Bawana_NG!Q12</f>
        <v>60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736.94505289853009</v>
      </c>
      <c r="P12" s="36">
        <v>68.360000000000014</v>
      </c>
      <c r="Q12" s="36">
        <v>22.159999999999997</v>
      </c>
      <c r="R12" s="38">
        <v>0</v>
      </c>
      <c r="S12" s="38">
        <v>0</v>
      </c>
      <c r="T12" s="37">
        <f>SUMPRODUCT(LTA!J12:AN12,LTA!J$101:AN$101,LTA!J$104:AN$104)</f>
        <v>62.92</v>
      </c>
      <c r="U12" s="37">
        <f>SUMPRODUCT(LTA!J12:AN12,LTA!J$102:AN$102,LTA!J$104:AN$104)</f>
        <v>134.33000000000001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-275</v>
      </c>
      <c r="AA12" s="75">
        <f>STOA!I12</f>
        <v>293.48</v>
      </c>
      <c r="AB12" s="75">
        <f>-STOA!O12</f>
        <v>0</v>
      </c>
      <c r="AC12">
        <f t="shared" si="0"/>
        <v>15.063655935838419</v>
      </c>
      <c r="AD12">
        <f t="shared" si="1"/>
        <v>1144.2739426135599</v>
      </c>
      <c r="AE12">
        <f>'IDT-1'!C12</f>
        <v>0</v>
      </c>
      <c r="AF12" s="24"/>
      <c r="AG12">
        <f t="shared" si="2"/>
        <v>1144.2739426135599</v>
      </c>
      <c r="AI12" s="34">
        <f>PXIL!I12</f>
        <v>0</v>
      </c>
      <c r="AJ12" s="34">
        <f>PXIL!O12</f>
        <v>0</v>
      </c>
      <c r="AK12" s="34">
        <f>RTM_IEX!I12</f>
        <v>18.38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6.1824500000000002</v>
      </c>
      <c r="E13">
        <f>GT_NG!Q13</f>
        <v>7.2916935720575289</v>
      </c>
      <c r="F13">
        <f>GT_Spot!Q13</f>
        <v>0</v>
      </c>
      <c r="G13">
        <f>PPCL_NG!Q13</f>
        <v>24.288402078810606</v>
      </c>
      <c r="H13">
        <f>PPCL_Spot!Q13</f>
        <v>0</v>
      </c>
      <c r="I13">
        <f>Bawana_NG!Q13</f>
        <v>60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734.22919819096603</v>
      </c>
      <c r="P13" s="36">
        <v>68.360000000000014</v>
      </c>
      <c r="Q13" s="36">
        <v>22.159999999999997</v>
      </c>
      <c r="R13" s="38">
        <v>0</v>
      </c>
      <c r="S13" s="38">
        <v>0</v>
      </c>
      <c r="T13" s="37">
        <f>SUMPRODUCT(LTA!J13:AN13,LTA!J$101:AN$101,LTA!J$104:AN$104)</f>
        <v>60.69</v>
      </c>
      <c r="U13" s="37">
        <f>SUMPRODUCT(LTA!J13:AN13,LTA!J$102:AN$102,LTA!J$104:AN$104)</f>
        <v>134.13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-290</v>
      </c>
      <c r="AA13" s="75">
        <f>STOA!I13</f>
        <v>293.48</v>
      </c>
      <c r="AB13" s="75">
        <f>-STOA!O13</f>
        <v>0</v>
      </c>
      <c r="AC13">
        <f t="shared" si="0"/>
        <v>15.253624327244783</v>
      </c>
      <c r="AD13">
        <f t="shared" si="1"/>
        <v>1135.5381195145892</v>
      </c>
      <c r="AE13">
        <f>'IDT-1'!C13</f>
        <v>0</v>
      </c>
      <c r="AF13" s="24"/>
      <c r="AG13">
        <f t="shared" si="2"/>
        <v>1135.5381195145892</v>
      </c>
      <c r="AI13" s="34">
        <f>PXIL!I13</f>
        <v>0</v>
      </c>
      <c r="AJ13" s="34">
        <f>PXIL!O13</f>
        <v>0</v>
      </c>
      <c r="AK13" s="34">
        <f>RTM_IEX!I13</f>
        <v>29.98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6.1824500000000002</v>
      </c>
      <c r="E14">
        <f>GT_NG!Q14</f>
        <v>7.2916935720575289</v>
      </c>
      <c r="F14">
        <f>GT_Spot!Q14</f>
        <v>0</v>
      </c>
      <c r="G14">
        <f>PPCL_NG!Q14</f>
        <v>24.288402078810606</v>
      </c>
      <c r="H14">
        <f>PPCL_Spot!Q14</f>
        <v>0</v>
      </c>
      <c r="I14">
        <f>Bawana_NG!Q14</f>
        <v>60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727.88874064692993</v>
      </c>
      <c r="P14" s="36">
        <v>68.360000000000014</v>
      </c>
      <c r="Q14" s="36">
        <v>22.159999999999997</v>
      </c>
      <c r="R14" s="38">
        <v>0</v>
      </c>
      <c r="S14" s="38">
        <v>0</v>
      </c>
      <c r="T14" s="37">
        <f>SUMPRODUCT(LTA!J14:AN14,LTA!J$101:AN$101,LTA!J$104:AN$104)</f>
        <v>57.87</v>
      </c>
      <c r="U14" s="37">
        <f>SUMPRODUCT(LTA!J14:AN14,LTA!J$102:AN$102,LTA!J$104:AN$104)</f>
        <v>134.16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-380</v>
      </c>
      <c r="AA14" s="75">
        <f>STOA!I14</f>
        <v>293.48</v>
      </c>
      <c r="AB14" s="75">
        <f>-STOA!O14</f>
        <v>0</v>
      </c>
      <c r="AC14">
        <f t="shared" si="0"/>
        <v>16.346835777854846</v>
      </c>
      <c r="AD14">
        <f t="shared" si="1"/>
        <v>1077.8744505199431</v>
      </c>
      <c r="AE14">
        <f>'IDT-1'!C14</f>
        <v>0</v>
      </c>
      <c r="AF14" s="24"/>
      <c r="AG14">
        <f t="shared" si="2"/>
        <v>1077.8744505199431</v>
      </c>
      <c r="AI14" s="34">
        <f>PXIL!I14</f>
        <v>0</v>
      </c>
      <c r="AJ14" s="34">
        <f>PXIL!O14</f>
        <v>0</v>
      </c>
      <c r="AK14" s="34">
        <f>RTM_IEX!I14</f>
        <v>72.540000000000006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6.1824500000000002</v>
      </c>
      <c r="E15">
        <f>GT_NG!Q15</f>
        <v>7.2916935720575289</v>
      </c>
      <c r="F15">
        <f>GT_Spot!Q15</f>
        <v>0</v>
      </c>
      <c r="G15">
        <f>PPCL_NG!Q15</f>
        <v>24.688396857346927</v>
      </c>
      <c r="H15">
        <f>PPCL_Spot!Q15</f>
        <v>0</v>
      </c>
      <c r="I15">
        <f>Bawana_NG!Q15</f>
        <v>60.000000000000007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729.49880499093001</v>
      </c>
      <c r="P15" s="36">
        <v>68.360000000000014</v>
      </c>
      <c r="Q15" s="36">
        <v>22.159999999999997</v>
      </c>
      <c r="R15" s="38">
        <v>0</v>
      </c>
      <c r="S15" s="38">
        <v>0</v>
      </c>
      <c r="T15" s="37">
        <f>SUMPRODUCT(LTA!J15:AN15,LTA!J$101:AN$101,LTA!J$104:AN$104)</f>
        <v>55.32</v>
      </c>
      <c r="U15" s="37">
        <f>SUMPRODUCT(LTA!J15:AN15,LTA!J$102:AN$102,LTA!J$104:AN$104)</f>
        <v>132.4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-355</v>
      </c>
      <c r="AA15" s="75">
        <f>STOA!I15</f>
        <v>256.99</v>
      </c>
      <c r="AB15" s="75">
        <f>-STOA!O15</f>
        <v>0</v>
      </c>
      <c r="AC15">
        <f t="shared" si="0"/>
        <v>15.792067110078284</v>
      </c>
      <c r="AD15">
        <f t="shared" si="1"/>
        <v>1065.6092783102563</v>
      </c>
      <c r="AE15">
        <f>'IDT-1'!C15</f>
        <v>0</v>
      </c>
      <c r="AF15" s="24"/>
      <c r="AG15">
        <f t="shared" si="2"/>
        <v>1065.6092783102563</v>
      </c>
      <c r="AI15" s="34">
        <f>PXIL!I15</f>
        <v>0</v>
      </c>
      <c r="AJ15" s="34">
        <f>PXIL!O15</f>
        <v>0</v>
      </c>
      <c r="AK15" s="34">
        <f>RTM_IEX!I15</f>
        <v>73.510000000000005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6.1824500000000002</v>
      </c>
      <c r="E16">
        <f>GT_NG!Q16</f>
        <v>7.2916935720575289</v>
      </c>
      <c r="F16">
        <f>GT_Spot!Q16</f>
        <v>0</v>
      </c>
      <c r="G16">
        <f>PPCL_NG!Q16</f>
        <v>24.688396857346927</v>
      </c>
      <c r="H16">
        <f>PPCL_Spot!Q16</f>
        <v>0</v>
      </c>
      <c r="I16">
        <f>Bawana_NG!Q16</f>
        <v>60.000000000000007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723.70075330848829</v>
      </c>
      <c r="P16" s="36">
        <v>68.360000000000014</v>
      </c>
      <c r="Q16" s="36">
        <v>22.159999999999997</v>
      </c>
      <c r="R16" s="38">
        <v>0</v>
      </c>
      <c r="S16" s="38">
        <v>0</v>
      </c>
      <c r="T16" s="37">
        <f>SUMPRODUCT(LTA!J16:AN16,LTA!J$101:AN$101,LTA!J$104:AN$104)</f>
        <v>66.900000000000006</v>
      </c>
      <c r="U16" s="37">
        <f>SUMPRODUCT(LTA!J16:AN16,LTA!J$102:AN$102,LTA!J$104:AN$104)</f>
        <v>134.99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-370</v>
      </c>
      <c r="AA16" s="75">
        <f>STOA!I16</f>
        <v>256.99</v>
      </c>
      <c r="AB16" s="75">
        <f>-STOA!O16</f>
        <v>0</v>
      </c>
      <c r="AC16">
        <f t="shared" si="0"/>
        <v>16.032968168105725</v>
      </c>
      <c r="AD16">
        <f t="shared" si="1"/>
        <v>1062.6103255697869</v>
      </c>
      <c r="AE16">
        <f>'IDT-1'!C16</f>
        <v>0</v>
      </c>
      <c r="AF16" s="24"/>
      <c r="AG16">
        <f t="shared" si="2"/>
        <v>1062.6103255697869</v>
      </c>
      <c r="AI16" s="34">
        <f>PXIL!I16</f>
        <v>0</v>
      </c>
      <c r="AJ16" s="34">
        <f>PXIL!O16</f>
        <v>0</v>
      </c>
      <c r="AK16" s="34">
        <f>RTM_IEX!I16</f>
        <v>77.38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6.1824500000000002</v>
      </c>
      <c r="E17">
        <f>GT_NG!Q17</f>
        <v>7.2916935720575289</v>
      </c>
      <c r="F17">
        <f>GT_Spot!Q17</f>
        <v>0</v>
      </c>
      <c r="G17">
        <f>PPCL_NG!Q17</f>
        <v>45.18706577494968</v>
      </c>
      <c r="H17">
        <f>PPCL_Spot!Q17</f>
        <v>0</v>
      </c>
      <c r="I17">
        <f>Bawana_NG!Q17</f>
        <v>60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732.08622532586708</v>
      </c>
      <c r="P17" s="36">
        <v>68.360000000000014</v>
      </c>
      <c r="Q17" s="36">
        <v>22.159999999999997</v>
      </c>
      <c r="R17" s="38">
        <v>0</v>
      </c>
      <c r="S17" s="38">
        <v>0</v>
      </c>
      <c r="T17" s="37">
        <f>SUMPRODUCT(LTA!J17:AN17,LTA!J$101:AN$101,LTA!J$104:AN$104)</f>
        <v>64.09</v>
      </c>
      <c r="U17" s="37">
        <f>SUMPRODUCT(LTA!J17:AN17,LTA!J$102:AN$102,LTA!J$104:AN$104)</f>
        <v>133.78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-380</v>
      </c>
      <c r="AA17" s="75">
        <f>STOA!I17</f>
        <v>256.99</v>
      </c>
      <c r="AB17" s="75">
        <f>-STOA!O17</f>
        <v>0</v>
      </c>
      <c r="AC17">
        <f t="shared" si="0"/>
        <v>16.383057883555516</v>
      </c>
      <c r="AD17">
        <f t="shared" si="1"/>
        <v>1081.954376789319</v>
      </c>
      <c r="AE17">
        <f>'IDT-1'!C17</f>
        <v>0</v>
      </c>
      <c r="AF17" s="24"/>
      <c r="AG17">
        <f t="shared" si="2"/>
        <v>1081.954376789319</v>
      </c>
      <c r="AI17" s="34">
        <f>PXIL!I17</f>
        <v>0</v>
      </c>
      <c r="AJ17" s="34">
        <f>PXIL!O17</f>
        <v>0</v>
      </c>
      <c r="AK17" s="34">
        <f>RTM_IEX!I17</f>
        <v>82.21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6.1824500000000002</v>
      </c>
      <c r="E18">
        <f>GT_NG!Q18</f>
        <v>7.2916935720575289</v>
      </c>
      <c r="F18">
        <f>GT_Spot!Q18</f>
        <v>0</v>
      </c>
      <c r="G18">
        <f>PPCL_NG!Q18</f>
        <v>45.18706577494968</v>
      </c>
      <c r="H18">
        <f>PPCL_Spot!Q18</f>
        <v>0</v>
      </c>
      <c r="I18">
        <f>Bawana_NG!Q18</f>
        <v>60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732.08622532586708</v>
      </c>
      <c r="P18" s="36">
        <v>68.360000000000014</v>
      </c>
      <c r="Q18" s="36">
        <v>22.159999999999997</v>
      </c>
      <c r="R18" s="38">
        <v>0</v>
      </c>
      <c r="S18" s="38">
        <v>0</v>
      </c>
      <c r="T18" s="37">
        <f>SUMPRODUCT(LTA!J18:AN18,LTA!J$101:AN$101,LTA!J$104:AN$104)</f>
        <v>61.16</v>
      </c>
      <c r="U18" s="37">
        <f>SUMPRODUCT(LTA!J18:AN18,LTA!J$102:AN$102,LTA!J$104:AN$104)</f>
        <v>132.71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-390</v>
      </c>
      <c r="AA18" s="75">
        <f>STOA!I18</f>
        <v>256.99</v>
      </c>
      <c r="AB18" s="75">
        <f>-STOA!O18</f>
        <v>0</v>
      </c>
      <c r="AC18">
        <f t="shared" si="0"/>
        <v>16.411119158777467</v>
      </c>
      <c r="AD18">
        <f t="shared" si="1"/>
        <v>1065.0263155140967</v>
      </c>
      <c r="AE18">
        <f>'IDT-1'!C18</f>
        <v>0</v>
      </c>
      <c r="AF18" s="24"/>
      <c r="AG18">
        <f t="shared" si="2"/>
        <v>1065.0263155140967</v>
      </c>
      <c r="AI18" s="34">
        <f>PXIL!I18</f>
        <v>0</v>
      </c>
      <c r="AJ18" s="34">
        <f>PXIL!O18</f>
        <v>0</v>
      </c>
      <c r="AK18" s="34">
        <f>RTM_IEX!I18</f>
        <v>79.31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6.1824500000000002</v>
      </c>
      <c r="E19">
        <f>GT_NG!Q19</f>
        <v>7.2916935720575289</v>
      </c>
      <c r="F19">
        <f>GT_Spot!Q19</f>
        <v>0</v>
      </c>
      <c r="G19">
        <f>PPCL_NG!Q19</f>
        <v>24.688396857346927</v>
      </c>
      <c r="H19">
        <f>PPCL_Spot!Q19</f>
        <v>0</v>
      </c>
      <c r="I19">
        <f>Bawana_NG!Q19</f>
        <v>48.463092192108263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724.83027877612949</v>
      </c>
      <c r="P19" s="36">
        <v>68.360000000000014</v>
      </c>
      <c r="Q19" s="36">
        <v>22.159999999999997</v>
      </c>
      <c r="R19" s="38">
        <v>0</v>
      </c>
      <c r="S19" s="38">
        <v>0</v>
      </c>
      <c r="T19" s="37">
        <f>SUMPRODUCT(LTA!J19:AN19,LTA!J$101:AN$101,LTA!J$104:AN$104)</f>
        <v>58.44</v>
      </c>
      <c r="U19" s="37">
        <f>SUMPRODUCT(LTA!J19:AN19,LTA!J$102:AN$102,LTA!J$104:AN$104)</f>
        <v>131.88999999999999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-410</v>
      </c>
      <c r="AA19" s="75">
        <f>STOA!I19</f>
        <v>256.99</v>
      </c>
      <c r="AB19" s="75">
        <f>-STOA!O19</f>
        <v>0</v>
      </c>
      <c r="AC19">
        <f t="shared" si="0"/>
        <v>16.424636304399336</v>
      </c>
      <c r="AD19">
        <f t="shared" si="1"/>
        <v>1026.371275093243</v>
      </c>
      <c r="AE19">
        <f>'IDT-1'!C19</f>
        <v>0</v>
      </c>
      <c r="AF19" s="24"/>
      <c r="AG19">
        <f t="shared" si="2"/>
        <v>1026.371275093243</v>
      </c>
      <c r="AI19" s="34">
        <f>PXIL!I19</f>
        <v>0</v>
      </c>
      <c r="AJ19" s="34">
        <f>PXIL!O19</f>
        <v>0</v>
      </c>
      <c r="AK19" s="34">
        <f>RTM_IEX!I19</f>
        <v>103.5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6.1824500000000002</v>
      </c>
      <c r="E20">
        <f>GT_NG!Q20</f>
        <v>7.3120046962136778</v>
      </c>
      <c r="F20">
        <f>GT_Spot!Q20</f>
        <v>0</v>
      </c>
      <c r="G20">
        <f>PPCL_NG!Q20</f>
        <v>24.688396857346927</v>
      </c>
      <c r="H20">
        <f>PPCL_Spot!Q20</f>
        <v>0</v>
      </c>
      <c r="I20">
        <f>Bawana_NG!Q20</f>
        <v>48.463092192108263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719.03222709368788</v>
      </c>
      <c r="P20" s="36">
        <v>68.360000000000014</v>
      </c>
      <c r="Q20" s="36">
        <v>22.159999999999997</v>
      </c>
      <c r="R20" s="38">
        <v>0</v>
      </c>
      <c r="S20" s="38">
        <v>0</v>
      </c>
      <c r="T20" s="37">
        <f>SUMPRODUCT(LTA!J20:AN20,LTA!J$101:AN$101,LTA!J$104:AN$104)</f>
        <v>55.65</v>
      </c>
      <c r="U20" s="37">
        <f>SUMPRODUCT(LTA!J20:AN20,LTA!J$102:AN$102,LTA!J$104:AN$104)</f>
        <v>130.54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-415</v>
      </c>
      <c r="AA20" s="75">
        <f>STOA!I20</f>
        <v>256.99</v>
      </c>
      <c r="AB20" s="75">
        <f>-STOA!O20</f>
        <v>0</v>
      </c>
      <c r="AC20">
        <f t="shared" si="0"/>
        <v>16.313638825097396</v>
      </c>
      <c r="AD20">
        <f t="shared" si="1"/>
        <v>1003.8245320142593</v>
      </c>
      <c r="AE20">
        <f>'IDT-1'!C20</f>
        <v>0</v>
      </c>
      <c r="AF20" s="24"/>
      <c r="AG20">
        <f t="shared" si="2"/>
        <v>1003.8245320142593</v>
      </c>
      <c r="AI20" s="34">
        <f>PXIL!I20</f>
        <v>0</v>
      </c>
      <c r="AJ20" s="34">
        <f>PXIL!O20</f>
        <v>0</v>
      </c>
      <c r="AK20" s="34">
        <f>RTM_IEX!I20</f>
        <v>95.76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6.1824500000000002</v>
      </c>
      <c r="E21">
        <f>GT_NG!Q21</f>
        <v>7.3120046962136778</v>
      </c>
      <c r="F21">
        <f>GT_Spot!Q21</f>
        <v>0</v>
      </c>
      <c r="G21">
        <f>PPCL_NG!Q21</f>
        <v>24.688396857346927</v>
      </c>
      <c r="H21">
        <f>PPCL_Spot!Q21</f>
        <v>0</v>
      </c>
      <c r="I21">
        <f>Bawana_NG!Q21</f>
        <v>48.463092192108263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726.57796469314633</v>
      </c>
      <c r="P21" s="36">
        <v>68.360000000000014</v>
      </c>
      <c r="Q21" s="36">
        <v>22.159999999999997</v>
      </c>
      <c r="R21" s="38">
        <v>0</v>
      </c>
      <c r="S21" s="38">
        <v>0</v>
      </c>
      <c r="T21" s="37">
        <f>SUMPRODUCT(LTA!J21:AN21,LTA!J$101:AN$101,LTA!J$104:AN$104)</f>
        <v>52.81</v>
      </c>
      <c r="U21" s="37">
        <f>SUMPRODUCT(LTA!J21:AN21,LTA!J$102:AN$102,LTA!J$104:AN$104)</f>
        <v>129.48000000000002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-435</v>
      </c>
      <c r="AA21" s="75">
        <f>STOA!I21</f>
        <v>256.99</v>
      </c>
      <c r="AB21" s="75">
        <f>-STOA!O21</f>
        <v>0</v>
      </c>
      <c r="AC21">
        <f t="shared" si="0"/>
        <v>16.531731866416539</v>
      </c>
      <c r="AD21">
        <f t="shared" si="1"/>
        <v>988.21217657239868</v>
      </c>
      <c r="AE21">
        <f>'IDT-1'!C21</f>
        <v>0</v>
      </c>
      <c r="AF21" s="24"/>
      <c r="AG21">
        <f t="shared" si="2"/>
        <v>988.21217657239868</v>
      </c>
      <c r="AI21" s="34">
        <f>PXIL!I21</f>
        <v>0</v>
      </c>
      <c r="AJ21" s="34">
        <f>PXIL!O21</f>
        <v>0</v>
      </c>
      <c r="AK21" s="34">
        <f>RTM_IEX!I21</f>
        <v>96.72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6.1824500000000002</v>
      </c>
      <c r="E22">
        <f>GT_NG!Q22</f>
        <v>7.3120046962136778</v>
      </c>
      <c r="F22">
        <f>GT_Spot!Q22</f>
        <v>0</v>
      </c>
      <c r="G22">
        <f>PPCL_NG!Q22</f>
        <v>24.688396857346927</v>
      </c>
      <c r="H22">
        <f>PPCL_Spot!Q22</f>
        <v>0</v>
      </c>
      <c r="I22">
        <f>Bawana_NG!Q22</f>
        <v>48.463092192108263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725.01293815723943</v>
      </c>
      <c r="P22" s="36">
        <v>68.360000000000014</v>
      </c>
      <c r="Q22" s="36">
        <v>22.159999999999997</v>
      </c>
      <c r="R22" s="38">
        <v>0</v>
      </c>
      <c r="S22" s="38">
        <v>0</v>
      </c>
      <c r="T22" s="37">
        <f>SUMPRODUCT(LTA!J22:AN22,LTA!J$101:AN$101,LTA!J$104:AN$104)</f>
        <v>50.31</v>
      </c>
      <c r="U22" s="37">
        <f>SUMPRODUCT(LTA!J22:AN22,LTA!J$102:AN$102,LTA!J$104:AN$104)</f>
        <v>128.53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-445</v>
      </c>
      <c r="AA22" s="75">
        <f>STOA!I22</f>
        <v>256.99</v>
      </c>
      <c r="AB22" s="75">
        <f>-STOA!O22</f>
        <v>0</v>
      </c>
      <c r="AC22">
        <f t="shared" si="0"/>
        <v>16.542324908122513</v>
      </c>
      <c r="AD22">
        <f t="shared" si="1"/>
        <v>969.31655699478586</v>
      </c>
      <c r="AE22">
        <f>'IDT-1'!C22</f>
        <v>0</v>
      </c>
      <c r="AF22" s="24"/>
      <c r="AG22">
        <f t="shared" si="2"/>
        <v>969.31655699478586</v>
      </c>
      <c r="AI22" s="34">
        <f>PXIL!I22</f>
        <v>0</v>
      </c>
      <c r="AJ22" s="34">
        <f>PXIL!O22</f>
        <v>0</v>
      </c>
      <c r="AK22" s="34">
        <f>RTM_IEX!I22</f>
        <v>92.85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6.1824500000000002</v>
      </c>
      <c r="E23">
        <f>GT_NG!Q23</f>
        <v>7.3120046962136778</v>
      </c>
      <c r="F23">
        <f>GT_Spot!Q23</f>
        <v>0</v>
      </c>
      <c r="G23">
        <f>PPCL_NG!Q23</f>
        <v>24.688396857346927</v>
      </c>
      <c r="H23">
        <f>PPCL_Spot!Q23</f>
        <v>0</v>
      </c>
      <c r="I23">
        <f>Bawana_NG!Q23</f>
        <v>48.463092192108263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726.42006898920079</v>
      </c>
      <c r="P23" s="36">
        <v>68.360000000000014</v>
      </c>
      <c r="Q23" s="36">
        <v>22.159999999999997</v>
      </c>
      <c r="R23" s="38">
        <v>0</v>
      </c>
      <c r="S23" s="38">
        <v>0</v>
      </c>
      <c r="T23" s="37">
        <f>SUMPRODUCT(LTA!J23:AN23,LTA!J$101:AN$101,LTA!J$104:AN$104)</f>
        <v>62</v>
      </c>
      <c r="U23" s="37">
        <f>SUMPRODUCT(LTA!J23:AN23,LTA!J$102:AN$102,LTA!J$104:AN$104)</f>
        <v>132.31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-350</v>
      </c>
      <c r="AA23" s="75">
        <f>STOA!I23</f>
        <v>158.34</v>
      </c>
      <c r="AB23" s="75">
        <f>-STOA!O23</f>
        <v>0</v>
      </c>
      <c r="AC23">
        <f t="shared" si="0"/>
        <v>14.681421544835214</v>
      </c>
      <c r="AD23">
        <f t="shared" si="1"/>
        <v>950.55459119003444</v>
      </c>
      <c r="AE23">
        <f>'IDT-1'!C23</f>
        <v>0</v>
      </c>
      <c r="AF23" s="24"/>
      <c r="AG23">
        <f t="shared" si="2"/>
        <v>950.55459119003444</v>
      </c>
      <c r="AI23" s="34">
        <f>PXIL!I23</f>
        <v>0</v>
      </c>
      <c r="AJ23" s="34">
        <f>PXIL!O23</f>
        <v>0</v>
      </c>
      <c r="AK23" s="34">
        <f>RTM_IEX!I23</f>
        <v>59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6.1824500000000002</v>
      </c>
      <c r="E24">
        <f>GT_NG!Q24</f>
        <v>7.3120046962136778</v>
      </c>
      <c r="F24">
        <f>GT_Spot!Q24</f>
        <v>0</v>
      </c>
      <c r="G24">
        <f>PPCL_NG!Q24</f>
        <v>24.688396857346927</v>
      </c>
      <c r="H24">
        <f>PPCL_Spot!Q24</f>
        <v>0</v>
      </c>
      <c r="I24">
        <f>Bawana_NG!Q24</f>
        <v>48.463092192108263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736.45760274001839</v>
      </c>
      <c r="P24" s="36">
        <v>68.360000000000014</v>
      </c>
      <c r="Q24" s="36">
        <v>22.159999999999997</v>
      </c>
      <c r="R24" s="38">
        <v>0</v>
      </c>
      <c r="S24" s="38">
        <v>0</v>
      </c>
      <c r="T24" s="37">
        <f>SUMPRODUCT(LTA!J24:AN24,LTA!J$101:AN$101,LTA!J$104:AN$104)</f>
        <v>60.71</v>
      </c>
      <c r="U24" s="37">
        <f>SUMPRODUCT(LTA!J24:AN24,LTA!J$102:AN$102,LTA!J$104:AN$104)</f>
        <v>131.66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-365</v>
      </c>
      <c r="AA24" s="75">
        <f>STOA!I24</f>
        <v>158.34</v>
      </c>
      <c r="AB24" s="75">
        <f>-STOA!O24</f>
        <v>0</v>
      </c>
      <c r="AC24">
        <f t="shared" si="0"/>
        <v>14.82627575467534</v>
      </c>
      <c r="AD24">
        <f t="shared" si="1"/>
        <v>936.73727073101213</v>
      </c>
      <c r="AE24">
        <f>'IDT-1'!C24</f>
        <v>0</v>
      </c>
      <c r="AF24" s="24"/>
      <c r="AG24">
        <f t="shared" si="2"/>
        <v>936.73727073101213</v>
      </c>
      <c r="AI24" s="34">
        <f>PXIL!I24</f>
        <v>0</v>
      </c>
      <c r="AJ24" s="34">
        <f>PXIL!O24</f>
        <v>0</v>
      </c>
      <c r="AK24" s="34">
        <f>RTM_IEX!I24</f>
        <v>52.23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6.1824500000000002</v>
      </c>
      <c r="E25">
        <f>GT_NG!Q25</f>
        <v>7.3120046962136778</v>
      </c>
      <c r="F25">
        <f>GT_Spot!Q25</f>
        <v>0</v>
      </c>
      <c r="G25">
        <f>PPCL_NG!Q25</f>
        <v>24.688396857346927</v>
      </c>
      <c r="H25">
        <f>PPCL_Spot!Q25</f>
        <v>0</v>
      </c>
      <c r="I25">
        <f>Bawana_NG!Q25</f>
        <v>48.463092192108263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736.45760274001839</v>
      </c>
      <c r="P25" s="36">
        <v>68.360000000000014</v>
      </c>
      <c r="Q25" s="36">
        <v>22.159999999999997</v>
      </c>
      <c r="R25" s="38">
        <v>0</v>
      </c>
      <c r="S25" s="38">
        <v>0</v>
      </c>
      <c r="T25" s="37">
        <f>SUMPRODUCT(LTA!J25:AN25,LTA!J$101:AN$101,LTA!J$104:AN$104)</f>
        <v>59.800000000000004</v>
      </c>
      <c r="U25" s="37">
        <f>SUMPRODUCT(LTA!J25:AN25,LTA!J$102:AN$102,LTA!J$104:AN$104)</f>
        <v>131.13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-380</v>
      </c>
      <c r="AA25" s="75">
        <f>STOA!I25</f>
        <v>158.34</v>
      </c>
      <c r="AB25" s="75">
        <f>-STOA!O25</f>
        <v>0</v>
      </c>
      <c r="AC25">
        <f t="shared" si="0"/>
        <v>14.980831667508268</v>
      </c>
      <c r="AD25">
        <f t="shared" si="1"/>
        <v>924.01271481817889</v>
      </c>
      <c r="AE25">
        <f>'IDT-1'!C25</f>
        <v>0</v>
      </c>
      <c r="AF25" s="24"/>
      <c r="AG25">
        <f t="shared" si="2"/>
        <v>924.01271481817889</v>
      </c>
      <c r="AI25" s="34">
        <f>PXIL!I25</f>
        <v>0</v>
      </c>
      <c r="AJ25" s="34">
        <f>PXIL!O25</f>
        <v>0</v>
      </c>
      <c r="AK25" s="34">
        <f>RTM_IEX!I25</f>
        <v>56.1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6.1824500000000002</v>
      </c>
      <c r="E26">
        <f>GT_NG!Q26</f>
        <v>7.3120046962136778</v>
      </c>
      <c r="F26">
        <f>GT_Spot!Q26</f>
        <v>0</v>
      </c>
      <c r="G26">
        <f>PPCL_NG!Q26</f>
        <v>24.688396857346927</v>
      </c>
      <c r="H26">
        <f>PPCL_Spot!Q26</f>
        <v>0</v>
      </c>
      <c r="I26">
        <f>Bawana_NG!Q26</f>
        <v>48.463092192108263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736.45760274001839</v>
      </c>
      <c r="P26" s="36">
        <v>68.360000000000014</v>
      </c>
      <c r="Q26" s="36">
        <v>22.159999999999997</v>
      </c>
      <c r="R26" s="38">
        <v>0</v>
      </c>
      <c r="S26" s="38">
        <v>0</v>
      </c>
      <c r="T26" s="37">
        <f>SUMPRODUCT(LTA!J26:AN26,LTA!J$101:AN$101,LTA!J$104:AN$104)</f>
        <v>60.02</v>
      </c>
      <c r="U26" s="37">
        <f>SUMPRODUCT(LTA!J26:AN26,LTA!J$102:AN$102,LTA!J$104:AN$104)</f>
        <v>130.69999999999999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-390</v>
      </c>
      <c r="AA26" s="75">
        <f>STOA!I26</f>
        <v>158.34</v>
      </c>
      <c r="AB26" s="75">
        <f>-STOA!O26</f>
        <v>0</v>
      </c>
      <c r="AC26">
        <f t="shared" si="0"/>
        <v>15.093284942730222</v>
      </c>
      <c r="AD26">
        <f t="shared" si="1"/>
        <v>916.59026154295714</v>
      </c>
      <c r="AE26">
        <f>'IDT-1'!C26</f>
        <v>0</v>
      </c>
      <c r="AF26" s="24"/>
      <c r="AG26">
        <f t="shared" si="2"/>
        <v>916.59026154295714</v>
      </c>
      <c r="AI26" s="34">
        <f>PXIL!I26</f>
        <v>0</v>
      </c>
      <c r="AJ26" s="34">
        <f>PXIL!O26</f>
        <v>0</v>
      </c>
      <c r="AK26" s="34">
        <f>RTM_IEX!I26</f>
        <v>59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6.1824500000000002</v>
      </c>
      <c r="E27">
        <f>GT_NG!Q27</f>
        <v>7.2916935720575289</v>
      </c>
      <c r="F27">
        <f>GT_Spot!Q27</f>
        <v>0</v>
      </c>
      <c r="G27">
        <f>PPCL_NG!Q27</f>
        <v>24.288402078810606</v>
      </c>
      <c r="H27">
        <f>PPCL_Spot!Q27</f>
        <v>0</v>
      </c>
      <c r="I27">
        <f>Bawana_NG!Q27</f>
        <v>50.627749877783209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694.25429495616083</v>
      </c>
      <c r="P27" s="36">
        <v>68.360000000000014</v>
      </c>
      <c r="Q27" s="36">
        <v>22.159999999999997</v>
      </c>
      <c r="R27" s="38">
        <v>13</v>
      </c>
      <c r="S27" s="38">
        <v>0</v>
      </c>
      <c r="T27" s="37">
        <f>SUMPRODUCT(LTA!J27:AN27,LTA!J$101:AN$101,LTA!J$104:AN$104)</f>
        <v>61.81</v>
      </c>
      <c r="U27" s="37">
        <f>SUMPRODUCT(LTA!J27:AN27,LTA!J$102:AN$102,LTA!J$104:AN$104)</f>
        <v>130.42000000000002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-298</v>
      </c>
      <c r="AA27" s="75">
        <f>STOA!I27</f>
        <v>136.03</v>
      </c>
      <c r="AB27" s="75">
        <f>-STOA!O27</f>
        <v>0</v>
      </c>
      <c r="AC27">
        <f t="shared" si="0"/>
        <v>13.809226397880552</v>
      </c>
      <c r="AD27">
        <f t="shared" si="1"/>
        <v>956.77536408693152</v>
      </c>
      <c r="AE27">
        <f>'IDT-1'!C27</f>
        <v>0</v>
      </c>
      <c r="AF27" s="24"/>
      <c r="AG27">
        <f t="shared" si="2"/>
        <v>956.77536408693152</v>
      </c>
      <c r="AI27" s="34">
        <f>PXIL!I27</f>
        <v>0</v>
      </c>
      <c r="AJ27" s="34">
        <f>PXIL!O27</f>
        <v>0</v>
      </c>
      <c r="AK27" s="34">
        <f>RTM_IEX!I27</f>
        <v>54.16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6.1824500000000002</v>
      </c>
      <c r="E28">
        <f>GT_NG!Q28</f>
        <v>7.2916935720575289</v>
      </c>
      <c r="F28">
        <f>GT_Spot!Q28</f>
        <v>0</v>
      </c>
      <c r="G28">
        <f>PPCL_NG!Q28</f>
        <v>24.288402078810606</v>
      </c>
      <c r="H28">
        <f>PPCL_Spot!Q28</f>
        <v>0</v>
      </c>
      <c r="I28">
        <f>Bawana_NG!Q28</f>
        <v>50.627749877783209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687.27071853477946</v>
      </c>
      <c r="P28" s="36">
        <v>68.360000000000014</v>
      </c>
      <c r="Q28" s="36">
        <v>22.159999999999997</v>
      </c>
      <c r="R28" s="38">
        <v>15.02</v>
      </c>
      <c r="S28" s="38">
        <v>0</v>
      </c>
      <c r="T28" s="37">
        <f>SUMPRODUCT(LTA!J28:AN28,LTA!J$101:AN$101,LTA!J$104:AN$104)</f>
        <v>65</v>
      </c>
      <c r="U28" s="37">
        <f>SUMPRODUCT(LTA!J28:AN28,LTA!J$102:AN$102,LTA!J$104:AN$104)</f>
        <v>130.15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-283</v>
      </c>
      <c r="AA28" s="75">
        <f>STOA!I28</f>
        <v>137.29</v>
      </c>
      <c r="AB28" s="75">
        <f>-STOA!O28</f>
        <v>0</v>
      </c>
      <c r="AC28">
        <f t="shared" si="0"/>
        <v>13.618119012539468</v>
      </c>
      <c r="AD28">
        <f t="shared" si="1"/>
        <v>965.38289505089119</v>
      </c>
      <c r="AE28">
        <f>'IDT-1'!C28</f>
        <v>0</v>
      </c>
      <c r="AF28" s="24"/>
      <c r="AG28">
        <f t="shared" si="2"/>
        <v>965.38289505089119</v>
      </c>
      <c r="AI28" s="34">
        <f>PXIL!I28</f>
        <v>0</v>
      </c>
      <c r="AJ28" s="34">
        <f>PXIL!O28</f>
        <v>0</v>
      </c>
      <c r="AK28" s="34">
        <f>RTM_IEX!I28</f>
        <v>48.36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6.1824500000000002</v>
      </c>
      <c r="E29">
        <f>GT_NG!Q29</f>
        <v>7.2916935720575289</v>
      </c>
      <c r="F29">
        <f>GT_Spot!Q29</f>
        <v>0</v>
      </c>
      <c r="G29">
        <f>PPCL_NG!Q29</f>
        <v>24.288402078810606</v>
      </c>
      <c r="H29">
        <f>PPCL_Spot!Q29</f>
        <v>0</v>
      </c>
      <c r="I29">
        <f>Bawana_NG!Q29</f>
        <v>50.627749877783209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688.0776110468305</v>
      </c>
      <c r="P29" s="36">
        <v>68.360000000000014</v>
      </c>
      <c r="Q29" s="36">
        <v>22.159999999999997</v>
      </c>
      <c r="R29" s="38">
        <v>18.75</v>
      </c>
      <c r="S29" s="38">
        <v>0</v>
      </c>
      <c r="T29" s="37">
        <f>SUMPRODUCT(LTA!J29:AN29,LTA!J$101:AN$101,LTA!J$104:AN$104)</f>
        <v>68.03</v>
      </c>
      <c r="U29" s="37">
        <f>SUMPRODUCT(LTA!J29:AN29,LTA!J$102:AN$102,LTA!J$104:AN$104)</f>
        <v>125.92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-293</v>
      </c>
      <c r="AA29" s="75">
        <f>STOA!I29</f>
        <v>138.37</v>
      </c>
      <c r="AB29" s="75">
        <f>-STOA!O29</f>
        <v>0</v>
      </c>
      <c r="AC29">
        <f t="shared" si="0"/>
        <v>13.61808094186747</v>
      </c>
      <c r="AD29">
        <f t="shared" si="1"/>
        <v>945.28982563361433</v>
      </c>
      <c r="AE29">
        <f>'IDT-1'!C29</f>
        <v>0</v>
      </c>
      <c r="AF29" s="24"/>
      <c r="AG29">
        <f t="shared" si="2"/>
        <v>945.28982563361433</v>
      </c>
      <c r="AI29" s="34">
        <f>PXIL!I29</f>
        <v>0</v>
      </c>
      <c r="AJ29" s="34">
        <f>PXIL!O29</f>
        <v>0</v>
      </c>
      <c r="AK29" s="34">
        <f>RTM_IEX!I29</f>
        <v>33.85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6.1824500000000002</v>
      </c>
      <c r="E30">
        <f>GT_NG!Q30</f>
        <v>7.2916935720575289</v>
      </c>
      <c r="F30">
        <f>GT_Spot!Q30</f>
        <v>0</v>
      </c>
      <c r="G30">
        <f>PPCL_NG!Q30</f>
        <v>24.288402078810606</v>
      </c>
      <c r="H30">
        <f>PPCL_Spot!Q30</f>
        <v>0</v>
      </c>
      <c r="I30">
        <f>Bawana_NG!Q30</f>
        <v>50.627749877783209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672.55421557232478</v>
      </c>
      <c r="P30" s="36">
        <v>68.360000000000014</v>
      </c>
      <c r="Q30" s="36">
        <v>22.159999999999997</v>
      </c>
      <c r="R30" s="38">
        <v>18.75</v>
      </c>
      <c r="S30" s="38">
        <v>0</v>
      </c>
      <c r="T30" s="37">
        <f>SUMPRODUCT(LTA!J30:AN30,LTA!J$101:AN$101,LTA!J$104:AN$104)</f>
        <v>73.08</v>
      </c>
      <c r="U30" s="37">
        <f>SUMPRODUCT(LTA!J30:AN30,LTA!J$102:AN$102,LTA!J$104:AN$104)</f>
        <v>126.03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-259</v>
      </c>
      <c r="AA30" s="75">
        <f>STOA!I30</f>
        <v>139.98999999999998</v>
      </c>
      <c r="AB30" s="75">
        <f>-STOA!O30</f>
        <v>0</v>
      </c>
      <c r="AC30">
        <f t="shared" si="0"/>
        <v>13.281874725937179</v>
      </c>
      <c r="AD30">
        <f t="shared" si="1"/>
        <v>975.72263637503909</v>
      </c>
      <c r="AE30">
        <f>'IDT-1'!C30</f>
        <v>0</v>
      </c>
      <c r="AF30" s="24"/>
      <c r="AG30">
        <f t="shared" si="2"/>
        <v>975.72263637503909</v>
      </c>
      <c r="AI30" s="34">
        <f>PXIL!I30</f>
        <v>0</v>
      </c>
      <c r="AJ30" s="34">
        <f>PXIL!O30</f>
        <v>0</v>
      </c>
      <c r="AK30" s="34">
        <f>RTM_IEX!I30</f>
        <v>38.69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6.1824500000000002</v>
      </c>
      <c r="E31">
        <f>GT_NG!Q31</f>
        <v>7.3120046962136778</v>
      </c>
      <c r="F31">
        <f>GT_Spot!Q31</f>
        <v>0</v>
      </c>
      <c r="G31">
        <f>PPCL_NG!Q31</f>
        <v>24.288402078810606</v>
      </c>
      <c r="H31">
        <f>PPCL_Spot!Q31</f>
        <v>0</v>
      </c>
      <c r="I31">
        <f>Bawana_NG!Q31</f>
        <v>50.627749877783209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671.7772556980068</v>
      </c>
      <c r="P31" s="36">
        <v>68.360000000000014</v>
      </c>
      <c r="Q31" s="36">
        <v>22.159999999999997</v>
      </c>
      <c r="R31" s="38">
        <v>18.75</v>
      </c>
      <c r="S31" s="38">
        <v>0</v>
      </c>
      <c r="T31" s="37">
        <f>SUMPRODUCT(LTA!J31:AN31,LTA!J$101:AN$101,LTA!J$104:AN$104)</f>
        <v>79.180000000000007</v>
      </c>
      <c r="U31" s="37">
        <f>SUMPRODUCT(LTA!J31:AN31,LTA!J$102:AN$102,LTA!J$104:AN$104)</f>
        <v>126.32000000000001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-264</v>
      </c>
      <c r="AA31" s="75">
        <f>STOA!I31</f>
        <v>141.61000000000001</v>
      </c>
      <c r="AB31" s="75">
        <f>-STOA!O31</f>
        <v>0</v>
      </c>
      <c r="AC31">
        <f t="shared" si="0"/>
        <v>13.36448685454673</v>
      </c>
      <c r="AD31">
        <f t="shared" si="1"/>
        <v>974.9833754962674</v>
      </c>
      <c r="AE31">
        <f>'IDT-1'!C31</f>
        <v>0</v>
      </c>
      <c r="AF31" s="24"/>
      <c r="AG31">
        <f t="shared" si="2"/>
        <v>974.9833754962674</v>
      </c>
      <c r="AI31" s="34">
        <f>PXIL!I31</f>
        <v>0</v>
      </c>
      <c r="AJ31" s="34">
        <f>PXIL!O31</f>
        <v>0</v>
      </c>
      <c r="AK31" s="34">
        <f>RTM_IEX!I31</f>
        <v>35.78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6.1824500000000002</v>
      </c>
      <c r="E32">
        <f>GT_NG!Q32</f>
        <v>7.3120046962136778</v>
      </c>
      <c r="F32">
        <f>GT_Spot!Q32</f>
        <v>0</v>
      </c>
      <c r="G32">
        <f>PPCL_NG!Q32</f>
        <v>24.288402078810606</v>
      </c>
      <c r="H32">
        <f>PPCL_Spot!Q32</f>
        <v>0</v>
      </c>
      <c r="I32">
        <f>Bawana_NG!Q32</f>
        <v>50.627749877783209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680.39014063632806</v>
      </c>
      <c r="P32" s="36">
        <v>68.360000000000014</v>
      </c>
      <c r="Q32" s="36">
        <v>22.159999999999997</v>
      </c>
      <c r="R32" s="38">
        <v>18.749999999999996</v>
      </c>
      <c r="S32" s="38">
        <v>0</v>
      </c>
      <c r="T32" s="37">
        <f>SUMPRODUCT(LTA!J32:AN32,LTA!J$101:AN$101,LTA!J$104:AN$104)</f>
        <v>86.84</v>
      </c>
      <c r="U32" s="37">
        <f>SUMPRODUCT(LTA!J32:AN32,LTA!J$102:AN$102,LTA!J$104:AN$104)</f>
        <v>126.73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-274</v>
      </c>
      <c r="AA32" s="75">
        <f>STOA!I32</f>
        <v>144.88</v>
      </c>
      <c r="AB32" s="75">
        <f>-STOA!O32</f>
        <v>0</v>
      </c>
      <c r="AC32">
        <f t="shared" si="0"/>
        <v>13.577813517225913</v>
      </c>
      <c r="AD32">
        <f t="shared" si="1"/>
        <v>978.9229337719097</v>
      </c>
      <c r="AE32">
        <f>'IDT-1'!C32</f>
        <v>0</v>
      </c>
      <c r="AF32" s="24"/>
      <c r="AG32">
        <f t="shared" si="2"/>
        <v>978.9229337719097</v>
      </c>
      <c r="AI32" s="34">
        <f>PXIL!I32</f>
        <v>0</v>
      </c>
      <c r="AJ32" s="34">
        <f>PXIL!O32</f>
        <v>0</v>
      </c>
      <c r="AK32" s="34">
        <f>RTM_IEX!I32</f>
        <v>29.98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6.1824500000000002</v>
      </c>
      <c r="E33">
        <f>GT_NG!Q33</f>
        <v>7.3120046962136778</v>
      </c>
      <c r="F33">
        <f>GT_Spot!Q33</f>
        <v>0</v>
      </c>
      <c r="G33">
        <f>PPCL_NG!Q33</f>
        <v>24.288402078810606</v>
      </c>
      <c r="H33">
        <f>PPCL_Spot!Q33</f>
        <v>0</v>
      </c>
      <c r="I33">
        <f>Bawana_NG!Q33</f>
        <v>50.627749877783209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685.74747975447247</v>
      </c>
      <c r="P33" s="36">
        <v>68.360000000000014</v>
      </c>
      <c r="Q33" s="36">
        <v>22.159999999999997</v>
      </c>
      <c r="R33" s="38">
        <v>18.749999999999996</v>
      </c>
      <c r="S33" s="38">
        <v>0</v>
      </c>
      <c r="T33" s="37">
        <f>SUMPRODUCT(LTA!J33:AN33,LTA!J$101:AN$101,LTA!J$104:AN$104)</f>
        <v>97.539999999999992</v>
      </c>
      <c r="U33" s="37">
        <f>SUMPRODUCT(LTA!J33:AN33,LTA!J$102:AN$102,LTA!J$104:AN$104)</f>
        <v>126.99000000000001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-279</v>
      </c>
      <c r="AA33" s="75">
        <f>STOA!I33</f>
        <v>145.93</v>
      </c>
      <c r="AB33" s="75">
        <f>-STOA!O33</f>
        <v>0</v>
      </c>
      <c r="AC33">
        <f t="shared" si="0"/>
        <v>13.689940739076558</v>
      </c>
      <c r="AD33">
        <f t="shared" si="1"/>
        <v>981.5081456682035</v>
      </c>
      <c r="AE33">
        <f>'IDT-1'!C33</f>
        <v>0</v>
      </c>
      <c r="AF33" s="24"/>
      <c r="AG33">
        <f t="shared" si="2"/>
        <v>981.5081456682035</v>
      </c>
      <c r="AI33" s="34">
        <f>PXIL!I33</f>
        <v>0</v>
      </c>
      <c r="AJ33" s="34">
        <f>PXIL!O33</f>
        <v>0</v>
      </c>
      <c r="AK33" s="34">
        <f>RTM_IEX!I33</f>
        <v>20.309999999999999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6.1824500000000002</v>
      </c>
      <c r="E34">
        <f>GT_NG!Q34</f>
        <v>7.3120046962136778</v>
      </c>
      <c r="F34">
        <f>GT_Spot!Q34</f>
        <v>0</v>
      </c>
      <c r="G34">
        <f>PPCL_NG!Q34</f>
        <v>24.288402078810606</v>
      </c>
      <c r="H34">
        <f>PPCL_Spot!Q34</f>
        <v>0</v>
      </c>
      <c r="I34">
        <f>Bawana_NG!Q34</f>
        <v>50.627749877783209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684.18041590130474</v>
      </c>
      <c r="P34" s="36">
        <v>68.360000000000014</v>
      </c>
      <c r="Q34" s="36">
        <v>22.159999999999997</v>
      </c>
      <c r="R34" s="38">
        <v>18.749999999999996</v>
      </c>
      <c r="S34" s="38">
        <v>0</v>
      </c>
      <c r="T34" s="37">
        <f>SUMPRODUCT(LTA!J34:AN34,LTA!J$101:AN$101,LTA!J$104:AN$104)</f>
        <v>109.12</v>
      </c>
      <c r="U34" s="37">
        <f>SUMPRODUCT(LTA!J34:AN34,LTA!J$102:AN$102,LTA!J$104:AN$104)</f>
        <v>127.17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-299</v>
      </c>
      <c r="AA34" s="75">
        <f>STOA!I34</f>
        <v>148.32999999999998</v>
      </c>
      <c r="AB34" s="75">
        <f>-STOA!O34</f>
        <v>0</v>
      </c>
      <c r="AC34">
        <f t="shared" si="0"/>
        <v>13.978321127612588</v>
      </c>
      <c r="AD34">
        <f t="shared" si="1"/>
        <v>973.81270142649942</v>
      </c>
      <c r="AE34">
        <f>'IDT-1'!C34</f>
        <v>0</v>
      </c>
      <c r="AF34" s="24"/>
      <c r="AG34">
        <f t="shared" si="2"/>
        <v>973.81270142649942</v>
      </c>
      <c r="AI34" s="34">
        <f>PXIL!I34</f>
        <v>0</v>
      </c>
      <c r="AJ34" s="34">
        <f>PXIL!O34</f>
        <v>0</v>
      </c>
      <c r="AK34" s="34">
        <f>RTM_IEX!I34</f>
        <v>20.309999999999999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6.1824500000000002</v>
      </c>
      <c r="E35">
        <f>GT_NG!Q35</f>
        <v>7.3120046962136778</v>
      </c>
      <c r="F35">
        <f>GT_Spot!Q35</f>
        <v>0</v>
      </c>
      <c r="G35">
        <f>PPCL_NG!Q35</f>
        <v>24.288402078810606</v>
      </c>
      <c r="H35">
        <f>PPCL_Spot!Q35</f>
        <v>0</v>
      </c>
      <c r="I35">
        <f>Bawana_NG!Q35</f>
        <v>50.627749877783209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682.19197129267161</v>
      </c>
      <c r="P35" s="36">
        <v>69.390000000000015</v>
      </c>
      <c r="Q35" s="36">
        <v>22.91</v>
      </c>
      <c r="R35" s="38">
        <v>26.3</v>
      </c>
      <c r="S35" s="38">
        <v>0</v>
      </c>
      <c r="T35" s="37">
        <f>SUMPRODUCT(LTA!J35:AN35,LTA!J$101:AN$101,LTA!J$104:AN$104)</f>
        <v>113.45</v>
      </c>
      <c r="U35" s="37">
        <f>SUMPRODUCT(LTA!J35:AN35,LTA!J$102:AN$102,LTA!J$104:AN$104)</f>
        <v>126.96000000000001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-339</v>
      </c>
      <c r="AA35" s="75">
        <f>STOA!I35</f>
        <v>155.57999999999996</v>
      </c>
      <c r="AB35" s="75">
        <f>-STOA!O35</f>
        <v>0</v>
      </c>
      <c r="AC35">
        <f t="shared" si="0"/>
        <v>14.583203915944427</v>
      </c>
      <c r="AD35">
        <f t="shared" si="1"/>
        <v>961.5893740295345</v>
      </c>
      <c r="AE35">
        <f>'IDT-1'!C35</f>
        <v>0</v>
      </c>
      <c r="AF35" s="24"/>
      <c r="AG35">
        <f t="shared" si="2"/>
        <v>961.5893740295345</v>
      </c>
      <c r="AI35" s="34">
        <f>PXIL!I35</f>
        <v>0</v>
      </c>
      <c r="AJ35" s="34">
        <f>PXIL!O35</f>
        <v>0</v>
      </c>
      <c r="AK35" s="34">
        <f>RTM_IEX!I35</f>
        <v>29.98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6.1824500000000002</v>
      </c>
      <c r="E36">
        <f>GT_NG!Q36</f>
        <v>7.3120046962136778</v>
      </c>
      <c r="F36">
        <f>GT_Spot!Q36</f>
        <v>0</v>
      </c>
      <c r="G36">
        <f>PPCL_NG!Q36</f>
        <v>24.288402078810606</v>
      </c>
      <c r="H36">
        <f>PPCL_Spot!Q36</f>
        <v>0</v>
      </c>
      <c r="I36">
        <f>Bawana_NG!Q36</f>
        <v>50.627749877783209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682.18886988653185</v>
      </c>
      <c r="P36" s="36">
        <v>69.390000000000015</v>
      </c>
      <c r="Q36" s="36">
        <v>22.91</v>
      </c>
      <c r="R36" s="38">
        <v>26.3</v>
      </c>
      <c r="S36" s="38">
        <v>0</v>
      </c>
      <c r="T36" s="37">
        <f>SUMPRODUCT(LTA!J36:AN36,LTA!J$101:AN$101,LTA!J$104:AN$104)</f>
        <v>128.44</v>
      </c>
      <c r="U36" s="37">
        <f>SUMPRODUCT(LTA!J36:AN36,LTA!J$102:AN$102,LTA!J$104:AN$104)</f>
        <v>127.83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-374</v>
      </c>
      <c r="AA36" s="75">
        <f>STOA!I36</f>
        <v>159.47999999999999</v>
      </c>
      <c r="AB36" s="75">
        <f>-STOA!O36</f>
        <v>0</v>
      </c>
      <c r="AC36">
        <f t="shared" si="0"/>
        <v>15.212559086847236</v>
      </c>
      <c r="AD36">
        <f t="shared" si="1"/>
        <v>962.16691745249193</v>
      </c>
      <c r="AE36">
        <f>'IDT-1'!C36</f>
        <v>0</v>
      </c>
      <c r="AF36" s="24"/>
      <c r="AG36">
        <f t="shared" si="2"/>
        <v>962.16691745249193</v>
      </c>
      <c r="AI36" s="34">
        <f>PXIL!I36</f>
        <v>0</v>
      </c>
      <c r="AJ36" s="34">
        <f>PXIL!O36</f>
        <v>0</v>
      </c>
      <c r="AK36" s="34">
        <f>RTM_IEX!I36</f>
        <v>46.43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6.1824500000000002</v>
      </c>
      <c r="E37">
        <f>GT_NG!Q37</f>
        <v>7.3120046962136778</v>
      </c>
      <c r="F37">
        <f>GT_Spot!Q37</f>
        <v>0</v>
      </c>
      <c r="G37">
        <f>PPCL_NG!Q37</f>
        <v>24.288402078810606</v>
      </c>
      <c r="H37">
        <f>PPCL_Spot!Q37</f>
        <v>0</v>
      </c>
      <c r="I37">
        <f>Bawana_NG!Q37</f>
        <v>50.627749877783209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668.63330842848461</v>
      </c>
      <c r="P37" s="36">
        <v>70.680000000000007</v>
      </c>
      <c r="Q37" s="36">
        <v>22.196480101474556</v>
      </c>
      <c r="R37" s="38">
        <v>26.3</v>
      </c>
      <c r="S37" s="38">
        <v>0</v>
      </c>
      <c r="T37" s="37">
        <f>SUMPRODUCT(LTA!J37:AN37,LTA!J$101:AN$101,LTA!J$104:AN$104)</f>
        <v>140.03000000000003</v>
      </c>
      <c r="U37" s="37">
        <f>SUMPRODUCT(LTA!J37:AN37,LTA!J$102:AN$102,LTA!J$104:AN$104)</f>
        <v>128.11000000000001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-374</v>
      </c>
      <c r="AA37" s="75">
        <f>STOA!I37</f>
        <v>164.27999999999997</v>
      </c>
      <c r="AB37" s="75">
        <f>-STOA!O37</f>
        <v>0</v>
      </c>
      <c r="AC37">
        <f t="shared" si="0"/>
        <v>15.040703170909397</v>
      </c>
      <c r="AD37">
        <f t="shared" si="1"/>
        <v>942.80969201185735</v>
      </c>
      <c r="AE37">
        <f>'IDT-1'!C37</f>
        <v>0</v>
      </c>
      <c r="AF37" s="24"/>
      <c r="AG37">
        <f t="shared" si="2"/>
        <v>942.80969201185735</v>
      </c>
      <c r="AI37" s="34">
        <f>PXIL!I37</f>
        <v>0</v>
      </c>
      <c r="AJ37" s="34">
        <f>PXIL!O37</f>
        <v>0</v>
      </c>
      <c r="AK37" s="34">
        <f>RTM_IEX!I37</f>
        <v>23.21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6.1824500000000002</v>
      </c>
      <c r="E38">
        <f>GT_NG!Q38</f>
        <v>7.3120046962136778</v>
      </c>
      <c r="F38">
        <f>GT_Spot!Q38</f>
        <v>0</v>
      </c>
      <c r="G38">
        <f>PPCL_NG!Q38</f>
        <v>24.288402078810606</v>
      </c>
      <c r="H38">
        <f>PPCL_Spot!Q38</f>
        <v>0</v>
      </c>
      <c r="I38">
        <f>Bawana_NG!Q38</f>
        <v>50.627749877783209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663.36433508661639</v>
      </c>
      <c r="P38" s="36">
        <v>68.363392050811285</v>
      </c>
      <c r="Q38" s="36">
        <v>22.159999999999997</v>
      </c>
      <c r="R38" s="38">
        <v>26.3</v>
      </c>
      <c r="S38" s="38">
        <v>0</v>
      </c>
      <c r="T38" s="37">
        <f>SUMPRODUCT(LTA!J38:AN38,LTA!J$101:AN$101,LTA!J$104:AN$104)</f>
        <v>150.27000000000001</v>
      </c>
      <c r="U38" s="37">
        <f>SUMPRODUCT(LTA!J38:AN38,LTA!J$102:AN$102,LTA!J$104:AN$104)</f>
        <v>127.48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-379</v>
      </c>
      <c r="AA38" s="75">
        <f>STOA!I38</f>
        <v>165.77999999999997</v>
      </c>
      <c r="AB38" s="75">
        <f>-STOA!O38</f>
        <v>0</v>
      </c>
      <c r="AC38">
        <f t="shared" si="0"/>
        <v>15.107339668266095</v>
      </c>
      <c r="AD38">
        <f t="shared" si="1"/>
        <v>940.2709941219689</v>
      </c>
      <c r="AE38">
        <f>'IDT-1'!C38</f>
        <v>0</v>
      </c>
      <c r="AF38" s="24"/>
      <c r="AG38">
        <f t="shared" si="2"/>
        <v>940.2709941219689</v>
      </c>
      <c r="AI38" s="34">
        <f>PXIL!I38</f>
        <v>0</v>
      </c>
      <c r="AJ38" s="34">
        <f>PXIL!O38</f>
        <v>0</v>
      </c>
      <c r="AK38" s="34">
        <f>RTM_IEX!I38</f>
        <v>22.25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6.1824500000000002</v>
      </c>
      <c r="E39">
        <f>GT_NG!Q39</f>
        <v>13.745444319460068</v>
      </c>
      <c r="F39">
        <f>GT_Spot!Q39</f>
        <v>0</v>
      </c>
      <c r="G39">
        <f>PPCL_NG!Q39</f>
        <v>24</v>
      </c>
      <c r="H39">
        <f>PPCL_Spot!Q39</f>
        <v>0</v>
      </c>
      <c r="I39">
        <f>Bawana_NG!Q39</f>
        <v>50.627749877783209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652.40199610763113</v>
      </c>
      <c r="P39" s="36">
        <v>68.363392050811285</v>
      </c>
      <c r="Q39" s="36">
        <v>9.6719163694015062</v>
      </c>
      <c r="R39" s="38">
        <v>26.3</v>
      </c>
      <c r="S39" s="38">
        <v>0</v>
      </c>
      <c r="T39" s="37">
        <f>SUMPRODUCT(LTA!J39:AN39,LTA!J$101:AN$101,LTA!J$104:AN$104)</f>
        <v>174.45</v>
      </c>
      <c r="U39" s="37">
        <f>SUMPRODUCT(LTA!J39:AN39,LTA!J$102:AN$102,LTA!J$104:AN$104)</f>
        <v>127.44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-359</v>
      </c>
      <c r="AA39" s="75">
        <f>STOA!I39</f>
        <v>170.27999999999997</v>
      </c>
      <c r="AB39" s="75">
        <f>-STOA!O39</f>
        <v>0</v>
      </c>
      <c r="AC39">
        <f t="shared" si="0"/>
        <v>15.327401729248887</v>
      </c>
      <c r="AD39">
        <f t="shared" si="1"/>
        <v>1005.2355469958384</v>
      </c>
      <c r="AE39">
        <f>'IDT-1'!C39</f>
        <v>0</v>
      </c>
      <c r="AF39" s="24"/>
      <c r="AG39">
        <f t="shared" si="2"/>
        <v>1005.2355469958384</v>
      </c>
      <c r="AI39" s="34">
        <f>PXIL!I39</f>
        <v>0</v>
      </c>
      <c r="AJ39" s="34">
        <f>PXIL!O39</f>
        <v>0</v>
      </c>
      <c r="AK39" s="34">
        <f>RTM_IEX!I39</f>
        <v>56.1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6.1824500000000002</v>
      </c>
      <c r="E40">
        <f>GT_NG!Q40</f>
        <v>13.745444319460068</v>
      </c>
      <c r="F40">
        <f>GT_Spot!Q40</f>
        <v>0</v>
      </c>
      <c r="G40">
        <f>PPCL_NG!Q40</f>
        <v>24</v>
      </c>
      <c r="H40">
        <f>PPCL_Spot!Q40</f>
        <v>0</v>
      </c>
      <c r="I40">
        <f>Bawana_NG!Q40</f>
        <v>50.627749877783209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647.11594990706203</v>
      </c>
      <c r="P40" s="36">
        <v>68.363392050811285</v>
      </c>
      <c r="Q40" s="36">
        <v>9.6719163694015062</v>
      </c>
      <c r="R40" s="38">
        <v>26.3</v>
      </c>
      <c r="S40" s="38">
        <v>0</v>
      </c>
      <c r="T40" s="37">
        <f>SUMPRODUCT(LTA!J40:AN40,LTA!J$101:AN$101,LTA!J$104:AN$104)</f>
        <v>181.66000000000003</v>
      </c>
      <c r="U40" s="37">
        <f>SUMPRODUCT(LTA!J40:AN40,LTA!J$102:AN$102,LTA!J$104:AN$104)</f>
        <v>127.66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-334</v>
      </c>
      <c r="AA40" s="75">
        <f>STOA!I40</f>
        <v>173.27999999999997</v>
      </c>
      <c r="AB40" s="75">
        <f>-STOA!O40</f>
        <v>0</v>
      </c>
      <c r="AC40">
        <f t="shared" si="0"/>
        <v>15.142179334628997</v>
      </c>
      <c r="AD40">
        <f t="shared" si="1"/>
        <v>1034.5947231898892</v>
      </c>
      <c r="AE40">
        <f>'IDT-1'!C40</f>
        <v>0</v>
      </c>
      <c r="AF40" s="24"/>
      <c r="AG40">
        <f t="shared" si="2"/>
        <v>1034.5947231898892</v>
      </c>
      <c r="AI40" s="34">
        <f>PXIL!I40</f>
        <v>0</v>
      </c>
      <c r="AJ40" s="34">
        <f>PXIL!O40</f>
        <v>0</v>
      </c>
      <c r="AK40" s="34">
        <f>RTM_IEX!I40</f>
        <v>55.13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6.1824500000000002</v>
      </c>
      <c r="E41">
        <f>GT_NG!Q41</f>
        <v>13.745444319460068</v>
      </c>
      <c r="F41">
        <f>GT_Spot!Q41</f>
        <v>0</v>
      </c>
      <c r="G41">
        <f>PPCL_NG!Q41</f>
        <v>24</v>
      </c>
      <c r="H41">
        <f>PPCL_Spot!Q41</f>
        <v>0</v>
      </c>
      <c r="I41">
        <f>Bawana_NG!Q41</f>
        <v>50.627749877783209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643.01347569633992</v>
      </c>
      <c r="P41" s="36">
        <v>68.363392050811285</v>
      </c>
      <c r="Q41" s="36">
        <v>9.6719163694015062</v>
      </c>
      <c r="R41" s="38">
        <v>26.3</v>
      </c>
      <c r="S41" s="38">
        <v>0</v>
      </c>
      <c r="T41" s="37">
        <f>SUMPRODUCT(LTA!J41:AN41,LTA!J$101:AN$101,LTA!J$104:AN$104)</f>
        <v>186.51</v>
      </c>
      <c r="U41" s="37">
        <f>SUMPRODUCT(LTA!J41:AN41,LTA!J$102:AN$102,LTA!J$104:AN$104)</f>
        <v>134.44999999999999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-304</v>
      </c>
      <c r="AA41" s="75">
        <f>STOA!I41</f>
        <v>174.47999999999996</v>
      </c>
      <c r="AB41" s="75">
        <f>-STOA!O41</f>
        <v>0</v>
      </c>
      <c r="AC41">
        <f t="shared" si="0"/>
        <v>14.850557735908781</v>
      </c>
      <c r="AD41">
        <f t="shared" si="1"/>
        <v>1062.0138705778872</v>
      </c>
      <c r="AE41">
        <f>'IDT-1'!C41</f>
        <v>0</v>
      </c>
      <c r="AF41" s="24"/>
      <c r="AG41">
        <f t="shared" si="2"/>
        <v>1062.0138705778872</v>
      </c>
      <c r="AI41" s="34">
        <f>PXIL!I41</f>
        <v>0</v>
      </c>
      <c r="AJ41" s="34">
        <f>PXIL!O41</f>
        <v>0</v>
      </c>
      <c r="AK41" s="34">
        <f>RTM_IEX!I41</f>
        <v>43.52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6.1824500000000002</v>
      </c>
      <c r="E42">
        <f>GT_NG!Q42</f>
        <v>13.393109079033309</v>
      </c>
      <c r="F42">
        <f>GT_Spot!Q42</f>
        <v>0</v>
      </c>
      <c r="G42">
        <f>PPCL_NG!Q42</f>
        <v>24</v>
      </c>
      <c r="H42">
        <f>PPCL_Spot!Q42</f>
        <v>0</v>
      </c>
      <c r="I42">
        <f>Bawana_NG!Q42</f>
        <v>50.627749877783209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642.476916323419</v>
      </c>
      <c r="P42" s="36">
        <v>68.363392050811285</v>
      </c>
      <c r="Q42" s="36">
        <v>9.6719163694015062</v>
      </c>
      <c r="R42" s="38">
        <v>26.3</v>
      </c>
      <c r="S42" s="38">
        <v>0</v>
      </c>
      <c r="T42" s="37">
        <f>SUMPRODUCT(LTA!J42:AN42,LTA!J$101:AN$101,LTA!J$104:AN$104)</f>
        <v>191.91000000000003</v>
      </c>
      <c r="U42" s="37">
        <f>SUMPRODUCT(LTA!J42:AN42,LTA!J$102:AN$102,LTA!J$104:AN$104)</f>
        <v>134.23000000000002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-289</v>
      </c>
      <c r="AA42" s="75">
        <f>STOA!I42</f>
        <v>176.27999999999997</v>
      </c>
      <c r="AB42" s="75">
        <f>-STOA!O42</f>
        <v>0</v>
      </c>
      <c r="AC42">
        <f t="shared" si="0"/>
        <v>14.873155550478392</v>
      </c>
      <c r="AD42">
        <f t="shared" si="1"/>
        <v>1094.69237814997</v>
      </c>
      <c r="AE42">
        <f>'IDT-1'!C42</f>
        <v>0</v>
      </c>
      <c r="AF42" s="24"/>
      <c r="AG42">
        <f t="shared" si="2"/>
        <v>1094.69237814997</v>
      </c>
      <c r="AI42" s="34">
        <f>PXIL!I42</f>
        <v>0</v>
      </c>
      <c r="AJ42" s="34">
        <f>PXIL!O42</f>
        <v>0</v>
      </c>
      <c r="AK42" s="34">
        <f>RTM_IEX!I42</f>
        <v>55.13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6.1824500000000002</v>
      </c>
      <c r="E43">
        <f>GT_NG!Q43</f>
        <v>12.943095881161376</v>
      </c>
      <c r="F43">
        <f>GT_Spot!Q43</f>
        <v>0</v>
      </c>
      <c r="G43">
        <f>PPCL_NG!Q43</f>
        <v>24</v>
      </c>
      <c r="H43">
        <f>PPCL_Spot!Q43</f>
        <v>0</v>
      </c>
      <c r="I43">
        <f>Bawana_NG!Q43</f>
        <v>50.627749877783209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637.26398617086511</v>
      </c>
      <c r="P43" s="36">
        <v>68.363392050811285</v>
      </c>
      <c r="Q43" s="36">
        <v>9.6719163694015062</v>
      </c>
      <c r="R43" s="38">
        <v>26.3</v>
      </c>
      <c r="S43" s="38">
        <v>0</v>
      </c>
      <c r="T43" s="37">
        <f>SUMPRODUCT(LTA!J43:AN43,LTA!J$101:AN$101,LTA!J$104:AN$104)</f>
        <v>196.62</v>
      </c>
      <c r="U43" s="37">
        <f>SUMPRODUCT(LTA!J43:AN43,LTA!J$102:AN$102,LTA!J$104:AN$104)</f>
        <v>134.12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-364</v>
      </c>
      <c r="AA43" s="75">
        <f>STOA!I43</f>
        <v>269</v>
      </c>
      <c r="AB43" s="75">
        <f>-STOA!O43</f>
        <v>0</v>
      </c>
      <c r="AC43">
        <f t="shared" si="0"/>
        <v>16.371117213159295</v>
      </c>
      <c r="AD43">
        <f t="shared" si="1"/>
        <v>1112.7514731368631</v>
      </c>
      <c r="AE43">
        <f>'IDT-1'!C43</f>
        <v>0</v>
      </c>
      <c r="AF43" s="24"/>
      <c r="AG43">
        <f t="shared" si="2"/>
        <v>1112.7514731368631</v>
      </c>
      <c r="AI43" s="34">
        <f>PXIL!I43</f>
        <v>0</v>
      </c>
      <c r="AJ43" s="34">
        <f>PXIL!O43</f>
        <v>0</v>
      </c>
      <c r="AK43" s="34">
        <f>RTM_IEX!I43</f>
        <v>58.03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6.1824500000000002</v>
      </c>
      <c r="E44">
        <f>GT_NG!Q44</f>
        <v>12.943095881161376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50.627749877783209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632.85174964877399</v>
      </c>
      <c r="P44" s="36">
        <v>68.363392050811285</v>
      </c>
      <c r="Q44" s="36">
        <v>9.6719163694015062</v>
      </c>
      <c r="R44" s="38">
        <v>26.3</v>
      </c>
      <c r="S44" s="38">
        <v>0</v>
      </c>
      <c r="T44" s="37">
        <f>SUMPRODUCT(LTA!J44:AN44,LTA!J$101:AN$101,LTA!J$104:AN$104)</f>
        <v>201.12</v>
      </c>
      <c r="U44" s="37">
        <f>SUMPRODUCT(LTA!J44:AN44,LTA!J$102:AN$102,LTA!J$104:AN$104)</f>
        <v>134.19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-344</v>
      </c>
      <c r="AA44" s="75">
        <f>STOA!I44</f>
        <v>273.8</v>
      </c>
      <c r="AB44" s="75">
        <f>-STOA!O44</f>
        <v>0</v>
      </c>
      <c r="AC44">
        <f t="shared" si="0"/>
        <v>16.126566981320988</v>
      </c>
      <c r="AD44">
        <f t="shared" si="1"/>
        <v>1125.3837868466103</v>
      </c>
      <c r="AE44">
        <f>'IDT-1'!C44</f>
        <v>0</v>
      </c>
      <c r="AF44" s="24"/>
      <c r="AG44">
        <f t="shared" si="2"/>
        <v>1125.3837868466103</v>
      </c>
      <c r="AI44" s="34">
        <f>PXIL!I44</f>
        <v>0</v>
      </c>
      <c r="AJ44" s="34">
        <f>PXIL!O44</f>
        <v>0</v>
      </c>
      <c r="AK44" s="34">
        <f>RTM_IEX!I44</f>
        <v>45.46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6.1824500000000002</v>
      </c>
      <c r="E45">
        <f>GT_NG!Q45</f>
        <v>12.943095881161376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50.627749877783209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632.46907541566975</v>
      </c>
      <c r="P45" s="36">
        <v>68.363392050811285</v>
      </c>
      <c r="Q45" s="36">
        <v>9.6719163694015062</v>
      </c>
      <c r="R45" s="38">
        <v>26.3</v>
      </c>
      <c r="S45" s="38">
        <v>0</v>
      </c>
      <c r="T45" s="37">
        <f>SUMPRODUCT(LTA!J45:AN45,LTA!J$101:AN$101,LTA!J$104:AN$104)</f>
        <v>204.82000000000002</v>
      </c>
      <c r="U45" s="37">
        <f>SUMPRODUCT(LTA!J45:AN45,LTA!J$102:AN$102,LTA!J$104:AN$104)</f>
        <v>133.88999999999999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-334</v>
      </c>
      <c r="AA45" s="75">
        <f>STOA!I45</f>
        <v>275</v>
      </c>
      <c r="AB45" s="75">
        <f>-STOA!O45</f>
        <v>0</v>
      </c>
      <c r="AC45">
        <f t="shared" si="0"/>
        <v>16.023858172847714</v>
      </c>
      <c r="AD45">
        <f t="shared" si="1"/>
        <v>1133.9038214219793</v>
      </c>
      <c r="AE45">
        <f>'IDT-1'!C45</f>
        <v>0</v>
      </c>
      <c r="AF45" s="24"/>
      <c r="AG45">
        <f t="shared" si="2"/>
        <v>1133.9038214219793</v>
      </c>
      <c r="AI45" s="34">
        <f>PXIL!I45</f>
        <v>0</v>
      </c>
      <c r="AJ45" s="34">
        <f>PXIL!O45</f>
        <v>0</v>
      </c>
      <c r="AK45" s="34">
        <f>RTM_IEX!I45</f>
        <v>39.659999999999997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6.1824500000000002</v>
      </c>
      <c r="E46">
        <f>GT_NG!Q46</f>
        <v>12.943095881161376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50.627749877783209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632.45283655479125</v>
      </c>
      <c r="P46" s="36">
        <v>68.363392050811285</v>
      </c>
      <c r="Q46" s="36">
        <v>9.6719163694015062</v>
      </c>
      <c r="R46" s="38">
        <v>26.3</v>
      </c>
      <c r="S46" s="38">
        <v>0</v>
      </c>
      <c r="T46" s="37">
        <f>SUMPRODUCT(LTA!J46:AN46,LTA!J$101:AN$101,LTA!J$104:AN$104)</f>
        <v>216.03</v>
      </c>
      <c r="U46" s="37">
        <f>SUMPRODUCT(LTA!J46:AN46,LTA!J$102:AN$102,LTA!J$104:AN$104)</f>
        <v>137.19999999999999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-324</v>
      </c>
      <c r="AA46" s="75">
        <f>STOA!I46</f>
        <v>276.5</v>
      </c>
      <c r="AB46" s="75">
        <f>-STOA!O46</f>
        <v>0</v>
      </c>
      <c r="AC46">
        <f t="shared" si="0"/>
        <v>16.135397995650031</v>
      </c>
      <c r="AD46">
        <f t="shared" si="1"/>
        <v>1166.5560427382986</v>
      </c>
      <c r="AE46">
        <f>'IDT-1'!C46</f>
        <v>0</v>
      </c>
      <c r="AF46" s="24"/>
      <c r="AG46">
        <f t="shared" si="2"/>
        <v>1166.5560427382986</v>
      </c>
      <c r="AI46" s="34">
        <f>PXIL!I46</f>
        <v>0</v>
      </c>
      <c r="AJ46" s="34">
        <f>PXIL!O46</f>
        <v>0</v>
      </c>
      <c r="AK46" s="34">
        <f>RTM_IEX!I46</f>
        <v>46.42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5.1326000000000001</v>
      </c>
      <c r="E47">
        <f>GT_NG!Q47</f>
        <v>12.943095881161376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50.627749877783209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631.1047764129097</v>
      </c>
      <c r="P47" s="36">
        <v>68.363392050811285</v>
      </c>
      <c r="Q47" s="36">
        <v>9.5818985334918736</v>
      </c>
      <c r="R47" s="38">
        <v>26.3</v>
      </c>
      <c r="S47" s="38">
        <v>0</v>
      </c>
      <c r="T47" s="37">
        <f>SUMPRODUCT(LTA!J47:AN47,LTA!J$101:AN$101,LTA!J$104:AN$104)</f>
        <v>214.62</v>
      </c>
      <c r="U47" s="37">
        <f>SUMPRODUCT(LTA!J47:AN47,LTA!J$102:AN$102,LTA!J$104:AN$104)</f>
        <v>137.24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-264</v>
      </c>
      <c r="AA47" s="75">
        <f>STOA!I47</f>
        <v>277.09999999999997</v>
      </c>
      <c r="AB47" s="75">
        <f>-STOA!O47</f>
        <v>-30</v>
      </c>
      <c r="AC47">
        <f t="shared" si="0"/>
        <v>15.77236040377961</v>
      </c>
      <c r="AD47">
        <f t="shared" si="1"/>
        <v>1185.9311523523777</v>
      </c>
      <c r="AE47">
        <f>'IDT-1'!C47</f>
        <v>0</v>
      </c>
      <c r="AF47" s="24"/>
      <c r="AG47">
        <f t="shared" si="2"/>
        <v>1185.9311523523777</v>
      </c>
      <c r="AI47" s="34">
        <f>PXIL!I47</f>
        <v>0</v>
      </c>
      <c r="AJ47" s="34">
        <f>PXIL!O47</f>
        <v>0</v>
      </c>
      <c r="AK47" s="34">
        <f>RTM_IEX!I47</f>
        <v>38.69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5.1326000000000001</v>
      </c>
      <c r="E48">
        <f>GT_NG!Q48</f>
        <v>12.963116137744766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50.627749877783209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631.10622915672889</v>
      </c>
      <c r="P48" s="36">
        <v>68.363392050811285</v>
      </c>
      <c r="Q48" s="36">
        <v>9.5818985334918736</v>
      </c>
      <c r="R48" s="38">
        <v>26.3</v>
      </c>
      <c r="S48" s="38">
        <v>0</v>
      </c>
      <c r="T48" s="37">
        <f>SUMPRODUCT(LTA!J48:AN48,LTA!J$101:AN$101,LTA!J$104:AN$104)</f>
        <v>213.18</v>
      </c>
      <c r="U48" s="37">
        <f>SUMPRODUCT(LTA!J48:AN48,LTA!J$102:AN$102,LTA!J$104:AN$104)</f>
        <v>137.19999999999999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-254</v>
      </c>
      <c r="AA48" s="75">
        <f>STOA!I48</f>
        <v>277.09999999999997</v>
      </c>
      <c r="AB48" s="75">
        <f>-STOA!O48</f>
        <v>-30</v>
      </c>
      <c r="AC48">
        <f t="shared" si="0"/>
        <v>15.6792800909612</v>
      </c>
      <c r="AD48">
        <f t="shared" si="1"/>
        <v>1195.5357056655989</v>
      </c>
      <c r="AE48">
        <f>'IDT-1'!C48</f>
        <v>0</v>
      </c>
      <c r="AF48" s="24"/>
      <c r="AG48">
        <f t="shared" si="2"/>
        <v>1195.5357056655989</v>
      </c>
      <c r="AI48" s="34">
        <f>PXIL!I48</f>
        <v>0</v>
      </c>
      <c r="AJ48" s="34">
        <f>PXIL!O48</f>
        <v>0</v>
      </c>
      <c r="AK48" s="34">
        <f>RTM_IEX!I48</f>
        <v>39.659999999999997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5.1326000000000001</v>
      </c>
      <c r="E49">
        <f>GT_NG!Q49</f>
        <v>12.963116137744766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50.627749877783209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625.4834536957153</v>
      </c>
      <c r="P49" s="36">
        <v>68.363392050811285</v>
      </c>
      <c r="Q49" s="36">
        <v>9.5818985334918736</v>
      </c>
      <c r="R49" s="38">
        <v>26.3</v>
      </c>
      <c r="S49" s="38">
        <v>0</v>
      </c>
      <c r="T49" s="37">
        <f>SUMPRODUCT(LTA!J49:AN49,LTA!J$101:AN$101,LTA!J$104:AN$104)</f>
        <v>215.03</v>
      </c>
      <c r="U49" s="37">
        <f>SUMPRODUCT(LTA!J49:AN49,LTA!J$102:AN$102,LTA!J$104:AN$104)</f>
        <v>137.22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-249</v>
      </c>
      <c r="AA49" s="75">
        <f>STOA!I49</f>
        <v>277.09999999999997</v>
      </c>
      <c r="AB49" s="75">
        <f>-STOA!O49</f>
        <v>-30</v>
      </c>
      <c r="AC49">
        <f t="shared" si="0"/>
        <v>15.746537029293302</v>
      </c>
      <c r="AD49">
        <f t="shared" si="1"/>
        <v>1213.155673266253</v>
      </c>
      <c r="AE49">
        <f>'IDT-1'!C49</f>
        <v>0</v>
      </c>
      <c r="AF49" s="24"/>
      <c r="AG49">
        <f t="shared" si="2"/>
        <v>1213.155673266253</v>
      </c>
      <c r="AI49" s="34">
        <f>PXIL!I49</f>
        <v>0</v>
      </c>
      <c r="AJ49" s="34">
        <f>PXIL!O49</f>
        <v>0</v>
      </c>
      <c r="AK49" s="34">
        <f>RTM_IEX!I49</f>
        <v>56.1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5.1326000000000001</v>
      </c>
      <c r="E50">
        <f>GT_NG!Q50</f>
        <v>12.963116137744766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50.627749877783209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625.46721483483691</v>
      </c>
      <c r="P50" s="36">
        <v>68.363392050811285</v>
      </c>
      <c r="Q50" s="36">
        <v>21.993493248610005</v>
      </c>
      <c r="R50" s="38">
        <v>26.3</v>
      </c>
      <c r="S50" s="38">
        <v>0</v>
      </c>
      <c r="T50" s="37">
        <f>SUMPRODUCT(LTA!J50:AN50,LTA!J$101:AN$101,LTA!J$104:AN$104)</f>
        <v>216.69</v>
      </c>
      <c r="U50" s="37">
        <f>SUMPRODUCT(LTA!J50:AN50,LTA!J$102:AN$102,LTA!J$104:AN$104)</f>
        <v>137.34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-254</v>
      </c>
      <c r="AA50" s="75">
        <f>STOA!I50</f>
        <v>277.09999999999997</v>
      </c>
      <c r="AB50" s="75">
        <f>-STOA!O50</f>
        <v>-30</v>
      </c>
      <c r="AC50">
        <f t="shared" si="0"/>
        <v>15.992230798421588</v>
      </c>
      <c r="AD50">
        <f t="shared" si="1"/>
        <v>1230.7853353513642</v>
      </c>
      <c r="AE50">
        <f>'IDT-1'!C50</f>
        <v>0</v>
      </c>
      <c r="AF50" s="24"/>
      <c r="AG50">
        <f t="shared" si="2"/>
        <v>1230.7853353513642</v>
      </c>
      <c r="AI50" s="34">
        <f>PXIL!I50</f>
        <v>0</v>
      </c>
      <c r="AJ50" s="34">
        <f>PXIL!O50</f>
        <v>0</v>
      </c>
      <c r="AK50" s="34">
        <f>RTM_IEX!I50</f>
        <v>64.8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5.1326000000000001</v>
      </c>
      <c r="E51">
        <f>GT_NG!Q51</f>
        <v>7.0486846084064103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50.117776890663109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641.34653911020393</v>
      </c>
      <c r="P51" s="36">
        <v>68.360000000000014</v>
      </c>
      <c r="Q51" s="36">
        <v>22.159999999999997</v>
      </c>
      <c r="R51" s="38">
        <v>26.3</v>
      </c>
      <c r="S51" s="38">
        <v>0</v>
      </c>
      <c r="T51" s="37">
        <f>SUMPRODUCT(LTA!J51:AN51,LTA!J$101:AN$101,LTA!J$104:AN$104)</f>
        <v>217.18</v>
      </c>
      <c r="U51" s="37">
        <f>SUMPRODUCT(LTA!J51:AN51,LTA!J$102:AN$102,LTA!J$104:AN$104)</f>
        <v>137.44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-234</v>
      </c>
      <c r="AA51" s="75">
        <f>STOA!I51</f>
        <v>277.09999999999997</v>
      </c>
      <c r="AB51" s="75">
        <f>-STOA!O51</f>
        <v>-30</v>
      </c>
      <c r="AC51">
        <f t="shared" si="0"/>
        <v>16.168322951221171</v>
      </c>
      <c r="AD51">
        <f t="shared" si="1"/>
        <v>1290.7972776580523</v>
      </c>
      <c r="AE51">
        <f>'IDT-1'!C51</f>
        <v>0</v>
      </c>
      <c r="AF51" s="24"/>
      <c r="AG51">
        <f t="shared" si="2"/>
        <v>1290.7972776580523</v>
      </c>
      <c r="AI51" s="34">
        <f>PXIL!I51</f>
        <v>0</v>
      </c>
      <c r="AJ51" s="34">
        <f>PXIL!O51</f>
        <v>0</v>
      </c>
      <c r="AK51" s="34">
        <f>RTM_IEX!I51</f>
        <v>94.78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5.1326000000000001</v>
      </c>
      <c r="E52">
        <f>GT_NG!Q52</f>
        <v>7.0486846084064103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50.117776890663109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649.76592973010861</v>
      </c>
      <c r="P52" s="36">
        <v>68.360000000000014</v>
      </c>
      <c r="Q52" s="36">
        <v>22.159999999999997</v>
      </c>
      <c r="R52" s="38">
        <v>26.3</v>
      </c>
      <c r="S52" s="38">
        <v>0</v>
      </c>
      <c r="T52" s="37">
        <f>SUMPRODUCT(LTA!J52:AN52,LTA!J$101:AN$101,LTA!J$104:AN$104)</f>
        <v>217.95</v>
      </c>
      <c r="U52" s="37">
        <f>SUMPRODUCT(LTA!J52:AN52,LTA!J$102:AN$102,LTA!J$104:AN$104)</f>
        <v>137.48000000000002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-239</v>
      </c>
      <c r="AA52" s="75">
        <f>STOA!I52</f>
        <v>277.09999999999997</v>
      </c>
      <c r="AB52" s="75">
        <f>-STOA!O52</f>
        <v>-30</v>
      </c>
      <c r="AC52">
        <f t="shared" si="0"/>
        <v>16.421620226287306</v>
      </c>
      <c r="AD52">
        <f t="shared" si="1"/>
        <v>1309.2833710028906</v>
      </c>
      <c r="AE52">
        <f>'IDT-1'!C52</f>
        <v>0</v>
      </c>
      <c r="AF52" s="24"/>
      <c r="AG52">
        <f t="shared" si="2"/>
        <v>1309.2833710028906</v>
      </c>
      <c r="AI52" s="34">
        <f>PXIL!I52</f>
        <v>0</v>
      </c>
      <c r="AJ52" s="34">
        <f>PXIL!O52</f>
        <v>0</v>
      </c>
      <c r="AK52" s="34">
        <f>RTM_IEX!I52</f>
        <v>109.29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5.1326000000000001</v>
      </c>
      <c r="E53">
        <f>GT_NG!Q53</f>
        <v>7.0486846084064103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50.117776890663109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651.19001293579015</v>
      </c>
      <c r="P53" s="36">
        <v>68.360000000000014</v>
      </c>
      <c r="Q53" s="36">
        <v>22.159999999999997</v>
      </c>
      <c r="R53" s="38">
        <v>26.3</v>
      </c>
      <c r="S53" s="38">
        <v>0</v>
      </c>
      <c r="T53" s="37">
        <f>SUMPRODUCT(LTA!J53:AN53,LTA!J$101:AN$101,LTA!J$104:AN$104)</f>
        <v>211.57</v>
      </c>
      <c r="U53" s="37">
        <f>SUMPRODUCT(LTA!J53:AN53,LTA!J$102:AN$102,LTA!J$104:AN$104)</f>
        <v>135.49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-234</v>
      </c>
      <c r="AA53" s="75">
        <f>STOA!I53</f>
        <v>277.09999999999997</v>
      </c>
      <c r="AB53" s="75">
        <f>-STOA!O53</f>
        <v>-30</v>
      </c>
      <c r="AC53">
        <f t="shared" si="0"/>
        <v>16.375681520886328</v>
      </c>
      <c r="AD53">
        <f t="shared" si="1"/>
        <v>1314.1533929139732</v>
      </c>
      <c r="AE53">
        <f>'IDT-1'!C53</f>
        <v>0</v>
      </c>
      <c r="AF53" s="24"/>
      <c r="AG53">
        <f t="shared" si="2"/>
        <v>1314.1533929139732</v>
      </c>
      <c r="AI53" s="34">
        <f>PXIL!I53</f>
        <v>0</v>
      </c>
      <c r="AJ53" s="34">
        <f>PXIL!O53</f>
        <v>0</v>
      </c>
      <c r="AK53" s="34">
        <f>RTM_IEX!I53</f>
        <v>116.06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5.1326000000000001</v>
      </c>
      <c r="E54">
        <f>GT_NG!Q54</f>
        <v>7.0486846084064103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50.117776890663109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646.37887039396924</v>
      </c>
      <c r="P54" s="36">
        <v>68.360000000000014</v>
      </c>
      <c r="Q54" s="36">
        <v>22.159999999999997</v>
      </c>
      <c r="R54" s="38">
        <v>26.3</v>
      </c>
      <c r="S54" s="38">
        <v>0</v>
      </c>
      <c r="T54" s="37">
        <f>SUMPRODUCT(LTA!J54:AN54,LTA!J$101:AN$101,LTA!J$104:AN$104)</f>
        <v>211.12</v>
      </c>
      <c r="U54" s="37">
        <f>SUMPRODUCT(LTA!J54:AN54,LTA!J$102:AN$102,LTA!J$104:AN$104)</f>
        <v>135.54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-224</v>
      </c>
      <c r="AA54" s="75">
        <f>STOA!I54</f>
        <v>277.09999999999997</v>
      </c>
      <c r="AB54" s="75">
        <f>-STOA!O54</f>
        <v>-30</v>
      </c>
      <c r="AC54">
        <f t="shared" si="0"/>
        <v>16.215522191296348</v>
      </c>
      <c r="AD54">
        <f t="shared" si="1"/>
        <v>1316.2024097017422</v>
      </c>
      <c r="AE54">
        <f>'IDT-1'!C54</f>
        <v>0</v>
      </c>
      <c r="AF54" s="24"/>
      <c r="AG54">
        <f t="shared" si="2"/>
        <v>1316.2024097017422</v>
      </c>
      <c r="AI54" s="34">
        <f>PXIL!I54</f>
        <v>0</v>
      </c>
      <c r="AJ54" s="34">
        <f>PXIL!O54</f>
        <v>0</v>
      </c>
      <c r="AK54" s="34">
        <f>RTM_IEX!I54</f>
        <v>113.16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5.1326000000000001</v>
      </c>
      <c r="E55">
        <f>GT_NG!Q55</f>
        <v>7.0486846084064103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50.117776890663109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645.33300970800815</v>
      </c>
      <c r="P55" s="36">
        <v>68.360000000000014</v>
      </c>
      <c r="Q55" s="36">
        <v>22.159999999999997</v>
      </c>
      <c r="R55" s="38">
        <v>26.3</v>
      </c>
      <c r="S55" s="38">
        <v>0</v>
      </c>
      <c r="T55" s="37">
        <f>SUMPRODUCT(LTA!J55:AN55,LTA!J$101:AN$101,LTA!J$104:AN$104)</f>
        <v>210.66999999999996</v>
      </c>
      <c r="U55" s="37">
        <f>SUMPRODUCT(LTA!J55:AN55,LTA!J$102:AN$102,LTA!J$104:AN$104)</f>
        <v>136.08000000000001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-224</v>
      </c>
      <c r="AA55" s="75">
        <f>STOA!I55</f>
        <v>277.09999999999997</v>
      </c>
      <c r="AB55" s="75">
        <f>-STOA!O55</f>
        <v>-30</v>
      </c>
      <c r="AC55">
        <f t="shared" si="0"/>
        <v>15.662478617259893</v>
      </c>
      <c r="AD55">
        <f t="shared" si="1"/>
        <v>1253.9095925898175</v>
      </c>
      <c r="AE55">
        <f>'IDT-1'!C55</f>
        <v>0</v>
      </c>
      <c r="AF55" s="24"/>
      <c r="AG55">
        <f t="shared" si="2"/>
        <v>1253.9095925898175</v>
      </c>
      <c r="AI55" s="34">
        <f>PXIL!I55</f>
        <v>0</v>
      </c>
      <c r="AJ55" s="34">
        <f>PXIL!O55</f>
        <v>0</v>
      </c>
      <c r="AK55" s="34">
        <f>RTM_IEX!I55</f>
        <v>51.27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5.1326000000000001</v>
      </c>
      <c r="E56">
        <f>GT_NG!Q56</f>
        <v>7.0486846084064103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50.117776890663109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648.35007376151964</v>
      </c>
      <c r="P56" s="36">
        <v>68.360000000000014</v>
      </c>
      <c r="Q56" s="36">
        <v>22.159999999999997</v>
      </c>
      <c r="R56" s="38">
        <v>26.3</v>
      </c>
      <c r="S56" s="38">
        <v>0</v>
      </c>
      <c r="T56" s="37">
        <f>SUMPRODUCT(LTA!J56:AN56,LTA!J$101:AN$101,LTA!J$104:AN$104)</f>
        <v>209.32</v>
      </c>
      <c r="U56" s="37">
        <f>SUMPRODUCT(LTA!J56:AN56,LTA!J$102:AN$102,LTA!J$104:AN$104)</f>
        <v>136.41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-214</v>
      </c>
      <c r="AA56" s="75">
        <f>STOA!I56</f>
        <v>277.09999999999997</v>
      </c>
      <c r="AB56" s="75">
        <f>-STOA!O56</f>
        <v>-30</v>
      </c>
      <c r="AC56">
        <f t="shared" si="0"/>
        <v>15.472119505708843</v>
      </c>
      <c r="AD56">
        <f t="shared" si="1"/>
        <v>1252.5570157548802</v>
      </c>
      <c r="AE56">
        <f>'IDT-1'!C56</f>
        <v>0</v>
      </c>
      <c r="AF56" s="24"/>
      <c r="AG56">
        <f t="shared" si="2"/>
        <v>1252.5570157548802</v>
      </c>
      <c r="AI56" s="34">
        <f>PXIL!I56</f>
        <v>0</v>
      </c>
      <c r="AJ56" s="34">
        <f>PXIL!O56</f>
        <v>0</v>
      </c>
      <c r="AK56" s="34">
        <f>RTM_IEX!I56</f>
        <v>37.729999999999997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5.1326000000000001</v>
      </c>
      <c r="E57">
        <f>GT_NG!Q57</f>
        <v>6.7057731958762883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50.117776890663109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649.93281456347529</v>
      </c>
      <c r="P57" s="36">
        <v>68.360000000000014</v>
      </c>
      <c r="Q57" s="36">
        <v>22.159999999999997</v>
      </c>
      <c r="R57" s="38">
        <v>26.3</v>
      </c>
      <c r="S57" s="38">
        <v>0</v>
      </c>
      <c r="T57" s="37">
        <f>SUMPRODUCT(LTA!J57:AN57,LTA!J$101:AN$101,LTA!J$104:AN$104)</f>
        <v>208.93</v>
      </c>
      <c r="U57" s="37">
        <f>SUMPRODUCT(LTA!J57:AN57,LTA!J$102:AN$102,LTA!J$104:AN$104)</f>
        <v>136.85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-199</v>
      </c>
      <c r="AA57" s="75">
        <f>STOA!I57</f>
        <v>276.5</v>
      </c>
      <c r="AB57" s="75">
        <f>-STOA!O57</f>
        <v>-30</v>
      </c>
      <c r="AC57">
        <f t="shared" si="0"/>
        <v>15.285442091502858</v>
      </c>
      <c r="AD57">
        <f t="shared" si="1"/>
        <v>1261.6635225585119</v>
      </c>
      <c r="AE57">
        <f>'IDT-1'!C57</f>
        <v>0</v>
      </c>
      <c r="AF57" s="24"/>
      <c r="AG57">
        <f t="shared" si="2"/>
        <v>1261.6635225585119</v>
      </c>
      <c r="AI57" s="34">
        <f>PXIL!I57</f>
        <v>0</v>
      </c>
      <c r="AJ57" s="34">
        <f>PXIL!O57</f>
        <v>0</v>
      </c>
      <c r="AK57" s="34">
        <f>RTM_IEX!I57</f>
        <v>30.96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5.1326000000000001</v>
      </c>
      <c r="E58">
        <f>GT_NG!Q58</f>
        <v>6.7057731958762883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47.537912623490669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673.51964287019598</v>
      </c>
      <c r="P58" s="36">
        <v>68.360000000000014</v>
      </c>
      <c r="Q58" s="36">
        <v>22.159999999999997</v>
      </c>
      <c r="R58" s="38">
        <v>26.3</v>
      </c>
      <c r="S58" s="38">
        <v>0</v>
      </c>
      <c r="T58" s="37">
        <f>SUMPRODUCT(LTA!J58:AN58,LTA!J$101:AN$101,LTA!J$104:AN$104)</f>
        <v>206.64999999999998</v>
      </c>
      <c r="U58" s="37">
        <f>SUMPRODUCT(LTA!J58:AN58,LTA!J$102:AN$102,LTA!J$104:AN$104)</f>
        <v>137.25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-213</v>
      </c>
      <c r="AA58" s="75">
        <f>STOA!I58</f>
        <v>276.2</v>
      </c>
      <c r="AB58" s="75">
        <f>-STOA!O58</f>
        <v>-30</v>
      </c>
      <c r="AC58">
        <f t="shared" si="0"/>
        <v>15.813717160361616</v>
      </c>
      <c r="AD58">
        <f t="shared" si="1"/>
        <v>1293.042211529201</v>
      </c>
      <c r="AE58">
        <f>'IDT-1'!C58</f>
        <v>0</v>
      </c>
      <c r="AF58" s="24"/>
      <c r="AG58">
        <f t="shared" si="2"/>
        <v>1293.042211529201</v>
      </c>
      <c r="AI58" s="34">
        <f>PXIL!I58</f>
        <v>0</v>
      </c>
      <c r="AJ58" s="34">
        <f>PXIL!O58</f>
        <v>0</v>
      </c>
      <c r="AK58" s="34">
        <f>RTM_IEX!I58</f>
        <v>58.04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5.1326000000000001</v>
      </c>
      <c r="E59">
        <f>GT_NG!Q59</f>
        <v>6.7057731958762883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47.537912623490669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700.54544838454785</v>
      </c>
      <c r="P59" s="36">
        <v>68.360000000000014</v>
      </c>
      <c r="Q59" s="36">
        <v>22.159999999999997</v>
      </c>
      <c r="R59" s="38">
        <v>26.3</v>
      </c>
      <c r="S59" s="38">
        <v>0</v>
      </c>
      <c r="T59" s="37">
        <f>SUMPRODUCT(LTA!J59:AN59,LTA!J$101:AN$101,LTA!J$104:AN$104)</f>
        <v>210.51999999999998</v>
      </c>
      <c r="U59" s="37">
        <f>SUMPRODUCT(LTA!J59:AN59,LTA!J$102:AN$102,LTA!J$104:AN$104)</f>
        <v>137.75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-250</v>
      </c>
      <c r="AA59" s="75">
        <f>STOA!I59</f>
        <v>291.07</v>
      </c>
      <c r="AB59" s="75">
        <f>-STOA!O59</f>
        <v>0</v>
      </c>
      <c r="AC59">
        <f t="shared" si="0"/>
        <v>15.772251141543281</v>
      </c>
      <c r="AD59">
        <f t="shared" si="1"/>
        <v>1274.3094830623713</v>
      </c>
      <c r="AE59">
        <f>'IDT-1'!C59</f>
        <v>0</v>
      </c>
      <c r="AF59" s="24"/>
      <c r="AG59">
        <f t="shared" si="2"/>
        <v>1274.3094830623713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5.1326000000000001</v>
      </c>
      <c r="E60">
        <f>GT_NG!Q60</f>
        <v>6.7057731958762883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47.537912623490669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698.70731667924213</v>
      </c>
      <c r="P60" s="36">
        <v>68.360000000000014</v>
      </c>
      <c r="Q60" s="36">
        <v>22.159999999999997</v>
      </c>
      <c r="R60" s="38">
        <v>26.3</v>
      </c>
      <c r="S60" s="38">
        <v>0</v>
      </c>
      <c r="T60" s="37">
        <f>SUMPRODUCT(LTA!J60:AN60,LTA!J$101:AN$101,LTA!J$104:AN$104)</f>
        <v>209.74</v>
      </c>
      <c r="U60" s="37">
        <f>SUMPRODUCT(LTA!J60:AN60,LTA!J$102:AN$102,LTA!J$104:AN$104)</f>
        <v>138.15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-225</v>
      </c>
      <c r="AA60" s="75">
        <f>STOA!I60</f>
        <v>289.69000000000005</v>
      </c>
      <c r="AB60" s="75">
        <f>-STOA!O60</f>
        <v>0</v>
      </c>
      <c r="AC60">
        <f t="shared" si="0"/>
        <v>15.518634394481708</v>
      </c>
      <c r="AD60">
        <f t="shared" si="1"/>
        <v>1295.9649681041274</v>
      </c>
      <c r="AE60">
        <f>'IDT-1'!C60</f>
        <v>0</v>
      </c>
      <c r="AF60" s="24"/>
      <c r="AG60">
        <f t="shared" si="2"/>
        <v>1295.9649681041274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5.1326000000000001</v>
      </c>
      <c r="E61">
        <f>GT_NG!Q61</f>
        <v>6.7057731958762883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47.537912623490669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698.70731667924213</v>
      </c>
      <c r="P61" s="36">
        <v>68.360000000000014</v>
      </c>
      <c r="Q61" s="36">
        <v>22.159999999999997</v>
      </c>
      <c r="R61" s="38">
        <v>26.3</v>
      </c>
      <c r="S61" s="38">
        <v>0</v>
      </c>
      <c r="T61" s="37">
        <f>SUMPRODUCT(LTA!J61:AN61,LTA!J$101:AN$101,LTA!J$104:AN$104)</f>
        <v>208.84</v>
      </c>
      <c r="U61" s="37">
        <f>SUMPRODUCT(LTA!J61:AN61,LTA!J$102:AN$102,LTA!J$104:AN$104)</f>
        <v>138.23000000000002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-210</v>
      </c>
      <c r="AA61" s="75">
        <f>STOA!I61</f>
        <v>289.17</v>
      </c>
      <c r="AB61" s="75">
        <f>-STOA!O61</f>
        <v>0</v>
      </c>
      <c r="AC61">
        <f t="shared" si="0"/>
        <v>15.373670481648777</v>
      </c>
      <c r="AD61">
        <f t="shared" si="1"/>
        <v>1309.7699320169602</v>
      </c>
      <c r="AE61">
        <f>'IDT-1'!C61</f>
        <v>0</v>
      </c>
      <c r="AF61" s="24"/>
      <c r="AG61">
        <f t="shared" si="2"/>
        <v>1309.7699320169602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5.1326000000000001</v>
      </c>
      <c r="E62">
        <f>GT_NG!Q62</f>
        <v>6.5020824742268042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47.537912623490669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710.30342004412569</v>
      </c>
      <c r="P62" s="36">
        <v>68.360000000000014</v>
      </c>
      <c r="Q62" s="36">
        <v>22.159999999999997</v>
      </c>
      <c r="R62" s="38">
        <v>26.3</v>
      </c>
      <c r="S62" s="38">
        <v>0</v>
      </c>
      <c r="T62" s="37">
        <f>SUMPRODUCT(LTA!J62:AN62,LTA!J$101:AN$101,LTA!J$104:AN$104)</f>
        <v>208.15999999999997</v>
      </c>
      <c r="U62" s="37">
        <f>SUMPRODUCT(LTA!J62:AN62,LTA!J$102:AN$102,LTA!J$104:AN$104)</f>
        <v>137.69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-190</v>
      </c>
      <c r="AA62" s="75">
        <f>STOA!I62</f>
        <v>287.47000000000003</v>
      </c>
      <c r="AB62" s="75">
        <f>-STOA!O62</f>
        <v>0</v>
      </c>
      <c r="AC62">
        <f t="shared" si="0"/>
        <v>15.270665162465331</v>
      </c>
      <c r="AD62">
        <f t="shared" si="1"/>
        <v>1338.3453499793779</v>
      </c>
      <c r="AE62">
        <f>'IDT-1'!C62</f>
        <v>0</v>
      </c>
      <c r="AF62" s="24"/>
      <c r="AG62">
        <f t="shared" si="2"/>
        <v>1338.3453499793779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5.1326000000000001</v>
      </c>
      <c r="E63">
        <f>GT_NG!Q63</f>
        <v>6.5020824742268042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60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718.48590201579941</v>
      </c>
      <c r="P63" s="36">
        <v>68.360000000000014</v>
      </c>
      <c r="Q63" s="36">
        <v>22.159999999999997</v>
      </c>
      <c r="R63" s="38">
        <v>26.3</v>
      </c>
      <c r="S63" s="38">
        <v>0</v>
      </c>
      <c r="T63" s="37">
        <f>SUMPRODUCT(LTA!J63:AN63,LTA!J$101:AN$101,LTA!J$104:AN$104)</f>
        <v>202.92000000000002</v>
      </c>
      <c r="U63" s="37">
        <f>SUMPRODUCT(LTA!J63:AN63,LTA!J$102:AN$102,LTA!J$104:AN$104)</f>
        <v>137.53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-200</v>
      </c>
      <c r="AA63" s="75">
        <f>STOA!I63</f>
        <v>286.27</v>
      </c>
      <c r="AB63" s="75">
        <f>-STOA!O63</f>
        <v>0</v>
      </c>
      <c r="AC63">
        <f t="shared" si="0"/>
        <v>15.791918647951295</v>
      </c>
      <c r="AD63">
        <f t="shared" si="1"/>
        <v>1376.9686658420749</v>
      </c>
      <c r="AE63">
        <f>'IDT-1'!C63</f>
        <v>0</v>
      </c>
      <c r="AF63" s="24"/>
      <c r="AG63">
        <f t="shared" si="2"/>
        <v>1376.9686658420749</v>
      </c>
      <c r="AI63" s="34">
        <f>PXIL!I63</f>
        <v>0</v>
      </c>
      <c r="AJ63" s="34">
        <f>PXIL!O63</f>
        <v>0</v>
      </c>
      <c r="AK63" s="34">
        <f>RTM_IEX!I63</f>
        <v>35.1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5.1326000000000001</v>
      </c>
      <c r="E64">
        <f>GT_NG!Q64</f>
        <v>6.7057731958762883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60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732.32102497251128</v>
      </c>
      <c r="P64" s="36">
        <v>68.360000000000014</v>
      </c>
      <c r="Q64" s="36">
        <v>22.159999999999997</v>
      </c>
      <c r="R64" s="38">
        <v>26.3</v>
      </c>
      <c r="S64" s="38">
        <v>0</v>
      </c>
      <c r="T64" s="37">
        <f>SUMPRODUCT(LTA!J64:AN64,LTA!J$101:AN$101,LTA!J$104:AN$104)</f>
        <v>198.58999999999997</v>
      </c>
      <c r="U64" s="37">
        <f>SUMPRODUCT(LTA!J64:AN64,LTA!J$102:AN$102,LTA!J$104:AN$104)</f>
        <v>132.08000000000001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-190</v>
      </c>
      <c r="AA64" s="75">
        <f>STOA!I64</f>
        <v>282.67</v>
      </c>
      <c r="AB64" s="75">
        <f>-STOA!O64</f>
        <v>0</v>
      </c>
      <c r="AC64">
        <f t="shared" si="0"/>
        <v>15.703566933098921</v>
      </c>
      <c r="AD64">
        <f t="shared" si="1"/>
        <v>1387.1058312352886</v>
      </c>
      <c r="AE64">
        <f>'IDT-1'!C64</f>
        <v>0</v>
      </c>
      <c r="AF64" s="24"/>
      <c r="AG64">
        <f t="shared" si="2"/>
        <v>1387.1058312352886</v>
      </c>
      <c r="AI64" s="34">
        <f>PXIL!I64</f>
        <v>0</v>
      </c>
      <c r="AJ64" s="34">
        <f>PXIL!O64</f>
        <v>0</v>
      </c>
      <c r="AK64" s="34">
        <f>RTM_IEX!I64</f>
        <v>34.49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5.1326000000000001</v>
      </c>
      <c r="E65">
        <f>GT_NG!Q65</f>
        <v>6.7057731958762883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60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746.71376276671265</v>
      </c>
      <c r="P65" s="36">
        <v>68.360000000000014</v>
      </c>
      <c r="Q65" s="36">
        <v>22.159999999999997</v>
      </c>
      <c r="R65" s="38">
        <v>26.3</v>
      </c>
      <c r="S65" s="38">
        <v>0</v>
      </c>
      <c r="T65" s="37">
        <f>SUMPRODUCT(LTA!J65:AN65,LTA!J$101:AN$101,LTA!J$104:AN$104)</f>
        <v>187.26</v>
      </c>
      <c r="U65" s="37">
        <f>SUMPRODUCT(LTA!J65:AN65,LTA!J$102:AN$102,LTA!J$104:AN$104)</f>
        <v>132.38999999999999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-180</v>
      </c>
      <c r="AA65" s="75">
        <f>STOA!I65</f>
        <v>280.57</v>
      </c>
      <c r="AB65" s="75">
        <f>-STOA!O65</f>
        <v>0</v>
      </c>
      <c r="AC65">
        <f t="shared" si="0"/>
        <v>15.54414575046594</v>
      </c>
      <c r="AD65">
        <f t="shared" si="1"/>
        <v>1389.2379902121229</v>
      </c>
      <c r="AE65">
        <f>'IDT-1'!C65</f>
        <v>0</v>
      </c>
      <c r="AF65" s="24"/>
      <c r="AG65">
        <f t="shared" si="2"/>
        <v>1389.2379902121229</v>
      </c>
      <c r="AI65" s="34">
        <f>PXIL!I65</f>
        <v>0</v>
      </c>
      <c r="AJ65" s="34">
        <f>PXIL!O65</f>
        <v>0</v>
      </c>
      <c r="AK65" s="34">
        <f>RTM_IEX!I65</f>
        <v>25.19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5.1326000000000001</v>
      </c>
      <c r="E66">
        <f>GT_NG!Q66</f>
        <v>6.7057731958762883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60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757.63508809914822</v>
      </c>
      <c r="P66" s="36">
        <v>68.360000000000014</v>
      </c>
      <c r="Q66" s="36">
        <v>22.159999999999997</v>
      </c>
      <c r="R66" s="38">
        <v>26.3</v>
      </c>
      <c r="S66" s="38">
        <v>0</v>
      </c>
      <c r="T66" s="37">
        <f>SUMPRODUCT(LTA!J66:AN66,LTA!J$101:AN$101,LTA!J$104:AN$104)</f>
        <v>180.18</v>
      </c>
      <c r="U66" s="37">
        <f>SUMPRODUCT(LTA!J66:AN66,LTA!J$102:AN$102,LTA!J$104:AN$104)</f>
        <v>132.59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-170</v>
      </c>
      <c r="AA66" s="75">
        <f>STOA!I66</f>
        <v>277.27</v>
      </c>
      <c r="AB66" s="75">
        <f>-STOA!O66</f>
        <v>0</v>
      </c>
      <c r="AC66">
        <f t="shared" si="0"/>
        <v>15.34141613816942</v>
      </c>
      <c r="AD66">
        <f t="shared" si="1"/>
        <v>1386.4920451568548</v>
      </c>
      <c r="AE66">
        <f>'IDT-1'!C66</f>
        <v>0</v>
      </c>
      <c r="AF66" s="24"/>
      <c r="AG66">
        <f t="shared" si="2"/>
        <v>1386.4920451568548</v>
      </c>
      <c r="AI66" s="34">
        <f>PXIL!I66</f>
        <v>0</v>
      </c>
      <c r="AJ66" s="34">
        <f>PXIL!O66</f>
        <v>0</v>
      </c>
      <c r="AK66" s="34">
        <f>RTM_IEX!I66</f>
        <v>11.5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5.1326000000000001</v>
      </c>
      <c r="E67">
        <f>GT_NG!Q67</f>
        <v>6.7057731958762883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60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759.58485241090091</v>
      </c>
      <c r="P67" s="36">
        <v>68.360000000000014</v>
      </c>
      <c r="Q67" s="36">
        <v>22.159999999999997</v>
      </c>
      <c r="R67" s="38">
        <v>26.3</v>
      </c>
      <c r="S67" s="38">
        <v>0</v>
      </c>
      <c r="T67" s="37">
        <f>SUMPRODUCT(LTA!J67:AN67,LTA!J$101:AN$101,LTA!J$104:AN$104)</f>
        <v>172.52999999999997</v>
      </c>
      <c r="U67" s="37">
        <f>SUMPRODUCT(LTA!J67:AN67,LTA!J$102:AN$102,LTA!J$104:AN$104)</f>
        <v>133.13999999999999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-170</v>
      </c>
      <c r="AA67" s="75">
        <f>STOA!I67</f>
        <v>273.22000000000003</v>
      </c>
      <c r="AB67" s="75">
        <f>-STOA!O67</f>
        <v>0</v>
      </c>
      <c r="AC67">
        <f t="shared" si="0"/>
        <v>15.391838064112841</v>
      </c>
      <c r="AD67">
        <f t="shared" si="1"/>
        <v>1392.1713875426642</v>
      </c>
      <c r="AE67">
        <f>'IDT-1'!C67</f>
        <v>0</v>
      </c>
      <c r="AF67" s="24"/>
      <c r="AG67">
        <f t="shared" si="2"/>
        <v>1392.1713875426642</v>
      </c>
      <c r="AI67" s="34">
        <f>PXIL!I67</f>
        <v>0</v>
      </c>
      <c r="AJ67" s="34">
        <f>PXIL!O67</f>
        <v>0</v>
      </c>
      <c r="AK67" s="34">
        <f>RTM_IEX!I67</f>
        <v>26.43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5.1326000000000001</v>
      </c>
      <c r="E68">
        <f>GT_NG!Q68</f>
        <v>6.7057731958762883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60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759.58485241090091</v>
      </c>
      <c r="P68" s="36">
        <v>68.360000000000014</v>
      </c>
      <c r="Q68" s="36">
        <v>22.159999999999997</v>
      </c>
      <c r="R68" s="38">
        <v>26.3</v>
      </c>
      <c r="S68" s="38">
        <v>0</v>
      </c>
      <c r="T68" s="37">
        <f>SUMPRODUCT(LTA!J68:AN68,LTA!J$101:AN$101,LTA!J$104:AN$104)</f>
        <v>162.84</v>
      </c>
      <c r="U68" s="37">
        <f>SUMPRODUCT(LTA!J68:AN68,LTA!J$102:AN$102,LTA!J$104:AN$104)</f>
        <v>133.72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-175</v>
      </c>
      <c r="AA68" s="75">
        <f>STOA!I68</f>
        <v>269.77000000000004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15.403404701723822</v>
      </c>
      <c r="AD68">
        <f t="shared" ref="AD68:AD98" si="4">SUM(B68:AB68,AI68:AR68)-AC68</f>
        <v>1383.4298209050535</v>
      </c>
      <c r="AE68">
        <f>'IDT-1'!C68</f>
        <v>0</v>
      </c>
      <c r="AF68" s="24"/>
      <c r="AG68">
        <f t="shared" ref="AG68:AG98" si="5">SUM(AD68:AF68)</f>
        <v>1383.4298209050535</v>
      </c>
      <c r="AI68" s="34">
        <f>PXIL!I68</f>
        <v>0</v>
      </c>
      <c r="AJ68" s="34">
        <f>PXIL!O68</f>
        <v>0</v>
      </c>
      <c r="AK68" s="34">
        <f>RTM_IEX!I68</f>
        <v>35.26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5.1326000000000001</v>
      </c>
      <c r="E69">
        <f>GT_NG!Q69</f>
        <v>6.7057731958762883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60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763.78387221309993</v>
      </c>
      <c r="P69" s="36">
        <v>68.360000000000014</v>
      </c>
      <c r="Q69" s="36">
        <v>22.159999999999997</v>
      </c>
      <c r="R69" s="38">
        <v>26.3</v>
      </c>
      <c r="S69" s="38">
        <v>0</v>
      </c>
      <c r="T69" s="37">
        <f>SUMPRODUCT(LTA!J69:AN69,LTA!J$101:AN$101,LTA!J$104:AN$104)</f>
        <v>150.88</v>
      </c>
      <c r="U69" s="37">
        <f>SUMPRODUCT(LTA!J69:AN69,LTA!J$102:AN$102,LTA!J$104:AN$104)</f>
        <v>134.5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-160</v>
      </c>
      <c r="AA69" s="75">
        <f>STOA!I69</f>
        <v>267.67</v>
      </c>
      <c r="AB69" s="75">
        <f>-STOA!O69</f>
        <v>0</v>
      </c>
      <c r="AC69">
        <f t="shared" si="3"/>
        <v>15.186448163150244</v>
      </c>
      <c r="AD69">
        <f t="shared" si="4"/>
        <v>1389.1257972458259</v>
      </c>
      <c r="AE69">
        <f>'IDT-1'!C69</f>
        <v>0</v>
      </c>
      <c r="AF69" s="24"/>
      <c r="AG69">
        <f t="shared" si="5"/>
        <v>1389.1257972458259</v>
      </c>
      <c r="AI69" s="34">
        <f>PXIL!I69</f>
        <v>0</v>
      </c>
      <c r="AJ69" s="34">
        <f>PXIL!O69</f>
        <v>0</v>
      </c>
      <c r="AK69" s="34">
        <f>RTM_IEX!I69</f>
        <v>34.82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5.1326000000000001</v>
      </c>
      <c r="E70">
        <f>GT_NG!Q70</f>
        <v>6.7057731958762883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60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767.3738192018676</v>
      </c>
      <c r="P70" s="36">
        <v>68.360000000000014</v>
      </c>
      <c r="Q70" s="36">
        <v>22.159999999999997</v>
      </c>
      <c r="R70" s="38">
        <v>26.3</v>
      </c>
      <c r="S70" s="38">
        <v>0</v>
      </c>
      <c r="T70" s="37">
        <f>SUMPRODUCT(LTA!J70:AN70,LTA!J$101:AN$101,LTA!J$104:AN$104)</f>
        <v>143.62</v>
      </c>
      <c r="U70" s="37">
        <f>SUMPRODUCT(LTA!J70:AN70,LTA!J$102:AN$102,LTA!J$104:AN$104)</f>
        <v>134.69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-165</v>
      </c>
      <c r="AA70" s="75">
        <f>STOA!I70</f>
        <v>264.07000000000005</v>
      </c>
      <c r="AB70" s="75">
        <f>-STOA!O70</f>
        <v>0</v>
      </c>
      <c r="AC70">
        <f t="shared" si="3"/>
        <v>15.219574334262376</v>
      </c>
      <c r="AD70">
        <f t="shared" si="4"/>
        <v>1382.8126180634815</v>
      </c>
      <c r="AE70">
        <f>'IDT-1'!C70</f>
        <v>0</v>
      </c>
      <c r="AF70" s="24"/>
      <c r="AG70">
        <f t="shared" si="5"/>
        <v>1382.8126180634815</v>
      </c>
      <c r="AI70" s="34">
        <f>PXIL!I70</f>
        <v>0</v>
      </c>
      <c r="AJ70" s="34">
        <f>PXIL!O70</f>
        <v>0</v>
      </c>
      <c r="AK70" s="34">
        <f>RTM_IEX!I70</f>
        <v>40.619999999999997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5.1326000000000001</v>
      </c>
      <c r="E71">
        <f>GT_NG!Q71</f>
        <v>6.7057731958762883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60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772.00564097940878</v>
      </c>
      <c r="P71" s="36">
        <v>68.360000000000014</v>
      </c>
      <c r="Q71" s="36">
        <v>22.159999999999997</v>
      </c>
      <c r="R71" s="38">
        <v>26.3</v>
      </c>
      <c r="S71" s="38">
        <v>0</v>
      </c>
      <c r="T71" s="37">
        <f>SUMPRODUCT(LTA!J71:AN71,LTA!J$101:AN$101,LTA!J$104:AN$104)</f>
        <v>132</v>
      </c>
      <c r="U71" s="37">
        <f>SUMPRODUCT(LTA!J71:AN71,LTA!J$102:AN$102,LTA!J$104:AN$104)</f>
        <v>135.4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-105</v>
      </c>
      <c r="AA71" s="75">
        <f>STOA!I71</f>
        <v>200.94</v>
      </c>
      <c r="AB71" s="75">
        <f>-STOA!O71</f>
        <v>0</v>
      </c>
      <c r="AC71">
        <f t="shared" si="3"/>
        <v>13.931422714573019</v>
      </c>
      <c r="AD71">
        <f t="shared" si="4"/>
        <v>1358.2525914607122</v>
      </c>
      <c r="AE71">
        <f>'IDT-1'!C71</f>
        <v>0</v>
      </c>
      <c r="AF71" s="24"/>
      <c r="AG71">
        <f t="shared" si="5"/>
        <v>1358.2525914607122</v>
      </c>
      <c r="AI71" s="34">
        <f>PXIL!I71</f>
        <v>0</v>
      </c>
      <c r="AJ71" s="34">
        <f>PXIL!O71</f>
        <v>0</v>
      </c>
      <c r="AK71" s="34">
        <f>RTM_IEX!I71</f>
        <v>24.18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5.1326000000000001</v>
      </c>
      <c r="E72">
        <f>GT_NG!Q72</f>
        <v>6.7057731958762883</v>
      </c>
      <c r="F72">
        <f>GT_Spot!Q72</f>
        <v>0</v>
      </c>
      <c r="G72">
        <f>PPCL_NG!Q72</f>
        <v>57.04</v>
      </c>
      <c r="H72">
        <f>PPCL_Spot!Q72</f>
        <v>0</v>
      </c>
      <c r="I72">
        <f>Bawana_NG!Q72</f>
        <v>60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775.65611693917856</v>
      </c>
      <c r="P72" s="36">
        <v>68.360000000000014</v>
      </c>
      <c r="Q72" s="36">
        <v>22.159999999999997</v>
      </c>
      <c r="R72" s="38">
        <v>25.3</v>
      </c>
      <c r="S72" s="38">
        <v>0</v>
      </c>
      <c r="T72" s="37">
        <f>SUMPRODUCT(LTA!J72:AN72,LTA!J$101:AN$101,LTA!J$104:AN$104)</f>
        <v>122.56</v>
      </c>
      <c r="U72" s="37">
        <f>SUMPRODUCT(LTA!J72:AN72,LTA!J$102:AN$102,LTA!J$104:AN$104)</f>
        <v>135.36000000000001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-60</v>
      </c>
      <c r="AA72" s="75">
        <f>STOA!I72</f>
        <v>198.74</v>
      </c>
      <c r="AB72" s="75">
        <f>-STOA!O72</f>
        <v>-41</v>
      </c>
      <c r="AC72">
        <f t="shared" si="3"/>
        <v>14.098666392930211</v>
      </c>
      <c r="AD72">
        <f t="shared" si="4"/>
        <v>1385.1258237421246</v>
      </c>
      <c r="AE72">
        <f>'IDT-1'!C72</f>
        <v>0</v>
      </c>
      <c r="AF72" s="24"/>
      <c r="AG72">
        <f t="shared" si="5"/>
        <v>1385.1258237421246</v>
      </c>
      <c r="AI72" s="34">
        <f>PXIL!I72</f>
        <v>0</v>
      </c>
      <c r="AJ72" s="34">
        <f>PXIL!O72</f>
        <v>0</v>
      </c>
      <c r="AK72" s="34">
        <f>RTM_IEX!I72</f>
        <v>23.21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5.1326000000000001</v>
      </c>
      <c r="E73">
        <f>GT_NG!Q73</f>
        <v>6.7057731958762883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60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788.0121201075417</v>
      </c>
      <c r="P73" s="36">
        <v>68.360000000000014</v>
      </c>
      <c r="Q73" s="36">
        <v>22.159999999999997</v>
      </c>
      <c r="R73" s="38">
        <v>18.549999999999997</v>
      </c>
      <c r="S73" s="38">
        <v>0</v>
      </c>
      <c r="T73" s="37">
        <f>SUMPRODUCT(LTA!J73:AN73,LTA!J$101:AN$101,LTA!J$104:AN$104)</f>
        <v>111.99</v>
      </c>
      <c r="U73" s="37">
        <f>SUMPRODUCT(LTA!J73:AN73,LTA!J$102:AN$102,LTA!J$104:AN$104)</f>
        <v>135.37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-40</v>
      </c>
      <c r="AA73" s="75">
        <f>STOA!I73</f>
        <v>194.94</v>
      </c>
      <c r="AB73" s="75">
        <f>-STOA!O73</f>
        <v>-50</v>
      </c>
      <c r="AC73">
        <f t="shared" si="3"/>
        <v>13.709867818067659</v>
      </c>
      <c r="AD73">
        <f t="shared" si="4"/>
        <v>1363.4306254853507</v>
      </c>
      <c r="AE73">
        <f>'IDT-1'!C73</f>
        <v>0</v>
      </c>
      <c r="AF73" s="24"/>
      <c r="AG73">
        <f t="shared" si="5"/>
        <v>1363.4306254853507</v>
      </c>
      <c r="AI73" s="34">
        <f>PXIL!I73</f>
        <v>0</v>
      </c>
      <c r="AJ73" s="34">
        <f>PXIL!O73</f>
        <v>0</v>
      </c>
      <c r="AK73" s="34">
        <f>RTM_IEX!I73</f>
        <v>31.92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5.1326000000000001</v>
      </c>
      <c r="E74">
        <f>GT_NG!Q74</f>
        <v>6.7057731958762883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60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786.62835623472006</v>
      </c>
      <c r="P74" s="36">
        <v>68.360000000000014</v>
      </c>
      <c r="Q74" s="36">
        <v>22.159999999999997</v>
      </c>
      <c r="R74" s="38">
        <v>8.7499999999999982</v>
      </c>
      <c r="S74" s="38">
        <v>0</v>
      </c>
      <c r="T74" s="37">
        <f>SUMPRODUCT(LTA!J74:AN74,LTA!J$101:AN$101,LTA!J$104:AN$104)</f>
        <v>101.39999999999999</v>
      </c>
      <c r="U74" s="37">
        <f>SUMPRODUCT(LTA!J74:AN74,LTA!J$102:AN$102,LTA!J$104:AN$104)</f>
        <v>135.27000000000001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-80</v>
      </c>
      <c r="AA74" s="75">
        <f>STOA!I74</f>
        <v>191.66</v>
      </c>
      <c r="AB74" s="75">
        <f>-STOA!O74</f>
        <v>0</v>
      </c>
      <c r="AC74">
        <f t="shared" si="3"/>
        <v>13.416717420764876</v>
      </c>
      <c r="AD74">
        <f t="shared" si="4"/>
        <v>1350.5000120098316</v>
      </c>
      <c r="AE74">
        <f>'IDT-1'!C74</f>
        <v>0</v>
      </c>
      <c r="AF74" s="24"/>
      <c r="AG74">
        <f t="shared" si="5"/>
        <v>1350.5000120098316</v>
      </c>
      <c r="AI74" s="34">
        <f>PXIL!I74</f>
        <v>0</v>
      </c>
      <c r="AJ74" s="34">
        <f>PXIL!O74</f>
        <v>0</v>
      </c>
      <c r="AK74" s="34">
        <f>RTM_IEX!I74</f>
        <v>33.85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5.1326000000000001</v>
      </c>
      <c r="E75">
        <f>GT_NG!Q75</f>
        <v>6.7744329896907214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60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744.00430984782474</v>
      </c>
      <c r="P75" s="36">
        <v>68.360000000000014</v>
      </c>
      <c r="Q75" s="36">
        <v>22.159999999999997</v>
      </c>
      <c r="R75" s="38">
        <v>0</v>
      </c>
      <c r="S75" s="38">
        <v>0</v>
      </c>
      <c r="T75" s="37">
        <f>SUMPRODUCT(LTA!J75:AN75,LTA!J$101:AN$101,LTA!J$104:AN$104)</f>
        <v>93.240000000000009</v>
      </c>
      <c r="U75" s="37">
        <f>SUMPRODUCT(LTA!J75:AN75,LTA!J$102:AN$102,LTA!J$104:AN$104)</f>
        <v>135.32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-23</v>
      </c>
      <c r="AA75" s="75">
        <f>STOA!I75</f>
        <v>226.54999999999998</v>
      </c>
      <c r="AB75" s="75">
        <f>-STOA!O75</f>
        <v>0</v>
      </c>
      <c r="AC75">
        <f t="shared" si="3"/>
        <v>12.618280749980629</v>
      </c>
      <c r="AD75">
        <f t="shared" si="4"/>
        <v>1375.0730620875349</v>
      </c>
      <c r="AE75">
        <f>'IDT-1'!C75</f>
        <v>0</v>
      </c>
      <c r="AF75" s="24"/>
      <c r="AG75">
        <f t="shared" si="5"/>
        <v>1375.0730620875349</v>
      </c>
      <c r="AI75" s="34">
        <f>PXIL!I75</f>
        <v>0</v>
      </c>
      <c r="AJ75" s="34">
        <f>PXIL!O75</f>
        <v>0</v>
      </c>
      <c r="AK75" s="34">
        <f>RTM_IEX!I75</f>
        <v>25.15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5.1326000000000001</v>
      </c>
      <c r="E76">
        <f>GT_NG!Q76</f>
        <v>6.7744329896907214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60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755.97117106023757</v>
      </c>
      <c r="P76" s="36">
        <v>68.360000000000014</v>
      </c>
      <c r="Q76" s="36">
        <v>22.159999999999997</v>
      </c>
      <c r="R76" s="38">
        <v>0</v>
      </c>
      <c r="S76" s="38">
        <v>0</v>
      </c>
      <c r="T76" s="37">
        <f>SUMPRODUCT(LTA!J76:AN76,LTA!J$101:AN$101,LTA!J$104:AN$104)</f>
        <v>87.45</v>
      </c>
      <c r="U76" s="37">
        <f>SUMPRODUCT(LTA!J76:AN76,LTA!J$102:AN$102,LTA!J$104:AN$104)</f>
        <v>135.44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-18</v>
      </c>
      <c r="AA76" s="75">
        <f>STOA!I76</f>
        <v>224.35</v>
      </c>
      <c r="AB76" s="75">
        <f>-STOA!O76</f>
        <v>0</v>
      </c>
      <c r="AC76">
        <f t="shared" si="3"/>
        <v>12.495160021305228</v>
      </c>
      <c r="AD76">
        <f t="shared" si="4"/>
        <v>1347.1430440286229</v>
      </c>
      <c r="AE76">
        <f>'IDT-1'!C76</f>
        <v>0</v>
      </c>
      <c r="AF76" s="24"/>
      <c r="AG76">
        <f t="shared" si="5"/>
        <v>1347.1430440286229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-12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5.1326000000000001</v>
      </c>
      <c r="E77">
        <f>GT_NG!Q77</f>
        <v>6.7744329896907214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60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761.55519493584779</v>
      </c>
      <c r="P77" s="36">
        <v>68.360000000000014</v>
      </c>
      <c r="Q77" s="36">
        <v>22.159999999999997</v>
      </c>
      <c r="R77" s="38">
        <v>0</v>
      </c>
      <c r="S77" s="38">
        <v>0</v>
      </c>
      <c r="T77" s="37">
        <f>SUMPRODUCT(LTA!J77:AN77,LTA!J$101:AN$101,LTA!J$104:AN$104)</f>
        <v>75.36</v>
      </c>
      <c r="U77" s="37">
        <f>SUMPRODUCT(LTA!J77:AN77,LTA!J$102:AN$102,LTA!J$104:AN$104)</f>
        <v>135.44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223.27</v>
      </c>
      <c r="AB77" s="75">
        <f>-STOA!O77</f>
        <v>-50</v>
      </c>
      <c r="AC77">
        <f t="shared" si="3"/>
        <v>12.783528532298412</v>
      </c>
      <c r="AD77">
        <f t="shared" si="4"/>
        <v>1299.2686993932402</v>
      </c>
      <c r="AE77">
        <f>'IDT-1'!C77</f>
        <v>0</v>
      </c>
      <c r="AF77" s="24"/>
      <c r="AG77">
        <f t="shared" si="5"/>
        <v>1299.2686993932402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-20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5.1326000000000001</v>
      </c>
      <c r="E78">
        <f>GT_NG!Q78</f>
        <v>6.7744329896907214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60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777.55700175248637</v>
      </c>
      <c r="P78" s="36">
        <v>68.360000000000014</v>
      </c>
      <c r="Q78" s="36">
        <v>22.159999999999997</v>
      </c>
      <c r="R78" s="38">
        <v>0</v>
      </c>
      <c r="S78" s="38">
        <v>0</v>
      </c>
      <c r="T78" s="37">
        <f>SUMPRODUCT(LTA!J78:AN78,LTA!J$101:AN$101,LTA!J$104:AN$104)</f>
        <v>71.910000000000011</v>
      </c>
      <c r="U78" s="37">
        <f>SUMPRODUCT(LTA!J78:AN78,LTA!J$102:AN$102,LTA!J$104:AN$104)</f>
        <v>132.25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-80</v>
      </c>
      <c r="AA78" s="75">
        <f>STOA!I78</f>
        <v>221.64999999999998</v>
      </c>
      <c r="AB78" s="75">
        <f>-STOA!O78</f>
        <v>-50</v>
      </c>
      <c r="AC78">
        <f t="shared" si="3"/>
        <v>13.656704083616553</v>
      </c>
      <c r="AD78">
        <f t="shared" si="4"/>
        <v>1277.0873306585606</v>
      </c>
      <c r="AE78">
        <f>'IDT-1'!C78</f>
        <v>0</v>
      </c>
      <c r="AF78" s="24"/>
      <c r="AG78">
        <f t="shared" si="5"/>
        <v>1277.0873306585606</v>
      </c>
      <c r="AI78" s="34">
        <f>PXIL!I78</f>
        <v>0</v>
      </c>
      <c r="AJ78" s="34">
        <f>PXIL!O78</f>
        <v>0</v>
      </c>
      <c r="AK78" s="34">
        <f>RTM_IEX!I78</f>
        <v>30.95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5.1326000000000001</v>
      </c>
      <c r="E79">
        <f>GT_NG!Q79</f>
        <v>6.7744329896907214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60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805.26038739760577</v>
      </c>
      <c r="P79" s="36">
        <v>68.360000000000014</v>
      </c>
      <c r="Q79" s="36">
        <v>22.159999999999997</v>
      </c>
      <c r="R79" s="38">
        <v>0</v>
      </c>
      <c r="S79" s="38">
        <v>0</v>
      </c>
      <c r="T79" s="37">
        <f>SUMPRODUCT(LTA!J79:AN79,LTA!J$101:AN$101,LTA!J$104:AN$104)</f>
        <v>68.319999999999993</v>
      </c>
      <c r="U79" s="37">
        <f>SUMPRODUCT(LTA!J79:AN79,LTA!J$102:AN$102,LTA!J$104:AN$104)</f>
        <v>131.68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-130</v>
      </c>
      <c r="AA79" s="75">
        <f>STOA!I79</f>
        <v>220.85000000000002</v>
      </c>
      <c r="AB79" s="75">
        <f>-STOA!O79</f>
        <v>0</v>
      </c>
      <c r="AC79">
        <f t="shared" si="3"/>
        <v>14.285857951547033</v>
      </c>
      <c r="AD79">
        <f t="shared" si="4"/>
        <v>1189.2515624357495</v>
      </c>
      <c r="AE79">
        <f>'IDT-1'!C79</f>
        <v>0</v>
      </c>
      <c r="AF79" s="24"/>
      <c r="AG79">
        <f t="shared" si="5"/>
        <v>1189.2515624357495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-79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5.1326000000000001</v>
      </c>
      <c r="E80">
        <f>GT_NG!Q80</f>
        <v>6.7744329896907214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60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828.22226543406146</v>
      </c>
      <c r="P80" s="36">
        <v>68.360000000000014</v>
      </c>
      <c r="Q80" s="36">
        <v>22.159999999999997</v>
      </c>
      <c r="R80" s="38">
        <v>0</v>
      </c>
      <c r="S80" s="38">
        <v>0</v>
      </c>
      <c r="T80" s="37">
        <f>SUMPRODUCT(LTA!J80:AN80,LTA!J$101:AN$101,LTA!J$104:AN$104)</f>
        <v>65.709999999999994</v>
      </c>
      <c r="U80" s="37">
        <f>SUMPRODUCT(LTA!J80:AN80,LTA!J$102:AN$102,LTA!J$104:AN$104)</f>
        <v>130.94999999999999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-140</v>
      </c>
      <c r="AA80" s="75">
        <f>STOA!I80</f>
        <v>220.03</v>
      </c>
      <c r="AB80" s="75">
        <f>-STOA!O80</f>
        <v>0</v>
      </c>
      <c r="AC80">
        <f t="shared" si="3"/>
        <v>14.611120773667356</v>
      </c>
      <c r="AD80">
        <f t="shared" si="4"/>
        <v>1189.7281776500847</v>
      </c>
      <c r="AE80">
        <f>'IDT-1'!C80</f>
        <v>0</v>
      </c>
      <c r="AF80" s="24"/>
      <c r="AG80">
        <f t="shared" si="5"/>
        <v>1189.7281776500847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-87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5.1326000000000001</v>
      </c>
      <c r="E81">
        <f>GT_NG!Q81</f>
        <v>6.7744329896907214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60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832.2385295531891</v>
      </c>
      <c r="P81" s="36">
        <v>68.360000000000014</v>
      </c>
      <c r="Q81" s="36">
        <v>22.159999999999997</v>
      </c>
      <c r="R81" s="38">
        <v>0</v>
      </c>
      <c r="S81" s="38">
        <v>0</v>
      </c>
      <c r="T81" s="37">
        <f>SUMPRODUCT(LTA!J81:AN81,LTA!J$101:AN$101,LTA!J$104:AN$104)</f>
        <v>64.47</v>
      </c>
      <c r="U81" s="37">
        <f>SUMPRODUCT(LTA!J81:AN81,LTA!J$102:AN$102,LTA!J$104:AN$104)</f>
        <v>130.17000000000002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-140</v>
      </c>
      <c r="AA81" s="75">
        <f>STOA!I81</f>
        <v>220.03</v>
      </c>
      <c r="AB81" s="75">
        <f>-STOA!O81</f>
        <v>0</v>
      </c>
      <c r="AC81">
        <f t="shared" si="3"/>
        <v>14.761859810748611</v>
      </c>
      <c r="AD81">
        <f t="shared" si="4"/>
        <v>1176.5737027321313</v>
      </c>
      <c r="AE81">
        <f>'IDT-1'!C81</f>
        <v>0</v>
      </c>
      <c r="AF81" s="24"/>
      <c r="AG81">
        <f t="shared" si="5"/>
        <v>1176.5737027321313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-102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5.1326000000000001</v>
      </c>
      <c r="E82">
        <f>GT_NG!Q82</f>
        <v>6.7744329896907214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60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833.6368796958443</v>
      </c>
      <c r="P82" s="36">
        <v>68.360000000000014</v>
      </c>
      <c r="Q82" s="36">
        <v>22.159999999999997</v>
      </c>
      <c r="R82" s="38">
        <v>0</v>
      </c>
      <c r="S82" s="38">
        <v>0</v>
      </c>
      <c r="T82" s="37">
        <f>SUMPRODUCT(LTA!J82:AN82,LTA!J$101:AN$101,LTA!J$104:AN$104)</f>
        <v>63.08</v>
      </c>
      <c r="U82" s="37">
        <f>SUMPRODUCT(LTA!J82:AN82,LTA!J$102:AN$102,LTA!J$104:AN$104)</f>
        <v>129.66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-150</v>
      </c>
      <c r="AA82" s="75">
        <f>STOA!I82</f>
        <v>220.03</v>
      </c>
      <c r="AB82" s="75">
        <f>-STOA!O82</f>
        <v>0</v>
      </c>
      <c r="AC82">
        <f t="shared" si="3"/>
        <v>14.82847031218154</v>
      </c>
      <c r="AD82">
        <f t="shared" si="4"/>
        <v>1168.0054423733536</v>
      </c>
      <c r="AE82">
        <f>'IDT-1'!C82</f>
        <v>0</v>
      </c>
      <c r="AF82" s="24"/>
      <c r="AG82">
        <f t="shared" si="5"/>
        <v>1168.0054423733536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-100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5.1326000000000001</v>
      </c>
      <c r="E83">
        <f>GT_NG!Q83</f>
        <v>6.7744329896907214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60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829.94875612263161</v>
      </c>
      <c r="P83" s="36">
        <v>68.360000000000014</v>
      </c>
      <c r="Q83" s="36">
        <v>22.159999999999997</v>
      </c>
      <c r="R83" s="38">
        <v>0</v>
      </c>
      <c r="S83" s="38">
        <v>0</v>
      </c>
      <c r="T83" s="37">
        <f>SUMPRODUCT(LTA!J83:AN83,LTA!J$101:AN$101,LTA!J$104:AN$104)</f>
        <v>64.900000000000006</v>
      </c>
      <c r="U83" s="37">
        <f>SUMPRODUCT(LTA!J83:AN83,LTA!J$102:AN$102,LTA!J$104:AN$104)</f>
        <v>128.75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-170</v>
      </c>
      <c r="AA83" s="75">
        <f>STOA!I83</f>
        <v>219.98000000000002</v>
      </c>
      <c r="AB83" s="75">
        <f>-STOA!O83</f>
        <v>0</v>
      </c>
      <c r="AC83">
        <f t="shared" si="3"/>
        <v>14.776948442170681</v>
      </c>
      <c r="AD83">
        <f t="shared" si="4"/>
        <v>1168.2288406701518</v>
      </c>
      <c r="AE83">
        <f>'IDT-1'!C83</f>
        <v>0</v>
      </c>
      <c r="AF83" s="24"/>
      <c r="AG83">
        <f t="shared" si="5"/>
        <v>1168.2288406701518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-77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5.1326000000000001</v>
      </c>
      <c r="E84">
        <f>GT_NG!Q84</f>
        <v>6.7744329896907214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60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831.25663635949877</v>
      </c>
      <c r="P84" s="36">
        <v>68.360000000000014</v>
      </c>
      <c r="Q84" s="36">
        <v>22.159999999999997</v>
      </c>
      <c r="R84" s="38">
        <v>0</v>
      </c>
      <c r="S84" s="38">
        <v>0</v>
      </c>
      <c r="T84" s="37">
        <f>SUMPRODUCT(LTA!J84:AN84,LTA!J$101:AN$101,LTA!J$104:AN$104)</f>
        <v>62.89</v>
      </c>
      <c r="U84" s="37">
        <f>SUMPRODUCT(LTA!J84:AN84,LTA!J$102:AN$102,LTA!J$104:AN$104)</f>
        <v>127.49000000000001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-170</v>
      </c>
      <c r="AA84" s="75">
        <f>STOA!I84</f>
        <v>219.98000000000002</v>
      </c>
      <c r="AB84" s="75">
        <f>-STOA!O84</f>
        <v>0</v>
      </c>
      <c r="AC84">
        <f t="shared" si="3"/>
        <v>14.812950553388285</v>
      </c>
      <c r="AD84">
        <f t="shared" si="4"/>
        <v>1160.2307187958013</v>
      </c>
      <c r="AE84">
        <f>'IDT-1'!C84</f>
        <v>0</v>
      </c>
      <c r="AF84" s="24"/>
      <c r="AG84">
        <f t="shared" si="5"/>
        <v>1160.2307187958013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-83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5.1326000000000001</v>
      </c>
      <c r="E85">
        <f>GT_NG!Q85</f>
        <v>6.7744329896907214</v>
      </c>
      <c r="F85">
        <f>GT_Spot!Q85</f>
        <v>0</v>
      </c>
      <c r="G85">
        <f>PPCL_NG!Q85</f>
        <v>24</v>
      </c>
      <c r="H85">
        <f>PPCL_Spot!Q85</f>
        <v>0</v>
      </c>
      <c r="I85">
        <f>Bawana_NG!Q85</f>
        <v>57.188124979508871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817.53582039260243</v>
      </c>
      <c r="P85" s="36">
        <v>68.360000000000014</v>
      </c>
      <c r="Q85" s="36">
        <v>22.159999999999997</v>
      </c>
      <c r="R85" s="38">
        <v>0</v>
      </c>
      <c r="S85" s="38">
        <v>0</v>
      </c>
      <c r="T85" s="37">
        <f>SUMPRODUCT(LTA!J85:AN85,LTA!J$101:AN$101,LTA!J$104:AN$104)</f>
        <v>60.86</v>
      </c>
      <c r="U85" s="37">
        <f>SUMPRODUCT(LTA!J85:AN85,LTA!J$102:AN$102,LTA!J$104:AN$104)</f>
        <v>126.17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-155</v>
      </c>
      <c r="AA85" s="75">
        <f>STOA!I85</f>
        <v>219.98000000000002</v>
      </c>
      <c r="AB85" s="75">
        <f>-STOA!O85</f>
        <v>0</v>
      </c>
      <c r="AC85">
        <f t="shared" si="3"/>
        <v>14.478176577299759</v>
      </c>
      <c r="AD85">
        <f t="shared" si="4"/>
        <v>1158.6828017845023</v>
      </c>
      <c r="AE85">
        <f>'IDT-1'!C85</f>
        <v>0</v>
      </c>
      <c r="AF85" s="24"/>
      <c r="AG85">
        <f t="shared" si="5"/>
        <v>1158.6828017845023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-80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5.1326000000000001</v>
      </c>
      <c r="E86">
        <f>GT_NG!Q86</f>
        <v>6.7744329896907214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57.188124979508871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810.32466951108006</v>
      </c>
      <c r="P86" s="36">
        <v>68.360000000000014</v>
      </c>
      <c r="Q86" s="36">
        <v>22.159999999999997</v>
      </c>
      <c r="R86" s="38">
        <v>0</v>
      </c>
      <c r="S86" s="38">
        <v>0</v>
      </c>
      <c r="T86" s="37">
        <f>SUMPRODUCT(LTA!J86:AN86,LTA!J$101:AN$101,LTA!J$104:AN$104)</f>
        <v>58.63</v>
      </c>
      <c r="U86" s="37">
        <f>SUMPRODUCT(LTA!J86:AN86,LTA!J$102:AN$102,LTA!J$104:AN$104)</f>
        <v>125.09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-155</v>
      </c>
      <c r="AA86" s="75">
        <f>STOA!I86</f>
        <v>219.98000000000002</v>
      </c>
      <c r="AB86" s="75">
        <f>-STOA!O86</f>
        <v>0</v>
      </c>
      <c r="AC86">
        <f t="shared" si="3"/>
        <v>14.243540409187236</v>
      </c>
      <c r="AD86">
        <f t="shared" si="4"/>
        <v>1164.3962870710923</v>
      </c>
      <c r="AE86">
        <f>'IDT-1'!C86</f>
        <v>0</v>
      </c>
      <c r="AF86" s="24"/>
      <c r="AG86">
        <f t="shared" si="5"/>
        <v>1164.3962870710923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-64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5.1326000000000001</v>
      </c>
      <c r="E87">
        <f>GT_NG!Q87</f>
        <v>7.1194077888638558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57.187916651488109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812.33556991264822</v>
      </c>
      <c r="P87" s="36">
        <v>68.360000000000014</v>
      </c>
      <c r="Q87" s="36">
        <v>22.159999999999997</v>
      </c>
      <c r="R87" s="38">
        <v>0</v>
      </c>
      <c r="S87" s="38">
        <v>0</v>
      </c>
      <c r="T87" s="37">
        <f>SUMPRODUCT(LTA!J87:AN87,LTA!J$101:AN$101,LTA!J$104:AN$104)</f>
        <v>48.58</v>
      </c>
      <c r="U87" s="37">
        <f>SUMPRODUCT(LTA!J87:AN87,LTA!J$102:AN$102,LTA!J$104:AN$104)</f>
        <v>124.11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-135</v>
      </c>
      <c r="AA87" s="75">
        <f>STOA!I87</f>
        <v>263.5</v>
      </c>
      <c r="AB87" s="75">
        <f>-STOA!O87</f>
        <v>-70</v>
      </c>
      <c r="AC87">
        <f t="shared" si="3"/>
        <v>14.825404230855233</v>
      </c>
      <c r="AD87">
        <f t="shared" si="4"/>
        <v>1167.660090122145</v>
      </c>
      <c r="AE87">
        <f>'IDT-1'!C87</f>
        <v>0</v>
      </c>
      <c r="AF87" s="24"/>
      <c r="AG87">
        <f t="shared" si="5"/>
        <v>1167.660090122145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-45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5.1326000000000001</v>
      </c>
      <c r="E88">
        <f>GT_NG!Q88</f>
        <v>7.1194077888638558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57.187916651488109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813.17469203699136</v>
      </c>
      <c r="P88" s="36">
        <v>68.360000000000014</v>
      </c>
      <c r="Q88" s="36">
        <v>22.159999999999997</v>
      </c>
      <c r="R88" s="38">
        <v>0</v>
      </c>
      <c r="S88" s="38">
        <v>0</v>
      </c>
      <c r="T88" s="37">
        <f>SUMPRODUCT(LTA!J88:AN88,LTA!J$101:AN$101,LTA!J$104:AN$104)</f>
        <v>48.52</v>
      </c>
      <c r="U88" s="37">
        <f>SUMPRODUCT(LTA!J88:AN88,LTA!J$102:AN$102,LTA!J$104:AN$104)</f>
        <v>123.5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-90</v>
      </c>
      <c r="AA88" s="75">
        <f>STOA!I88</f>
        <v>263.5</v>
      </c>
      <c r="AB88" s="75">
        <f>-STOA!O88</f>
        <v>-100</v>
      </c>
      <c r="AC88">
        <f t="shared" si="3"/>
        <v>14.684842465194325</v>
      </c>
      <c r="AD88">
        <f t="shared" si="4"/>
        <v>1183.9697740121489</v>
      </c>
      <c r="AE88">
        <f>'IDT-1'!C88</f>
        <v>0</v>
      </c>
      <c r="AF88" s="24"/>
      <c r="AG88">
        <f t="shared" si="5"/>
        <v>1183.9697740121489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-44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5.1326000000000001</v>
      </c>
      <c r="E89">
        <f>GT_NG!Q89</f>
        <v>7.1194077888638558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57.187916651488109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813.52775714950678</v>
      </c>
      <c r="P89" s="36">
        <v>68.360000000000014</v>
      </c>
      <c r="Q89" s="36">
        <v>22.159999999999997</v>
      </c>
      <c r="R89" s="38">
        <v>0</v>
      </c>
      <c r="S89" s="38">
        <v>0</v>
      </c>
      <c r="T89" s="37">
        <f>SUMPRODUCT(LTA!J89:AN89,LTA!J$101:AN$101,LTA!J$104:AN$104)</f>
        <v>48.57</v>
      </c>
      <c r="U89" s="37">
        <f>SUMPRODUCT(LTA!J89:AN89,LTA!J$102:AN$102,LTA!J$104:AN$104)</f>
        <v>122.96000000000001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-75</v>
      </c>
      <c r="AA89" s="75">
        <f>STOA!I89</f>
        <v>263.5</v>
      </c>
      <c r="AB89" s="75">
        <f>-STOA!O89</f>
        <v>-100</v>
      </c>
      <c r="AC89">
        <f t="shared" si="3"/>
        <v>14.399537357474214</v>
      </c>
      <c r="AD89">
        <f t="shared" si="4"/>
        <v>1216.1181442323846</v>
      </c>
      <c r="AE89">
        <f>'IDT-1'!C89</f>
        <v>-5.08</v>
      </c>
      <c r="AF89" s="24"/>
      <c r="AG89">
        <f t="shared" si="5"/>
        <v>1211.0381442323846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-27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5.1326000000000001</v>
      </c>
      <c r="E90">
        <f>GT_NG!Q90</f>
        <v>7.1194077888638558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57.187916651488109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825.73515765657203</v>
      </c>
      <c r="P90" s="36">
        <v>68.360000000000014</v>
      </c>
      <c r="Q90" s="36">
        <v>22.159999999999997</v>
      </c>
      <c r="R90" s="38">
        <v>0</v>
      </c>
      <c r="S90" s="38">
        <v>0</v>
      </c>
      <c r="T90" s="37">
        <f>SUMPRODUCT(LTA!J90:AN90,LTA!J$101:AN$101,LTA!J$104:AN$104)</f>
        <v>48.64</v>
      </c>
      <c r="U90" s="37">
        <f>SUMPRODUCT(LTA!J90:AN90,LTA!J$102:AN$102,LTA!J$104:AN$104)</f>
        <v>121.93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-45</v>
      </c>
      <c r="AA90" s="75">
        <f>STOA!I90</f>
        <v>263.5</v>
      </c>
      <c r="AB90" s="75">
        <f>-STOA!O90</f>
        <v>-100</v>
      </c>
      <c r="AC90">
        <f t="shared" si="3"/>
        <v>14.214414401226136</v>
      </c>
      <c r="AD90">
        <f t="shared" si="4"/>
        <v>1259.5506676956979</v>
      </c>
      <c r="AE90">
        <f>'IDT-1'!C90</f>
        <v>-26.248999999999999</v>
      </c>
      <c r="AF90" s="24"/>
      <c r="AG90">
        <f t="shared" si="5"/>
        <v>1233.3016676956979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-25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5.1326000000000001</v>
      </c>
      <c r="E91">
        <f>GT_NG!Q91</f>
        <v>7.1194077888638558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57.187916651488109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819.15650013706249</v>
      </c>
      <c r="P91" s="36">
        <v>68.360000000000014</v>
      </c>
      <c r="Q91" s="36">
        <v>22.159999999999997</v>
      </c>
      <c r="R91" s="38">
        <v>0</v>
      </c>
      <c r="S91" s="38">
        <v>0</v>
      </c>
      <c r="T91" s="37">
        <f>SUMPRODUCT(LTA!J91:AN91,LTA!J$101:AN$101,LTA!J$104:AN$104)</f>
        <v>48.94</v>
      </c>
      <c r="U91" s="37">
        <f>SUMPRODUCT(LTA!J91:AN91,LTA!J$102:AN$102,LTA!J$104:AN$104)</f>
        <v>121.13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-55</v>
      </c>
      <c r="AA91" s="75">
        <f>STOA!I91</f>
        <v>286.70999999999998</v>
      </c>
      <c r="AB91" s="75">
        <f>-STOA!O91</f>
        <v>-100</v>
      </c>
      <c r="AC91">
        <f t="shared" si="3"/>
        <v>14.471785872842991</v>
      </c>
      <c r="AD91">
        <f t="shared" si="4"/>
        <v>1262.4246387045716</v>
      </c>
      <c r="AE91">
        <f>'IDT-1'!C91</f>
        <v>-11.007</v>
      </c>
      <c r="AF91" s="24"/>
      <c r="AG91">
        <f t="shared" si="5"/>
        <v>1251.4176387045716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-28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5.1326000000000001</v>
      </c>
      <c r="E92">
        <f>GT_NG!Q92</f>
        <v>7.1194077888638558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57.187916651488109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819.15650013706249</v>
      </c>
      <c r="P92" s="36">
        <v>68.360000000000014</v>
      </c>
      <c r="Q92" s="36">
        <v>22.159999999999997</v>
      </c>
      <c r="R92" s="38">
        <v>0</v>
      </c>
      <c r="S92" s="38">
        <v>0</v>
      </c>
      <c r="T92" s="37">
        <f>SUMPRODUCT(LTA!J92:AN92,LTA!J$101:AN$101,LTA!J$104:AN$104)</f>
        <v>49.4</v>
      </c>
      <c r="U92" s="37">
        <f>SUMPRODUCT(LTA!J92:AN92,LTA!J$102:AN$102,LTA!J$104:AN$104)</f>
        <v>125.58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-20</v>
      </c>
      <c r="AA92" s="75">
        <f>STOA!I92</f>
        <v>286.70999999999998</v>
      </c>
      <c r="AB92" s="75">
        <f>-STOA!O92</f>
        <v>-100</v>
      </c>
      <c r="AC92">
        <f t="shared" si="3"/>
        <v>14.062209369211031</v>
      </c>
      <c r="AD92">
        <f t="shared" si="4"/>
        <v>1318.7442152082033</v>
      </c>
      <c r="AE92">
        <f>'IDT-1'!C92</f>
        <v>-28.364999999999998</v>
      </c>
      <c r="AF92" s="24"/>
      <c r="AG92">
        <f t="shared" si="5"/>
        <v>1290.3792152082033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-12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5.1326000000000001</v>
      </c>
      <c r="E93">
        <f>GT_NG!Q93</f>
        <v>7.1194077888638558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57.187916651488109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819.50956524957815</v>
      </c>
      <c r="P93" s="36">
        <v>68.360000000000014</v>
      </c>
      <c r="Q93" s="36">
        <v>22.159999999999997</v>
      </c>
      <c r="R93" s="38">
        <v>0</v>
      </c>
      <c r="S93" s="38">
        <v>0</v>
      </c>
      <c r="T93" s="37">
        <f>SUMPRODUCT(LTA!J93:AN93,LTA!J$101:AN$101,LTA!J$104:AN$104)</f>
        <v>49.77</v>
      </c>
      <c r="U93" s="37">
        <f>SUMPRODUCT(LTA!J93:AN93,LTA!J$102:AN$102,LTA!J$104:AN$104)</f>
        <v>125.75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-45</v>
      </c>
      <c r="AA93" s="75">
        <f>STOA!I93</f>
        <v>286.70999999999998</v>
      </c>
      <c r="AB93" s="75">
        <f>-STOA!O93</f>
        <v>-30</v>
      </c>
      <c r="AC93">
        <f t="shared" si="3"/>
        <v>13.670552603702379</v>
      </c>
      <c r="AD93">
        <f t="shared" si="4"/>
        <v>1365.0289370862279</v>
      </c>
      <c r="AE93">
        <f>'IDT-1'!C93</f>
        <v>-44.453000000000003</v>
      </c>
      <c r="AF93" s="24"/>
      <c r="AG93">
        <f t="shared" si="5"/>
        <v>1320.5759370862279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-12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5.1326000000000001</v>
      </c>
      <c r="E94">
        <f>GT_NG!Q94</f>
        <v>7.1156844402868726</v>
      </c>
      <c r="F94">
        <f>GT_Spot!Q94</f>
        <v>0</v>
      </c>
      <c r="G94">
        <f>PPCL_NG!Q94</f>
        <v>25.07</v>
      </c>
      <c r="H94">
        <f>PPCL_Spot!Q94</f>
        <v>0</v>
      </c>
      <c r="I94">
        <f>Bawana_NG!Q94</f>
        <v>57.187916651488109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819.51600849254703</v>
      </c>
      <c r="P94" s="36">
        <v>68.360000000000014</v>
      </c>
      <c r="Q94" s="36">
        <v>22.159999999999997</v>
      </c>
      <c r="R94" s="38">
        <v>0</v>
      </c>
      <c r="S94" s="38">
        <v>0</v>
      </c>
      <c r="T94" s="37">
        <f>SUMPRODUCT(LTA!J94:AN94,LTA!J$101:AN$101,LTA!J$104:AN$104)</f>
        <v>43.5</v>
      </c>
      <c r="U94" s="37">
        <f>SUMPRODUCT(LTA!J94:AN94,LTA!J$102:AN$102,LTA!J$104:AN$104)</f>
        <v>126.25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-30</v>
      </c>
      <c r="AA94" s="75">
        <f>STOA!I94</f>
        <v>286.70999999999998</v>
      </c>
      <c r="AB94" s="75">
        <f>-STOA!O94</f>
        <v>-30</v>
      </c>
      <c r="AC94">
        <f t="shared" si="3"/>
        <v>13.416141478240338</v>
      </c>
      <c r="AD94">
        <f t="shared" si="4"/>
        <v>1384.5860681060815</v>
      </c>
      <c r="AE94">
        <f>'IDT-1'!C94</f>
        <v>-44.453000000000003</v>
      </c>
      <c r="AF94" s="24"/>
      <c r="AG94">
        <f t="shared" si="5"/>
        <v>1340.1330681060815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-3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5.1326000000000001</v>
      </c>
      <c r="E95">
        <f>GT_NG!Q95</f>
        <v>7.1156844402868726</v>
      </c>
      <c r="F95">
        <f>GT_Spot!Q95</f>
        <v>0</v>
      </c>
      <c r="G95">
        <f>PPCL_NG!Q95</f>
        <v>60.126145759887194</v>
      </c>
      <c r="H95">
        <f>PPCL_Spot!Q95</f>
        <v>0</v>
      </c>
      <c r="I95">
        <f>Bawana_NG!Q95</f>
        <v>57.187916651488109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807.36748351824747</v>
      </c>
      <c r="P95" s="36">
        <v>68.360000000000014</v>
      </c>
      <c r="Q95" s="36">
        <v>22.159999999999997</v>
      </c>
      <c r="R95" s="38">
        <v>0</v>
      </c>
      <c r="S95" s="38">
        <v>0</v>
      </c>
      <c r="T95" s="37">
        <f>SUMPRODUCT(LTA!J95:AN95,LTA!J$101:AN$101,LTA!J$104:AN$104)</f>
        <v>44.07</v>
      </c>
      <c r="U95" s="37">
        <f>SUMPRODUCT(LTA!J95:AN95,LTA!J$102:AN$102,LTA!J$104:AN$104)</f>
        <v>126.7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-20</v>
      </c>
      <c r="AA95" s="75">
        <f>STOA!I95</f>
        <v>286.70999999999998</v>
      </c>
      <c r="AB95" s="75">
        <f>-STOA!O95</f>
        <v>-30</v>
      </c>
      <c r="AC95">
        <f t="shared" si="3"/>
        <v>13.644460796197903</v>
      </c>
      <c r="AD95">
        <f t="shared" si="4"/>
        <v>1406.2853695737119</v>
      </c>
      <c r="AE95">
        <f>'IDT-1'!C95</f>
        <v>-35.985999999999997</v>
      </c>
      <c r="AF95" s="24"/>
      <c r="AG95">
        <f t="shared" si="5"/>
        <v>1370.2993695737118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-15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5.1326000000000001</v>
      </c>
      <c r="E96">
        <f>GT_NG!Q96</f>
        <v>7.1156844402868726</v>
      </c>
      <c r="F96">
        <f>GT_Spot!Q96</f>
        <v>0</v>
      </c>
      <c r="G96">
        <f>PPCL_NG!Q96</f>
        <v>60.126145759887194</v>
      </c>
      <c r="H96">
        <f>PPCL_Spot!Q96</f>
        <v>0</v>
      </c>
      <c r="I96">
        <f>Bawana_NG!Q96</f>
        <v>57.187916651488109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814.11078542235293</v>
      </c>
      <c r="P96" s="36">
        <v>68.360000000000014</v>
      </c>
      <c r="Q96" s="36">
        <v>22.159999999999997</v>
      </c>
      <c r="R96" s="38">
        <v>0</v>
      </c>
      <c r="S96" s="38">
        <v>0</v>
      </c>
      <c r="T96" s="37">
        <f>SUMPRODUCT(LTA!J96:AN96,LTA!J$101:AN$101,LTA!J$104:AN$104)</f>
        <v>44.62</v>
      </c>
      <c r="U96" s="37">
        <f>SUMPRODUCT(LTA!J96:AN96,LTA!J$102:AN$102,LTA!J$104:AN$104)</f>
        <v>126.86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-15</v>
      </c>
      <c r="AA96" s="75">
        <f>STOA!I96</f>
        <v>286.70999999999998</v>
      </c>
      <c r="AB96" s="75">
        <f>-STOA!O96</f>
        <v>-30</v>
      </c>
      <c r="AC96">
        <f t="shared" si="3"/>
        <v>13.532487302510123</v>
      </c>
      <c r="AD96">
        <f t="shared" si="4"/>
        <v>1433.8506449715048</v>
      </c>
      <c r="AE96">
        <f>'IDT-1'!C96</f>
        <v>-33.869</v>
      </c>
      <c r="AF96" s="24"/>
      <c r="AG96">
        <f t="shared" si="5"/>
        <v>1399.9816449715049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5.1326000000000001</v>
      </c>
      <c r="E97">
        <f>GT_NG!Q97</f>
        <v>7.1156844402868726</v>
      </c>
      <c r="F97">
        <f>GT_Spot!Q97</f>
        <v>0</v>
      </c>
      <c r="G97">
        <f>PPCL_NG!Q97</f>
        <v>60.126145759887194</v>
      </c>
      <c r="H97">
        <f>PPCL_Spot!Q97</f>
        <v>0</v>
      </c>
      <c r="I97">
        <f>Bawana_NG!Q97</f>
        <v>57.187916651488109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811.87176558866975</v>
      </c>
      <c r="P97" s="36">
        <v>68.360000000000014</v>
      </c>
      <c r="Q97" s="36">
        <v>22.159999999999997</v>
      </c>
      <c r="R97" s="38">
        <v>0</v>
      </c>
      <c r="S97" s="38">
        <v>0</v>
      </c>
      <c r="T97" s="37">
        <f>SUMPRODUCT(LTA!J97:AN97,LTA!J$101:AN$101,LTA!J$104:AN$104)</f>
        <v>45.16</v>
      </c>
      <c r="U97" s="37">
        <f>SUMPRODUCT(LTA!J97:AN97,LTA!J$102:AN$102,LTA!J$104:AN$104)</f>
        <v>126.66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-45</v>
      </c>
      <c r="AA97" s="75">
        <f>STOA!I97</f>
        <v>286.70999999999998</v>
      </c>
      <c r="AB97" s="75">
        <f>-STOA!O97</f>
        <v>0</v>
      </c>
      <c r="AC97">
        <f t="shared" si="3"/>
        <v>13.515775927973714</v>
      </c>
      <c r="AD97">
        <f t="shared" si="4"/>
        <v>1431.9683365123585</v>
      </c>
      <c r="AE97">
        <f>'IDT-1'!C97</f>
        <v>-31.751999999999999</v>
      </c>
      <c r="AF97" s="24"/>
      <c r="AG97">
        <f t="shared" si="5"/>
        <v>1400.2163365123586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5.1326000000000001</v>
      </c>
      <c r="E98">
        <f>GT_NG!Q98</f>
        <v>7.1156844402868726</v>
      </c>
      <c r="F98">
        <f>GT_Spot!Q98</f>
        <v>0</v>
      </c>
      <c r="G98">
        <f>PPCL_NG!Q98</f>
        <v>60.126145759887194</v>
      </c>
      <c r="H98">
        <f>PPCL_Spot!Q98</f>
        <v>0</v>
      </c>
      <c r="I98">
        <f>Bawana_NG!Q98</f>
        <v>57.187916651488109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811.87176558866975</v>
      </c>
      <c r="P98" s="36">
        <v>68.360000000000014</v>
      </c>
      <c r="Q98" s="36">
        <v>22.159999999999997</v>
      </c>
      <c r="R98" s="38">
        <v>0</v>
      </c>
      <c r="S98" s="38">
        <v>0</v>
      </c>
      <c r="T98" s="37">
        <f>SUMPRODUCT(LTA!J98:AN98,LTA!J$101:AN$101,LTA!J$104:AN$104)</f>
        <v>45.17</v>
      </c>
      <c r="U98" s="37">
        <f>SUMPRODUCT(LTA!J98:AN98,LTA!J$102:AN$102,LTA!J$104:AN$104)</f>
        <v>127.42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-40</v>
      </c>
      <c r="AA98" s="75">
        <f>STOA!I98</f>
        <v>286.70999999999998</v>
      </c>
      <c r="AB98" s="75">
        <f>-STOA!O98</f>
        <v>0</v>
      </c>
      <c r="AC98">
        <f t="shared" si="3"/>
        <v>13.584698820629081</v>
      </c>
      <c r="AD98">
        <f t="shared" si="4"/>
        <v>1425.6694136197032</v>
      </c>
      <c r="AE98">
        <f>'IDT-1'!C98</f>
        <v>-31.181000000000001</v>
      </c>
      <c r="AF98" s="24"/>
      <c r="AG98">
        <f t="shared" si="5"/>
        <v>1394.4884136197031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-12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0.13473075000000029</v>
      </c>
      <c r="E99">
        <f t="shared" si="6"/>
        <v>0.18694936765606535</v>
      </c>
      <c r="F99">
        <f t="shared" si="6"/>
        <v>0</v>
      </c>
      <c r="G99">
        <f t="shared" si="6"/>
        <v>0.63412177910597156</v>
      </c>
      <c r="H99">
        <f t="shared" si="6"/>
        <v>0</v>
      </c>
      <c r="I99">
        <f t="shared" si="6"/>
        <v>1.3179789964331581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17.550510685624335</v>
      </c>
      <c r="P99" s="36">
        <f t="shared" si="6"/>
        <v>1.6417460241651349</v>
      </c>
      <c r="Q99" s="36">
        <f t="shared" si="6"/>
        <v>0.49777274997644372</v>
      </c>
      <c r="R99" s="38">
        <f t="shared" si="6"/>
        <v>0.29155499999999979</v>
      </c>
      <c r="S99" s="38">
        <f t="shared" si="6"/>
        <v>0</v>
      </c>
      <c r="T99" s="37">
        <f t="shared" si="6"/>
        <v>2.7105099999999993</v>
      </c>
      <c r="U99" s="37">
        <f t="shared" si="6"/>
        <v>3.1535774999999999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-5.1212425000000001</v>
      </c>
      <c r="AA99" s="75">
        <f t="shared" si="6"/>
        <v>5.8126149999999974</v>
      </c>
      <c r="AB99" s="75">
        <f t="shared" si="6"/>
        <v>-0.31025000000000003</v>
      </c>
      <c r="AC99">
        <f t="shared" si="6"/>
        <v>0.35624576888329756</v>
      </c>
      <c r="AD99">
        <f t="shared" si="6"/>
        <v>28.636464584077821</v>
      </c>
      <c r="AE99">
        <f t="shared" si="6"/>
        <v>-0.1061705</v>
      </c>
      <c r="AG99">
        <f t="shared" si="6"/>
        <v>28.530294084077813</v>
      </c>
      <c r="AI99">
        <f t="shared" si="6"/>
        <v>0</v>
      </c>
      <c r="AJ99">
        <f t="shared" si="6"/>
        <v>0</v>
      </c>
      <c r="AK99">
        <f t="shared" si="6"/>
        <v>0.78013500000000002</v>
      </c>
      <c r="AL99">
        <f t="shared" si="6"/>
        <v>-0.28799999999999998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45086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s="32">
        <v>45086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45086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TWEPL!R3</f>
        <v>7.9738499999999997</v>
      </c>
      <c r="E3">
        <f>GT_NG!T3</f>
        <v>11.954618015963513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919.38657913523423</v>
      </c>
      <c r="P3" s="36">
        <v>75.140000000000015</v>
      </c>
      <c r="Q3" s="36">
        <v>26.759999999999998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430.98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203.70000000000005</v>
      </c>
      <c r="AB3" s="75">
        <f>-STOA!P3</f>
        <v>0</v>
      </c>
      <c r="AC3">
        <f>SUMIF(B3:AB3,"&gt;0")*$AC$2-SUMIF(B3:AB3,"&lt;0")*($AC$2/(1-$AC$2))+SUMIF(AI3:AR3,"&gt;0")*$AC$2-SUMIF(AI3:AR3,"&lt;0")*($AC$2/(1-$AC$2))</f>
        <v>15.762610878207377</v>
      </c>
      <c r="AD3">
        <f>SUM(B3:AB3,AI3:AR3)-AC3</f>
        <v>1705.1324362729904</v>
      </c>
      <c r="AE3">
        <f>'IDT-1'!F3</f>
        <v>0</v>
      </c>
      <c r="AF3" s="24"/>
      <c r="AG3">
        <f>SUM(AD3:AF3)</f>
        <v>1705.1324362729904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-35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7.9738499999999997</v>
      </c>
      <c r="E4">
        <f>GT_NG!T4</f>
        <v>11.954618015963513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919.38657913523423</v>
      </c>
      <c r="P4" s="36">
        <v>75.140000000000015</v>
      </c>
      <c r="Q4" s="36">
        <v>26.759999999999998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431.79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203.70000000000005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15.769738878207377</v>
      </c>
      <c r="AD4">
        <f t="shared" ref="AD4:AD67" si="1">SUM(B4:AB4,AI4:AR4)-AC4</f>
        <v>1705.9353082729904</v>
      </c>
      <c r="AE4">
        <f>'IDT-1'!F4</f>
        <v>-11.297000000000001</v>
      </c>
      <c r="AF4" s="24"/>
      <c r="AG4">
        <f t="shared" ref="AG4:AG67" si="2">SUM(AD4:AF4)</f>
        <v>1694.6383082729903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-35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7.9738499999999997</v>
      </c>
      <c r="E5">
        <f>GT_NG!T5</f>
        <v>11.954618015963513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919.38657913523423</v>
      </c>
      <c r="P5" s="36">
        <v>75.140000000000015</v>
      </c>
      <c r="Q5" s="36">
        <v>26.759999999999998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431.88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-7</v>
      </c>
      <c r="AA5" s="75">
        <f>STOA!J5</f>
        <v>203.70000000000005</v>
      </c>
      <c r="AB5" s="75">
        <f>-STOA!P5</f>
        <v>0</v>
      </c>
      <c r="AC5">
        <f t="shared" si="0"/>
        <v>15.877068408473722</v>
      </c>
      <c r="AD5">
        <f t="shared" si="1"/>
        <v>1693.9179787427242</v>
      </c>
      <c r="AE5">
        <f>'IDT-1'!F5</f>
        <v>-14.416</v>
      </c>
      <c r="AF5" s="24"/>
      <c r="AG5">
        <f t="shared" si="2"/>
        <v>1679.5019787427243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-40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7.9738499999999997</v>
      </c>
      <c r="E6">
        <f>GT_NG!T6</f>
        <v>11.954618015963513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919.38657913523423</v>
      </c>
      <c r="P6" s="36">
        <v>75.140000000000015</v>
      </c>
      <c r="Q6" s="36">
        <v>26.759999999999998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433.04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-44</v>
      </c>
      <c r="AA6" s="75">
        <f>STOA!J6</f>
        <v>203.70000000000005</v>
      </c>
      <c r="AB6" s="75">
        <f>-STOA!P6</f>
        <v>0</v>
      </c>
      <c r="AC6">
        <f t="shared" si="0"/>
        <v>16.215767126794947</v>
      </c>
      <c r="AD6">
        <f t="shared" si="1"/>
        <v>1657.7392800244029</v>
      </c>
      <c r="AE6">
        <f>'IDT-1'!F6</f>
        <v>0</v>
      </c>
      <c r="AF6" s="24"/>
      <c r="AG6">
        <f t="shared" si="2"/>
        <v>1657.7392800244029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-40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7.9738499999999997</v>
      </c>
      <c r="E7">
        <f>GT_NG!T7</f>
        <v>11.954618015963513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915.20234167827209</v>
      </c>
      <c r="P7" s="36">
        <v>75.140000000000015</v>
      </c>
      <c r="Q7" s="36">
        <v>26.759999999999998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433.35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-64</v>
      </c>
      <c r="AA7" s="75">
        <f>STOA!J7</f>
        <v>203.60000000000002</v>
      </c>
      <c r="AB7" s="75">
        <f>-STOA!P7</f>
        <v>0</v>
      </c>
      <c r="AC7">
        <f t="shared" si="0"/>
        <v>16.447137662839541</v>
      </c>
      <c r="AD7">
        <f t="shared" si="1"/>
        <v>1623.533672031396</v>
      </c>
      <c r="AE7">
        <f>'IDT-1'!F7</f>
        <v>0</v>
      </c>
      <c r="AF7" s="24"/>
      <c r="AG7">
        <f t="shared" si="2"/>
        <v>1623.533672031396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-50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7.9738499999999997</v>
      </c>
      <c r="E8">
        <f>GT_NG!T8</f>
        <v>11.954618015963513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911.04998056392617</v>
      </c>
      <c r="P8" s="36">
        <v>75.140000000000015</v>
      </c>
      <c r="Q8" s="36">
        <v>26.759999999999998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433.39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-90</v>
      </c>
      <c r="AA8" s="75">
        <f>STOA!J8</f>
        <v>203.60000000000002</v>
      </c>
      <c r="AB8" s="75">
        <f>-STOA!P8</f>
        <v>0</v>
      </c>
      <c r="AC8">
        <f t="shared" si="0"/>
        <v>16.641780200610373</v>
      </c>
      <c r="AD8">
        <f t="shared" si="1"/>
        <v>1593.2266683792791</v>
      </c>
      <c r="AE8">
        <f>'IDT-1'!F8</f>
        <v>0</v>
      </c>
      <c r="AF8" s="24"/>
      <c r="AG8">
        <f t="shared" si="2"/>
        <v>1593.2266683792791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-50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7.9738499999999997</v>
      </c>
      <c r="E9">
        <f>GT_NG!T9</f>
        <v>11.954618015963513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906.72201554214996</v>
      </c>
      <c r="P9" s="36">
        <v>75.140000000000015</v>
      </c>
      <c r="Q9" s="36">
        <v>26.759999999999998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434.89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-113</v>
      </c>
      <c r="AA9" s="75">
        <f>STOA!J9</f>
        <v>203.60000000000002</v>
      </c>
      <c r="AB9" s="75">
        <f>-STOA!P9</f>
        <v>0</v>
      </c>
      <c r="AC9">
        <f t="shared" si="0"/>
        <v>16.821091041429238</v>
      </c>
      <c r="AD9">
        <f t="shared" si="1"/>
        <v>1567.2193925166841</v>
      </c>
      <c r="AE9">
        <f>'IDT-1'!F9</f>
        <v>0</v>
      </c>
      <c r="AF9" s="24"/>
      <c r="AG9">
        <f t="shared" si="2"/>
        <v>1567.2193925166841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7.9738499999999997</v>
      </c>
      <c r="E10">
        <f>GT_NG!T10</f>
        <v>11.954618015963513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53.59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906.72201554214996</v>
      </c>
      <c r="P10" s="36">
        <v>75.140000000000015</v>
      </c>
      <c r="Q10" s="36">
        <v>26.759999999999998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436.1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-135</v>
      </c>
      <c r="AA10" s="75">
        <f>STOA!J10</f>
        <v>203.60000000000002</v>
      </c>
      <c r="AB10" s="75">
        <f>-STOA!P10</f>
        <v>0</v>
      </c>
      <c r="AC10">
        <f t="shared" si="0"/>
        <v>17.058649846917536</v>
      </c>
      <c r="AD10">
        <f t="shared" si="1"/>
        <v>1549.7818337111962</v>
      </c>
      <c r="AE10">
        <f>'IDT-1'!F10</f>
        <v>0</v>
      </c>
      <c r="AF10" s="24"/>
      <c r="AG10">
        <f t="shared" si="2"/>
        <v>1549.7818337111962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7.9738499999999997</v>
      </c>
      <c r="E11">
        <f>GT_NG!T11</f>
        <v>12.186674493689463</v>
      </c>
      <c r="F11">
        <f>GT_Spot!T11</f>
        <v>0</v>
      </c>
      <c r="G11">
        <f>PPCL_NG!T11</f>
        <v>29.998026445628579</v>
      </c>
      <c r="H11">
        <f>PPCL_Spot!T11</f>
        <v>0</v>
      </c>
      <c r="I11">
        <f>Bawana_NG!T11</f>
        <v>55.2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905.94638284132395</v>
      </c>
      <c r="P11" s="36">
        <v>75.140000000000015</v>
      </c>
      <c r="Q11" s="36">
        <v>26.759999999999998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438.74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-130</v>
      </c>
      <c r="AA11" s="75">
        <f>STOA!J11</f>
        <v>179.71000000000004</v>
      </c>
      <c r="AB11" s="75">
        <f>-STOA!P11</f>
        <v>0</v>
      </c>
      <c r="AC11">
        <f t="shared" si="0"/>
        <v>16.969798284097735</v>
      </c>
      <c r="AD11">
        <f t="shared" si="1"/>
        <v>1519.6851354965443</v>
      </c>
      <c r="AE11">
        <f>'IDT-1'!F11</f>
        <v>0</v>
      </c>
      <c r="AF11" s="24"/>
      <c r="AG11">
        <f t="shared" si="2"/>
        <v>1519.6851354965443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-65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7.9738499999999997</v>
      </c>
      <c r="E12">
        <f>GT_NG!T12</f>
        <v>12.186674493689463</v>
      </c>
      <c r="F12">
        <f>GT_Spot!T12</f>
        <v>0</v>
      </c>
      <c r="G12">
        <f>PPCL_NG!T12</f>
        <v>29.998026445628579</v>
      </c>
      <c r="H12">
        <f>PPCL_Spot!T12</f>
        <v>0</v>
      </c>
      <c r="I12">
        <f>Bawana_NG!T12</f>
        <v>55.2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905.87433462394642</v>
      </c>
      <c r="P12" s="36">
        <v>75.140000000000015</v>
      </c>
      <c r="Q12" s="36">
        <v>26.759999999999998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438.46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-152</v>
      </c>
      <c r="AA12" s="75">
        <f>STOA!J12</f>
        <v>179.71000000000004</v>
      </c>
      <c r="AB12" s="75">
        <f>-STOA!P12</f>
        <v>0</v>
      </c>
      <c r="AC12">
        <f t="shared" si="0"/>
        <v>17.162019065273114</v>
      </c>
      <c r="AD12">
        <f t="shared" si="1"/>
        <v>1497.1408664979915</v>
      </c>
      <c r="AE12">
        <f>'IDT-1'!F12</f>
        <v>0</v>
      </c>
      <c r="AF12" s="24"/>
      <c r="AG12">
        <f t="shared" si="2"/>
        <v>1497.1408664979915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-65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7.9738499999999997</v>
      </c>
      <c r="E13">
        <f>GT_NG!T13</f>
        <v>12.186674493689463</v>
      </c>
      <c r="F13">
        <f>GT_Spot!T13</f>
        <v>0</v>
      </c>
      <c r="G13">
        <f>PPCL_NG!T13</f>
        <v>29.998026445628579</v>
      </c>
      <c r="H13">
        <f>PPCL_Spot!T13</f>
        <v>0</v>
      </c>
      <c r="I13">
        <f>Bawana_NG!T13</f>
        <v>55.2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756.63743290990294</v>
      </c>
      <c r="P13" s="36">
        <v>75.140000000000015</v>
      </c>
      <c r="Q13" s="36">
        <v>26.759999999999998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438.28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-173</v>
      </c>
      <c r="AA13" s="75">
        <f>STOA!J13</f>
        <v>179.71000000000004</v>
      </c>
      <c r="AB13" s="75">
        <f>-STOA!P13</f>
        <v>0</v>
      </c>
      <c r="AC13">
        <f t="shared" si="0"/>
        <v>15.9004190953227</v>
      </c>
      <c r="AD13">
        <f t="shared" si="1"/>
        <v>1342.9855647538982</v>
      </c>
      <c r="AE13">
        <f>'IDT-1'!F13</f>
        <v>0</v>
      </c>
      <c r="AF13" s="24"/>
      <c r="AG13">
        <f t="shared" si="2"/>
        <v>1342.9855647538982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-50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7.9738499999999997</v>
      </c>
      <c r="E14">
        <f>GT_NG!T14</f>
        <v>12.186674493689463</v>
      </c>
      <c r="F14">
        <f>GT_Spot!T14</f>
        <v>0</v>
      </c>
      <c r="G14">
        <f>PPCL_NG!T14</f>
        <v>29.998026445628579</v>
      </c>
      <c r="H14">
        <f>PPCL_Spot!T14</f>
        <v>0</v>
      </c>
      <c r="I14">
        <f>Bawana_NG!T14</f>
        <v>55.2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755.6516925889606</v>
      </c>
      <c r="P14" s="36">
        <v>75.140000000000015</v>
      </c>
      <c r="Q14" s="36">
        <v>26.759999999999998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438.3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-196</v>
      </c>
      <c r="AA14" s="75">
        <f>STOA!J14</f>
        <v>179.71000000000004</v>
      </c>
      <c r="AB14" s="75">
        <f>-STOA!P14</f>
        <v>0</v>
      </c>
      <c r="AC14">
        <f t="shared" si="0"/>
        <v>16.096117513508901</v>
      </c>
      <c r="AD14">
        <f t="shared" si="1"/>
        <v>1318.8241260147697</v>
      </c>
      <c r="AE14">
        <f>'IDT-1'!F14</f>
        <v>0</v>
      </c>
      <c r="AF14" s="24"/>
      <c r="AG14">
        <f t="shared" si="2"/>
        <v>1318.8241260147697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7.9738499999999997</v>
      </c>
      <c r="E15">
        <f>GT_NG!T15</f>
        <v>12.186674493689463</v>
      </c>
      <c r="F15">
        <f>GT_Spot!T15</f>
        <v>0</v>
      </c>
      <c r="G15">
        <f>PPCL_NG!T15</f>
        <v>29.998052074540617</v>
      </c>
      <c r="H15">
        <f>PPCL_Spot!T15</f>
        <v>0</v>
      </c>
      <c r="I15">
        <f>Bawana_NG!T15</f>
        <v>58.540000000000006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757.59656272532425</v>
      </c>
      <c r="P15" s="36">
        <v>75.140000000000015</v>
      </c>
      <c r="Q15" s="36">
        <v>26.759999999999998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436.37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-220</v>
      </c>
      <c r="AA15" s="75">
        <f>STOA!J15</f>
        <v>179.62</v>
      </c>
      <c r="AB15" s="75">
        <f>-STOA!P15</f>
        <v>0</v>
      </c>
      <c r="AC15">
        <f t="shared" si="0"/>
        <v>16.915433280666246</v>
      </c>
      <c r="AD15">
        <f t="shared" si="1"/>
        <v>1463.3397060128877</v>
      </c>
      <c r="AE15">
        <f>'IDT-1'!F15</f>
        <v>0</v>
      </c>
      <c r="AF15" s="24"/>
      <c r="AG15">
        <f t="shared" si="2"/>
        <v>1463.3397060128877</v>
      </c>
      <c r="AI15" s="34">
        <f>PXIL!J15</f>
        <v>0</v>
      </c>
      <c r="AJ15" s="34">
        <f>PXIL!P15</f>
        <v>0</v>
      </c>
      <c r="AK15" s="34">
        <f>RTM_IEX!J15</f>
        <v>116.07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7.9738499999999997</v>
      </c>
      <c r="E16">
        <f>GT_NG!T16</f>
        <v>12.186674493689463</v>
      </c>
      <c r="F16">
        <f>GT_Spot!T16</f>
        <v>0</v>
      </c>
      <c r="G16">
        <f>PPCL_NG!T16</f>
        <v>29.998052074540617</v>
      </c>
      <c r="H16">
        <f>PPCL_Spot!T16</f>
        <v>0</v>
      </c>
      <c r="I16">
        <f>Bawana_NG!T16</f>
        <v>58.540000000000006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757.26600380709931</v>
      </c>
      <c r="P16" s="36">
        <v>75.140000000000015</v>
      </c>
      <c r="Q16" s="36">
        <v>26.759999999999998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438.96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-242</v>
      </c>
      <c r="AA16" s="75">
        <f>STOA!J16</f>
        <v>179.62</v>
      </c>
      <c r="AB16" s="75">
        <f>-STOA!P16</f>
        <v>0</v>
      </c>
      <c r="AC16">
        <f t="shared" si="0"/>
        <v>17.130547167674166</v>
      </c>
      <c r="AD16">
        <f t="shared" si="1"/>
        <v>1443.374033207655</v>
      </c>
      <c r="AE16">
        <f>'IDT-1'!F16</f>
        <v>0</v>
      </c>
      <c r="AF16" s="24"/>
      <c r="AG16">
        <f t="shared" si="2"/>
        <v>1443.374033207655</v>
      </c>
      <c r="AI16" s="34">
        <f>PXIL!J16</f>
        <v>0</v>
      </c>
      <c r="AJ16" s="34">
        <f>PXIL!P16</f>
        <v>0</v>
      </c>
      <c r="AK16" s="34">
        <f>RTM_IEX!J16</f>
        <v>116.06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7.9738499999999997</v>
      </c>
      <c r="E17">
        <f>GT_NG!T17</f>
        <v>12.186674493689463</v>
      </c>
      <c r="F17">
        <f>GT_Spot!T17</f>
        <v>0</v>
      </c>
      <c r="G17">
        <f>PPCL_NG!T17</f>
        <v>27.658204012726447</v>
      </c>
      <c r="H17">
        <f>PPCL_Spot!T17</f>
        <v>0</v>
      </c>
      <c r="I17">
        <f>Bawana_NG!T17</f>
        <v>70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773.42848677796121</v>
      </c>
      <c r="P17" s="36">
        <v>75.140000000000015</v>
      </c>
      <c r="Q17" s="36">
        <v>26.759999999999998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437.75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-258</v>
      </c>
      <c r="AA17" s="75">
        <f>STOA!J17</f>
        <v>179.62</v>
      </c>
      <c r="AB17" s="75">
        <f>-STOA!P17</f>
        <v>0</v>
      </c>
      <c r="AC17">
        <f t="shared" si="0"/>
        <v>16.803580395228909</v>
      </c>
      <c r="AD17">
        <f t="shared" si="1"/>
        <v>1374.4036348891482</v>
      </c>
      <c r="AE17">
        <f>'IDT-1'!F17</f>
        <v>0</v>
      </c>
      <c r="AF17" s="24"/>
      <c r="AG17">
        <f t="shared" si="2"/>
        <v>1374.4036348891482</v>
      </c>
      <c r="AI17" s="34">
        <f>PXIL!J17</f>
        <v>0</v>
      </c>
      <c r="AJ17" s="34">
        <f>PXIL!P17</f>
        <v>0</v>
      </c>
      <c r="AK17" s="34">
        <f>RTM_IEX!J17</f>
        <v>38.69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7.9738499999999997</v>
      </c>
      <c r="E18">
        <f>GT_NG!T18</f>
        <v>12.186674493689463</v>
      </c>
      <c r="F18">
        <f>GT_Spot!T18</f>
        <v>0</v>
      </c>
      <c r="G18">
        <f>PPCL_NG!T18</f>
        <v>27.658204012726447</v>
      </c>
      <c r="H18">
        <f>PPCL_Spot!T18</f>
        <v>0</v>
      </c>
      <c r="I18">
        <f>Bawana_NG!T18</f>
        <v>70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773.42848677796121</v>
      </c>
      <c r="P18" s="36">
        <v>75.140000000000015</v>
      </c>
      <c r="Q18" s="36">
        <v>26.759999999999998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436.66999999999996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-276</v>
      </c>
      <c r="AA18" s="75">
        <f>STOA!J18</f>
        <v>179.62</v>
      </c>
      <c r="AB18" s="75">
        <f>-STOA!P18</f>
        <v>0</v>
      </c>
      <c r="AC18">
        <f t="shared" si="0"/>
        <v>16.953882690628426</v>
      </c>
      <c r="AD18">
        <f t="shared" si="1"/>
        <v>1355.1733325937487</v>
      </c>
      <c r="AE18">
        <f>'IDT-1'!F18</f>
        <v>0</v>
      </c>
      <c r="AF18" s="24"/>
      <c r="AG18">
        <f t="shared" si="2"/>
        <v>1355.1733325937487</v>
      </c>
      <c r="AI18" s="34">
        <f>PXIL!J18</f>
        <v>0</v>
      </c>
      <c r="AJ18" s="34">
        <f>PXIL!P18</f>
        <v>0</v>
      </c>
      <c r="AK18" s="34">
        <f>RTM_IEX!J18</f>
        <v>38.69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7.9738499999999997</v>
      </c>
      <c r="E19">
        <f>GT_NG!T19</f>
        <v>12.186674493689463</v>
      </c>
      <c r="F19">
        <f>GT_Spot!T19</f>
        <v>0</v>
      </c>
      <c r="G19">
        <f>PPCL_NG!T19</f>
        <v>29.998052074540617</v>
      </c>
      <c r="H19">
        <f>PPCL_Spot!T19</f>
        <v>0</v>
      </c>
      <c r="I19">
        <f>Bawana_NG!T19</f>
        <v>70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772.67163073474023</v>
      </c>
      <c r="P19" s="36">
        <v>75.140000000000015</v>
      </c>
      <c r="Q19" s="36">
        <v>26.759999999999998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435.84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-294</v>
      </c>
      <c r="AA19" s="75">
        <f>STOA!J19</f>
        <v>179.62</v>
      </c>
      <c r="AB19" s="75">
        <f>-STOA!P19</f>
        <v>0</v>
      </c>
      <c r="AC19">
        <f t="shared" si="0"/>
        <v>16.95003531579156</v>
      </c>
      <c r="AD19">
        <f t="shared" si="1"/>
        <v>1318.5801719871783</v>
      </c>
      <c r="AE19">
        <f>'IDT-1'!F19</f>
        <v>0</v>
      </c>
      <c r="AF19" s="24"/>
      <c r="AG19">
        <f t="shared" si="2"/>
        <v>1318.5801719871783</v>
      </c>
      <c r="AI19" s="34">
        <f>PXIL!J19</f>
        <v>0</v>
      </c>
      <c r="AJ19" s="34">
        <f>PXIL!P19</f>
        <v>0</v>
      </c>
      <c r="AK19" s="34">
        <f>RTM_IEX!J19</f>
        <v>19.34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7.9738499999999997</v>
      </c>
      <c r="E20">
        <f>GT_NG!T20</f>
        <v>12.186674493689463</v>
      </c>
      <c r="F20">
        <f>GT_Spot!T20</f>
        <v>0</v>
      </c>
      <c r="G20">
        <f>PPCL_NG!T20</f>
        <v>29.998052074540617</v>
      </c>
      <c r="H20">
        <f>PPCL_Spot!T20</f>
        <v>0</v>
      </c>
      <c r="I20">
        <f>Bawana_NG!T20</f>
        <v>70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769.91059472641552</v>
      </c>
      <c r="P20" s="36">
        <v>75.140000000000015</v>
      </c>
      <c r="Q20" s="36">
        <v>26.759999999999998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434.47999999999996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-308</v>
      </c>
      <c r="AA20" s="75">
        <f>STOA!J20</f>
        <v>179.62</v>
      </c>
      <c r="AB20" s="75">
        <f>-STOA!P20</f>
        <v>0</v>
      </c>
      <c r="AC20">
        <f t="shared" si="0"/>
        <v>17.038063984229041</v>
      </c>
      <c r="AD20">
        <f t="shared" si="1"/>
        <v>1300.3711073104164</v>
      </c>
      <c r="AE20">
        <f>'IDT-1'!F20</f>
        <v>0</v>
      </c>
      <c r="AF20" s="24"/>
      <c r="AG20">
        <f t="shared" si="2"/>
        <v>1300.3711073104164</v>
      </c>
      <c r="AI20" s="34">
        <f>PXIL!J20</f>
        <v>0</v>
      </c>
      <c r="AJ20" s="34">
        <f>PXIL!P20</f>
        <v>0</v>
      </c>
      <c r="AK20" s="34">
        <f>RTM_IEX!J20</f>
        <v>19.34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7.9738499999999997</v>
      </c>
      <c r="E21">
        <f>GT_NG!T21</f>
        <v>12.186674493689463</v>
      </c>
      <c r="F21">
        <f>GT_Spot!T21</f>
        <v>0</v>
      </c>
      <c r="G21">
        <f>PPCL_NG!T21</f>
        <v>29.998052074540617</v>
      </c>
      <c r="H21">
        <f>PPCL_Spot!T21</f>
        <v>0</v>
      </c>
      <c r="I21">
        <f>Bawana_NG!T21</f>
        <v>70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796.09052429583062</v>
      </c>
      <c r="P21" s="36">
        <v>75.140000000000015</v>
      </c>
      <c r="Q21" s="36">
        <v>26.759999999999998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433.41999999999996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-319</v>
      </c>
      <c r="AA21" s="75">
        <f>STOA!J21</f>
        <v>179.62</v>
      </c>
      <c r="AB21" s="75">
        <f>-STOA!P21</f>
        <v>0</v>
      </c>
      <c r="AC21">
        <f t="shared" si="0"/>
        <v>17.271682767184039</v>
      </c>
      <c r="AD21">
        <f t="shared" si="1"/>
        <v>1304.5874180968765</v>
      </c>
      <c r="AE21">
        <f>'IDT-1'!F21</f>
        <v>0</v>
      </c>
      <c r="AF21" s="24"/>
      <c r="AG21">
        <f t="shared" si="2"/>
        <v>1304.5874180968765</v>
      </c>
      <c r="AI21" s="34">
        <f>PXIL!J21</f>
        <v>0</v>
      </c>
      <c r="AJ21" s="34">
        <f>PXIL!P21</f>
        <v>0</v>
      </c>
      <c r="AK21" s="34">
        <f>RTM_IEX!J21</f>
        <v>9.67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7.9738499999999997</v>
      </c>
      <c r="E22">
        <f>GT_NG!T22</f>
        <v>12.186674493689463</v>
      </c>
      <c r="F22">
        <f>GT_Spot!T22</f>
        <v>0</v>
      </c>
      <c r="G22">
        <f>PPCL_NG!T22</f>
        <v>29.998052074540617</v>
      </c>
      <c r="H22">
        <f>PPCL_Spot!T22</f>
        <v>0</v>
      </c>
      <c r="I22">
        <f>Bawana_NG!T22</f>
        <v>70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800.87273569583544</v>
      </c>
      <c r="P22" s="36">
        <v>75.140000000000015</v>
      </c>
      <c r="Q22" s="36">
        <v>26.759999999999998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432.49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-335</v>
      </c>
      <c r="AA22" s="75">
        <f>STOA!J22</f>
        <v>179.62</v>
      </c>
      <c r="AB22" s="75">
        <f>-STOA!P22</f>
        <v>0</v>
      </c>
      <c r="AC22">
        <f t="shared" si="0"/>
        <v>17.447632267859209</v>
      </c>
      <c r="AD22">
        <f t="shared" si="1"/>
        <v>1292.2636799962061</v>
      </c>
      <c r="AE22">
        <f>'IDT-1'!F22</f>
        <v>0</v>
      </c>
      <c r="AF22" s="24"/>
      <c r="AG22">
        <f t="shared" si="2"/>
        <v>1292.2636799962061</v>
      </c>
      <c r="AI22" s="34">
        <f>PXIL!J22</f>
        <v>0</v>
      </c>
      <c r="AJ22" s="34">
        <f>PXIL!P22</f>
        <v>0</v>
      </c>
      <c r="AK22" s="34">
        <f>RTM_IEX!J22</f>
        <v>9.67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7.9738499999999997</v>
      </c>
      <c r="E23">
        <f>GT_NG!T23</f>
        <v>12.186674493689463</v>
      </c>
      <c r="F23">
        <f>GT_Spot!T23</f>
        <v>0</v>
      </c>
      <c r="G23">
        <f>PPCL_NG!T23</f>
        <v>29.998052074540617</v>
      </c>
      <c r="H23">
        <f>PPCL_Spot!T23</f>
        <v>0</v>
      </c>
      <c r="I23">
        <f>Bawana_NG!T23</f>
        <v>70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802.57278302947009</v>
      </c>
      <c r="P23" s="36">
        <v>75.140000000000015</v>
      </c>
      <c r="Q23" s="36">
        <v>26.759999999999998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436.12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-352</v>
      </c>
      <c r="AA23" s="75">
        <f>STOA!J23</f>
        <v>179.53000000000003</v>
      </c>
      <c r="AB23" s="75">
        <f>-STOA!P23</f>
        <v>0</v>
      </c>
      <c r="AC23">
        <f t="shared" si="0"/>
        <v>17.559576852272514</v>
      </c>
      <c r="AD23">
        <f t="shared" si="1"/>
        <v>1270.7217827454276</v>
      </c>
      <c r="AE23">
        <f>'IDT-1'!F23</f>
        <v>0</v>
      </c>
      <c r="AF23" s="24"/>
      <c r="AG23">
        <f t="shared" si="2"/>
        <v>1270.7217827454276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7.9738499999999997</v>
      </c>
      <c r="E24">
        <f>GT_NG!T24</f>
        <v>12.186674493689463</v>
      </c>
      <c r="F24">
        <f>GT_Spot!T24</f>
        <v>0</v>
      </c>
      <c r="G24">
        <f>PPCL_NG!T24</f>
        <v>29.998052074540617</v>
      </c>
      <c r="H24">
        <f>PPCL_Spot!T24</f>
        <v>0</v>
      </c>
      <c r="I24">
        <f>Bawana_NG!T24</f>
        <v>70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814.69978792606571</v>
      </c>
      <c r="P24" s="36">
        <v>75.140000000000015</v>
      </c>
      <c r="Q24" s="36">
        <v>26.759999999999998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435.49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-375</v>
      </c>
      <c r="AA24" s="75">
        <f>STOA!J24</f>
        <v>179.53000000000003</v>
      </c>
      <c r="AB24" s="75">
        <f>-STOA!P24</f>
        <v>0</v>
      </c>
      <c r="AC24">
        <f t="shared" si="0"/>
        <v>17.86494742837305</v>
      </c>
      <c r="AD24">
        <f t="shared" si="1"/>
        <v>1258.9134170659229</v>
      </c>
      <c r="AE24">
        <f>'IDT-1'!F24</f>
        <v>0</v>
      </c>
      <c r="AF24" s="24"/>
      <c r="AG24">
        <f t="shared" si="2"/>
        <v>1258.9134170659229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7.9738499999999997</v>
      </c>
      <c r="E25">
        <f>GT_NG!T25</f>
        <v>12.186674493689463</v>
      </c>
      <c r="F25">
        <f>GT_Spot!T25</f>
        <v>0</v>
      </c>
      <c r="G25">
        <f>PPCL_NG!T25</f>
        <v>29.998052074540617</v>
      </c>
      <c r="H25">
        <f>PPCL_Spot!T25</f>
        <v>0</v>
      </c>
      <c r="I25">
        <f>Bawana_NG!T25</f>
        <v>70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814.69978792606571</v>
      </c>
      <c r="P25" s="36">
        <v>75.140000000000015</v>
      </c>
      <c r="Q25" s="36">
        <v>26.759999999999998</v>
      </c>
      <c r="R25" s="38">
        <v>0</v>
      </c>
      <c r="S25" s="38">
        <v>0</v>
      </c>
      <c r="T25" s="37">
        <f>SUMPRODUCT(LTA!J25:AN25,LTA!J$101:AN$101,LTA!J$105:AN$105)</f>
        <v>0.34</v>
      </c>
      <c r="U25" s="37">
        <f>SUMPRODUCT(LTA!J25:AN25,LTA!J$102:AN$102,LTA!J$105:AN$105)</f>
        <v>436.53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-394</v>
      </c>
      <c r="AA25" s="75">
        <f>STOA!J25</f>
        <v>179.53000000000003</v>
      </c>
      <c r="AB25" s="75">
        <f>-STOA!P25</f>
        <v>0</v>
      </c>
      <c r="AC25">
        <f t="shared" si="0"/>
        <v>18.04577585129476</v>
      </c>
      <c r="AD25">
        <f t="shared" si="1"/>
        <v>1241.1125886430009</v>
      </c>
      <c r="AE25">
        <f>'IDT-1'!F25</f>
        <v>0</v>
      </c>
      <c r="AF25" s="24"/>
      <c r="AG25">
        <f t="shared" si="2"/>
        <v>1241.1125886430009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7.9738499999999997</v>
      </c>
      <c r="E26">
        <f>GT_NG!T26</f>
        <v>12.186674493689463</v>
      </c>
      <c r="F26">
        <f>GT_Spot!T26</f>
        <v>0</v>
      </c>
      <c r="G26">
        <f>PPCL_NG!T26</f>
        <v>29.998052074540617</v>
      </c>
      <c r="H26">
        <f>PPCL_Spot!T26</f>
        <v>0</v>
      </c>
      <c r="I26">
        <f>Bawana_NG!T26</f>
        <v>70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814.69978792606571</v>
      </c>
      <c r="P26" s="36">
        <v>75.140000000000015</v>
      </c>
      <c r="Q26" s="36">
        <v>26.759999999999998</v>
      </c>
      <c r="R26" s="38">
        <v>0</v>
      </c>
      <c r="S26" s="38">
        <v>0</v>
      </c>
      <c r="T26" s="37">
        <f>SUMPRODUCT(LTA!J26:AN26,LTA!J$101:AN$101,LTA!J$105:AN$105)</f>
        <v>1.62</v>
      </c>
      <c r="U26" s="37">
        <f>SUMPRODUCT(LTA!J26:AN26,LTA!J$102:AN$102,LTA!J$105:AN$105)</f>
        <v>440.19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-415</v>
      </c>
      <c r="AA26" s="75">
        <f>STOA!J26</f>
        <v>179.53000000000003</v>
      </c>
      <c r="AB26" s="75">
        <f>-STOA!P26</f>
        <v>0</v>
      </c>
      <c r="AC26">
        <f t="shared" si="0"/>
        <v>18.275688529260862</v>
      </c>
      <c r="AD26">
        <f t="shared" si="1"/>
        <v>1224.8226759650349</v>
      </c>
      <c r="AE26">
        <f>'IDT-1'!F26</f>
        <v>0</v>
      </c>
      <c r="AF26" s="24"/>
      <c r="AG26">
        <f t="shared" si="2"/>
        <v>1224.8226759650349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7.9738499999999997</v>
      </c>
      <c r="E27">
        <f>GT_NG!T27</f>
        <v>12.186674493689463</v>
      </c>
      <c r="F27">
        <f>GT_Spot!T27</f>
        <v>0</v>
      </c>
      <c r="G27">
        <f>PPCL_NG!T27</f>
        <v>29.998026445628579</v>
      </c>
      <c r="H27">
        <f>PPCL_Spot!T27</f>
        <v>0</v>
      </c>
      <c r="I27">
        <f>Bawana_NG!T27</f>
        <v>61.177281009732894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727.41268452562281</v>
      </c>
      <c r="P27" s="36">
        <v>75.140000000000015</v>
      </c>
      <c r="Q27" s="36">
        <v>26.759999999999998</v>
      </c>
      <c r="R27" s="38">
        <v>7.47</v>
      </c>
      <c r="S27" s="38">
        <v>0</v>
      </c>
      <c r="T27" s="37">
        <f>SUMPRODUCT(LTA!J27:AN27,LTA!J$101:AN$101,LTA!J$105:AN$105)</f>
        <v>4.2</v>
      </c>
      <c r="U27" s="37">
        <f>SUMPRODUCT(LTA!J27:AN27,LTA!J$102:AN$102,LTA!J$105:AN$105)</f>
        <v>445.04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-212.05</v>
      </c>
      <c r="AA27" s="75">
        <f>STOA!J27</f>
        <v>179.53000000000003</v>
      </c>
      <c r="AB27" s="75">
        <f>-STOA!P27</f>
        <v>0</v>
      </c>
      <c r="AC27">
        <f t="shared" si="0"/>
        <v>16.691429275889156</v>
      </c>
      <c r="AD27">
        <f t="shared" si="1"/>
        <v>1243.1470871987849</v>
      </c>
      <c r="AE27">
        <f>'IDT-1'!F27</f>
        <v>0</v>
      </c>
      <c r="AF27" s="24"/>
      <c r="AG27">
        <f t="shared" si="2"/>
        <v>1243.1470871987849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-105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7.9738499999999997</v>
      </c>
      <c r="E28">
        <f>GT_NG!T28</f>
        <v>12.186674493689463</v>
      </c>
      <c r="F28">
        <f>GT_Spot!T28</f>
        <v>0</v>
      </c>
      <c r="G28">
        <f>PPCL_NG!T28</f>
        <v>29.998026445628579</v>
      </c>
      <c r="H28">
        <f>PPCL_Spot!T28</f>
        <v>0</v>
      </c>
      <c r="I28">
        <f>Bawana_NG!T28</f>
        <v>61.177281009732894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673.05037209758802</v>
      </c>
      <c r="P28" s="36">
        <v>75.140000000000015</v>
      </c>
      <c r="Q28" s="36">
        <v>26.759999999999998</v>
      </c>
      <c r="R28" s="38">
        <v>9.49</v>
      </c>
      <c r="S28" s="38">
        <v>0</v>
      </c>
      <c r="T28" s="37">
        <f>SUMPRODUCT(LTA!J28:AN28,LTA!J$101:AN$101,LTA!J$105:AN$105)</f>
        <v>7.31</v>
      </c>
      <c r="U28" s="37">
        <f>SUMPRODUCT(LTA!J28:AN28,LTA!J$102:AN$102,LTA!J$105:AN$105)</f>
        <v>449.24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-202</v>
      </c>
      <c r="AA28" s="75">
        <f>STOA!J28</f>
        <v>179.53000000000003</v>
      </c>
      <c r="AB28" s="75">
        <f>-STOA!P28</f>
        <v>0</v>
      </c>
      <c r="AC28">
        <f t="shared" si="0"/>
        <v>15.841916516514377</v>
      </c>
      <c r="AD28">
        <f t="shared" si="1"/>
        <v>1250.0142875301244</v>
      </c>
      <c r="AE28">
        <f>'IDT-1'!F28</f>
        <v>0</v>
      </c>
      <c r="AF28" s="24"/>
      <c r="AG28">
        <f t="shared" si="2"/>
        <v>1250.0142875301244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-64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7.9738499999999997</v>
      </c>
      <c r="E29">
        <f>GT_NG!T29</f>
        <v>12.186674493689463</v>
      </c>
      <c r="F29">
        <f>GT_Spot!T29</f>
        <v>0</v>
      </c>
      <c r="G29">
        <f>PPCL_NG!T29</f>
        <v>29.998026445628579</v>
      </c>
      <c r="H29">
        <f>PPCL_Spot!T29</f>
        <v>0</v>
      </c>
      <c r="I29">
        <f>Bawana_NG!T29</f>
        <v>61.177281009732894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679.22665048635702</v>
      </c>
      <c r="P29" s="36">
        <v>75.140000000000015</v>
      </c>
      <c r="Q29" s="36">
        <v>26.759999999999998</v>
      </c>
      <c r="R29" s="38">
        <v>21.2</v>
      </c>
      <c r="S29" s="38">
        <v>0</v>
      </c>
      <c r="T29" s="37">
        <f>SUMPRODUCT(LTA!J29:AN29,LTA!J$101:AN$101,LTA!J$105:AN$105)</f>
        <v>11.31</v>
      </c>
      <c r="U29" s="37">
        <f>SUMPRODUCT(LTA!J29:AN29,LTA!J$102:AN$102,LTA!J$105:AN$105)</f>
        <v>450.38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-230</v>
      </c>
      <c r="AA29" s="75">
        <f>STOA!J29</f>
        <v>179.53000000000003</v>
      </c>
      <c r="AB29" s="75">
        <f>-STOA!P29</f>
        <v>0</v>
      </c>
      <c r="AC29">
        <f t="shared" si="0"/>
        <v>16.435185377312138</v>
      </c>
      <c r="AD29">
        <f t="shared" si="1"/>
        <v>1228.4472970580957</v>
      </c>
      <c r="AE29">
        <f>'IDT-1'!F29</f>
        <v>0</v>
      </c>
      <c r="AF29" s="24"/>
      <c r="AG29">
        <f t="shared" si="2"/>
        <v>1228.4472970580957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-80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7.9738499999999997</v>
      </c>
      <c r="E30">
        <f>GT_NG!T30</f>
        <v>12.186674493689463</v>
      </c>
      <c r="F30">
        <f>GT_Spot!T30</f>
        <v>0</v>
      </c>
      <c r="G30">
        <f>PPCL_NG!T30</f>
        <v>29.998026445628579</v>
      </c>
      <c r="H30">
        <f>PPCL_Spot!T30</f>
        <v>0</v>
      </c>
      <c r="I30">
        <f>Bawana_NG!T30</f>
        <v>61.177281009732894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617.22025316126633</v>
      </c>
      <c r="P30" s="36">
        <v>75.140000000000015</v>
      </c>
      <c r="Q30" s="36">
        <v>26.759999999999998</v>
      </c>
      <c r="R30" s="38">
        <v>22.2</v>
      </c>
      <c r="S30" s="38">
        <v>0</v>
      </c>
      <c r="T30" s="37">
        <f>SUMPRODUCT(LTA!J30:AN30,LTA!J$101:AN$101,LTA!J$105:AN$105)</f>
        <v>16.5</v>
      </c>
      <c r="U30" s="37">
        <f>SUMPRODUCT(LTA!J30:AN30,LTA!J$102:AN$102,LTA!J$105:AN$105)</f>
        <v>457.31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-234</v>
      </c>
      <c r="AA30" s="75">
        <f>STOA!J30</f>
        <v>179.53000000000003</v>
      </c>
      <c r="AB30" s="75">
        <f>-STOA!P30</f>
        <v>0</v>
      </c>
      <c r="AC30">
        <f t="shared" si="0"/>
        <v>15.774153765274265</v>
      </c>
      <c r="AD30">
        <f t="shared" si="1"/>
        <v>1206.221931345043</v>
      </c>
      <c r="AE30">
        <f>'IDT-1'!F30</f>
        <v>0</v>
      </c>
      <c r="AF30" s="24"/>
      <c r="AG30">
        <f t="shared" si="2"/>
        <v>1206.221931345043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-50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7.9738499999999997</v>
      </c>
      <c r="E31">
        <f>GT_NG!T31</f>
        <v>12.186674493689463</v>
      </c>
      <c r="F31">
        <f>GT_Spot!T31</f>
        <v>0</v>
      </c>
      <c r="G31">
        <f>PPCL_NG!T31</f>
        <v>29.998026445628579</v>
      </c>
      <c r="H31">
        <f>PPCL_Spot!T31</f>
        <v>0</v>
      </c>
      <c r="I31">
        <f>Bawana_NG!T31</f>
        <v>61.177281009732894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616.27798537783224</v>
      </c>
      <c r="P31" s="36">
        <v>75.140000000000015</v>
      </c>
      <c r="Q31" s="36">
        <v>26.759999999999998</v>
      </c>
      <c r="R31" s="38">
        <v>22.2</v>
      </c>
      <c r="S31" s="38">
        <v>0</v>
      </c>
      <c r="T31" s="37">
        <f>SUMPRODUCT(LTA!J31:AN31,LTA!J$101:AN$101,LTA!J$105:AN$105)</f>
        <v>22.45</v>
      </c>
      <c r="U31" s="37">
        <f>SUMPRODUCT(LTA!J31:AN31,LTA!J$102:AN$102,LTA!J$105:AN$105)</f>
        <v>465.26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-278</v>
      </c>
      <c r="AA31" s="75">
        <f>STOA!J31</f>
        <v>210.38</v>
      </c>
      <c r="AB31" s="75">
        <f>-STOA!P31</f>
        <v>0</v>
      </c>
      <c r="AC31">
        <f t="shared" si="0"/>
        <v>16.594690057367615</v>
      </c>
      <c r="AD31">
        <f t="shared" si="1"/>
        <v>1200.2091272695156</v>
      </c>
      <c r="AE31">
        <f>'IDT-1'!F31</f>
        <v>0</v>
      </c>
      <c r="AF31" s="24"/>
      <c r="AG31">
        <f t="shared" si="2"/>
        <v>1200.2091272695156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-55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7.9738499999999997</v>
      </c>
      <c r="E32">
        <f>GT_NG!T32</f>
        <v>12.186674493689463</v>
      </c>
      <c r="F32">
        <f>GT_Spot!T32</f>
        <v>0</v>
      </c>
      <c r="G32">
        <f>PPCL_NG!T32</f>
        <v>29.998026445628579</v>
      </c>
      <c r="H32">
        <f>PPCL_Spot!T32</f>
        <v>0</v>
      </c>
      <c r="I32">
        <f>Bawana_NG!T32</f>
        <v>61.177281009732894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626.68844933240621</v>
      </c>
      <c r="P32" s="36">
        <v>75.140000000000015</v>
      </c>
      <c r="Q32" s="36">
        <v>26.759999999999998</v>
      </c>
      <c r="R32" s="38">
        <v>22.199999999999996</v>
      </c>
      <c r="S32" s="38">
        <v>0</v>
      </c>
      <c r="T32" s="37">
        <f>SUMPRODUCT(LTA!J32:AN32,LTA!J$101:AN$101,LTA!J$105:AN$105)</f>
        <v>29.05</v>
      </c>
      <c r="U32" s="37">
        <f>SUMPRODUCT(LTA!J32:AN32,LTA!J$102:AN$102,LTA!J$105:AN$105)</f>
        <v>474.00000000000006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-297</v>
      </c>
      <c r="AA32" s="75">
        <f>STOA!J32</f>
        <v>210.38</v>
      </c>
      <c r="AB32" s="75">
        <f>-STOA!P32</f>
        <v>0</v>
      </c>
      <c r="AC32">
        <f t="shared" si="0"/>
        <v>16.945587925478602</v>
      </c>
      <c r="AD32">
        <f t="shared" si="1"/>
        <v>1211.6086933559789</v>
      </c>
      <c r="AE32">
        <f>'IDT-1'!F32</f>
        <v>0</v>
      </c>
      <c r="AF32" s="24"/>
      <c r="AG32">
        <f t="shared" si="2"/>
        <v>1211.6086933559789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-50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7.9738499999999997</v>
      </c>
      <c r="E33">
        <f>GT_NG!T33</f>
        <v>12.186674493689463</v>
      </c>
      <c r="F33">
        <f>GT_Spot!T33</f>
        <v>0</v>
      </c>
      <c r="G33">
        <f>PPCL_NG!T33</f>
        <v>29.998026445628579</v>
      </c>
      <c r="H33">
        <f>PPCL_Spot!T33</f>
        <v>0</v>
      </c>
      <c r="I33">
        <f>Bawana_NG!T33</f>
        <v>61.177281009732894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627.94652057003032</v>
      </c>
      <c r="P33" s="36">
        <v>75.140000000000015</v>
      </c>
      <c r="Q33" s="36">
        <v>26.759999999999998</v>
      </c>
      <c r="R33" s="38">
        <v>22.199999999999996</v>
      </c>
      <c r="S33" s="38">
        <v>0</v>
      </c>
      <c r="T33" s="37">
        <f>SUMPRODUCT(LTA!J33:AN33,LTA!J$101:AN$101,LTA!J$105:AN$105)</f>
        <v>36.619999999999997</v>
      </c>
      <c r="U33" s="37">
        <f>SUMPRODUCT(LTA!J33:AN33,LTA!J$102:AN$102,LTA!J$105:AN$105)</f>
        <v>482.91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-313</v>
      </c>
      <c r="AA33" s="75">
        <f>STOA!J33</f>
        <v>210.38</v>
      </c>
      <c r="AB33" s="75">
        <f>-STOA!P33</f>
        <v>0</v>
      </c>
      <c r="AC33">
        <f t="shared" si="0"/>
        <v>17.376904905557751</v>
      </c>
      <c r="AD33">
        <f t="shared" si="1"/>
        <v>1197.9154476135236</v>
      </c>
      <c r="AE33">
        <f>'IDT-1'!F33</f>
        <v>0</v>
      </c>
      <c r="AF33" s="24"/>
      <c r="AG33">
        <f t="shared" si="2"/>
        <v>1197.9154476135236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-65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7.9738499999999997</v>
      </c>
      <c r="E34">
        <f>GT_NG!T34</f>
        <v>12.186674493689463</v>
      </c>
      <c r="F34">
        <f>GT_Spot!T34</f>
        <v>0</v>
      </c>
      <c r="G34">
        <f>PPCL_NG!T34</f>
        <v>29.998026445628579</v>
      </c>
      <c r="H34">
        <f>PPCL_Spot!T34</f>
        <v>0</v>
      </c>
      <c r="I34">
        <f>Bawana_NG!T34</f>
        <v>61.177281009732894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626.05691849563732</v>
      </c>
      <c r="P34" s="36">
        <v>75.140000000000015</v>
      </c>
      <c r="Q34" s="36">
        <v>26.759999999999998</v>
      </c>
      <c r="R34" s="38">
        <v>22.199999999999996</v>
      </c>
      <c r="S34" s="38">
        <v>0</v>
      </c>
      <c r="T34" s="37">
        <f>SUMPRODUCT(LTA!J34:AN34,LTA!J$101:AN$101,LTA!J$105:AN$105)</f>
        <v>44.94</v>
      </c>
      <c r="U34" s="37">
        <f>SUMPRODUCT(LTA!J34:AN34,LTA!J$102:AN$102,LTA!J$105:AN$105)</f>
        <v>491.8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-329</v>
      </c>
      <c r="AA34" s="75">
        <f>STOA!J34</f>
        <v>210.38</v>
      </c>
      <c r="AB34" s="75">
        <f>-STOA!P34</f>
        <v>0</v>
      </c>
      <c r="AC34">
        <f t="shared" si="0"/>
        <v>17.653774447658215</v>
      </c>
      <c r="AD34">
        <f t="shared" si="1"/>
        <v>1196.9589759970299</v>
      </c>
      <c r="AE34">
        <f>'IDT-1'!F34</f>
        <v>0</v>
      </c>
      <c r="AF34" s="24"/>
      <c r="AG34">
        <f t="shared" si="2"/>
        <v>1196.9589759970299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-65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7.9738499999999997</v>
      </c>
      <c r="E35">
        <f>GT_NG!T35</f>
        <v>12.186674493689463</v>
      </c>
      <c r="F35">
        <f>GT_Spot!T35</f>
        <v>0</v>
      </c>
      <c r="G35">
        <f>PPCL_NG!T35</f>
        <v>29.998026445628579</v>
      </c>
      <c r="H35">
        <f>PPCL_Spot!T35</f>
        <v>0</v>
      </c>
      <c r="I35">
        <f>Bawana_NG!T35</f>
        <v>61.177281009732894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623.06673992217509</v>
      </c>
      <c r="P35" s="36">
        <v>76.27000000000001</v>
      </c>
      <c r="Q35" s="36">
        <v>27.67</v>
      </c>
      <c r="R35" s="38">
        <v>23.2</v>
      </c>
      <c r="S35" s="38">
        <v>0</v>
      </c>
      <c r="T35" s="37">
        <f>SUMPRODUCT(LTA!J35:AN35,LTA!J$101:AN$101,LTA!J$105:AN$105)</f>
        <v>53.569999999999993</v>
      </c>
      <c r="U35" s="37">
        <f>SUMPRODUCT(LTA!J35:AN35,LTA!J$102:AN$102,LTA!J$105:AN$105)</f>
        <v>499.81000000000006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-339</v>
      </c>
      <c r="AA35" s="75">
        <f>STOA!J35</f>
        <v>204.10000000000002</v>
      </c>
      <c r="AB35" s="75">
        <f>-STOA!P35</f>
        <v>0</v>
      </c>
      <c r="AC35">
        <f t="shared" si="0"/>
        <v>17.789771513822721</v>
      </c>
      <c r="AD35">
        <f t="shared" si="1"/>
        <v>1202.2328003574032</v>
      </c>
      <c r="AE35">
        <f>'IDT-1'!F35</f>
        <v>0</v>
      </c>
      <c r="AF35" s="24"/>
      <c r="AG35">
        <f t="shared" si="2"/>
        <v>1202.2328003574032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7.9738499999999997</v>
      </c>
      <c r="E36">
        <f>GT_NG!T36</f>
        <v>12.186674493689463</v>
      </c>
      <c r="F36">
        <f>GT_Spot!T36</f>
        <v>0</v>
      </c>
      <c r="G36">
        <f>PPCL_NG!T36</f>
        <v>29.998026445628579</v>
      </c>
      <c r="H36">
        <f>PPCL_Spot!T36</f>
        <v>0</v>
      </c>
      <c r="I36">
        <f>Bawana_NG!T36</f>
        <v>61.177281009732894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623.06656310459653</v>
      </c>
      <c r="P36" s="36">
        <v>76.27000000000001</v>
      </c>
      <c r="Q36" s="36">
        <v>27.67</v>
      </c>
      <c r="R36" s="38">
        <v>23.2</v>
      </c>
      <c r="S36" s="38">
        <v>0</v>
      </c>
      <c r="T36" s="37">
        <f>SUMPRODUCT(LTA!J36:AN36,LTA!J$101:AN$101,LTA!J$105:AN$105)</f>
        <v>61.42</v>
      </c>
      <c r="U36" s="37">
        <f>SUMPRODUCT(LTA!J36:AN36,LTA!J$102:AN$102,LTA!J$105:AN$105)</f>
        <v>508.08000000000004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-346</v>
      </c>
      <c r="AA36" s="75">
        <f>STOA!J36</f>
        <v>204.10000000000002</v>
      </c>
      <c r="AB36" s="75">
        <f>-STOA!P36</f>
        <v>0</v>
      </c>
      <c r="AC36">
        <f t="shared" si="0"/>
        <v>17.993772850483396</v>
      </c>
      <c r="AD36">
        <f t="shared" si="1"/>
        <v>1211.148622203164</v>
      </c>
      <c r="AE36">
        <f>'IDT-1'!F36</f>
        <v>0</v>
      </c>
      <c r="AF36" s="24"/>
      <c r="AG36">
        <f t="shared" si="2"/>
        <v>1211.148622203164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-60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7.9738499999999997</v>
      </c>
      <c r="E37">
        <f>GT_NG!T37</f>
        <v>12.186674493689463</v>
      </c>
      <c r="F37">
        <f>GT_Spot!T37</f>
        <v>0</v>
      </c>
      <c r="G37">
        <f>PPCL_NG!T37</f>
        <v>29.998026445628579</v>
      </c>
      <c r="H37">
        <f>PPCL_Spot!T37</f>
        <v>0</v>
      </c>
      <c r="I37">
        <f>Bawana_NG!T37</f>
        <v>61.177281009732894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608.0986221117397</v>
      </c>
      <c r="P37" s="36">
        <v>77.69</v>
      </c>
      <c r="Q37" s="36">
        <v>26.805749167591568</v>
      </c>
      <c r="R37" s="38">
        <v>23.2</v>
      </c>
      <c r="S37" s="38">
        <v>0</v>
      </c>
      <c r="T37" s="37">
        <f>SUMPRODUCT(LTA!J37:AN37,LTA!J$101:AN$101,LTA!J$105:AN$105)</f>
        <v>68.290000000000006</v>
      </c>
      <c r="U37" s="37">
        <f>SUMPRODUCT(LTA!J37:AN37,LTA!J$102:AN$102,LTA!J$105:AN$105)</f>
        <v>516.15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-333</v>
      </c>
      <c r="AA37" s="75">
        <f>STOA!J37</f>
        <v>204.10000000000002</v>
      </c>
      <c r="AB37" s="75">
        <f>-STOA!P37</f>
        <v>0</v>
      </c>
      <c r="AC37">
        <f t="shared" si="0"/>
        <v>17.927392542243496</v>
      </c>
      <c r="AD37">
        <f t="shared" si="1"/>
        <v>1219.7428106861385</v>
      </c>
      <c r="AE37">
        <f>'IDT-1'!F37</f>
        <v>0</v>
      </c>
      <c r="AF37" s="24"/>
      <c r="AG37">
        <f t="shared" si="2"/>
        <v>1219.7428106861385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-65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7.9738499999999997</v>
      </c>
      <c r="E38">
        <f>GT_NG!T38</f>
        <v>12.186674493689463</v>
      </c>
      <c r="F38">
        <f>GT_Spot!T38</f>
        <v>0</v>
      </c>
      <c r="G38">
        <f>PPCL_NG!T38</f>
        <v>29.998026445628579</v>
      </c>
      <c r="H38">
        <f>PPCL_Spot!T38</f>
        <v>0</v>
      </c>
      <c r="I38">
        <f>Bawana_NG!T38</f>
        <v>61.177281009732894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601.73630839985481</v>
      </c>
      <c r="P38" s="36">
        <v>75.143728477149807</v>
      </c>
      <c r="Q38" s="36">
        <v>26.759999999999998</v>
      </c>
      <c r="R38" s="38">
        <v>23.2</v>
      </c>
      <c r="S38" s="38">
        <v>0</v>
      </c>
      <c r="T38" s="37">
        <f>SUMPRODUCT(LTA!J38:AN38,LTA!J$101:AN$101,LTA!J$105:AN$105)</f>
        <v>74.48</v>
      </c>
      <c r="U38" s="37">
        <f>SUMPRODUCT(LTA!J38:AN38,LTA!J$102:AN$102,LTA!J$105:AN$105)</f>
        <v>523.59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-313</v>
      </c>
      <c r="AA38" s="75">
        <f>STOA!J38</f>
        <v>204.10000000000002</v>
      </c>
      <c r="AB38" s="75">
        <f>-STOA!P38</f>
        <v>0</v>
      </c>
      <c r="AC38">
        <f t="shared" si="0"/>
        <v>17.790975849059123</v>
      </c>
      <c r="AD38">
        <f t="shared" si="1"/>
        <v>1244.5548929769966</v>
      </c>
      <c r="AE38">
        <f>'IDT-1'!F38</f>
        <v>0</v>
      </c>
      <c r="AF38" s="24"/>
      <c r="AG38">
        <f t="shared" si="2"/>
        <v>1244.5548929769966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-65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7.9738499999999997</v>
      </c>
      <c r="E39">
        <f>GT_NG!T39</f>
        <v>20.332845894263219</v>
      </c>
      <c r="F39">
        <f>GT_Spot!T39</f>
        <v>0</v>
      </c>
      <c r="G39">
        <f>PPCL_NG!T39</f>
        <v>30</v>
      </c>
      <c r="H39">
        <f>PPCL_Spot!T39</f>
        <v>0</v>
      </c>
      <c r="I39">
        <f>Bawana_NG!T39</f>
        <v>61.177281009732894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588.48952086026839</v>
      </c>
      <c r="P39" s="36">
        <v>75.143728477149807</v>
      </c>
      <c r="Q39" s="36">
        <v>26.765303210463735</v>
      </c>
      <c r="R39" s="38">
        <v>23.2</v>
      </c>
      <c r="S39" s="38">
        <v>0</v>
      </c>
      <c r="T39" s="37">
        <f>SUMPRODUCT(LTA!J39:AN39,LTA!J$101:AN$101,LTA!J$105:AN$105)</f>
        <v>80.510000000000005</v>
      </c>
      <c r="U39" s="37">
        <f>SUMPRODUCT(LTA!J39:AN39,LTA!J$102:AN$102,LTA!J$105:AN$105)</f>
        <v>531.03000000000009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-278</v>
      </c>
      <c r="AA39" s="75">
        <f>STOA!J39</f>
        <v>204.10000000000002</v>
      </c>
      <c r="AB39" s="75">
        <f>-STOA!P39</f>
        <v>0</v>
      </c>
      <c r="AC39">
        <f t="shared" si="0"/>
        <v>17.243221536012687</v>
      </c>
      <c r="AD39">
        <f t="shared" si="1"/>
        <v>1323.4793079158653</v>
      </c>
      <c r="AE39">
        <f>'IDT-1'!F39</f>
        <v>0</v>
      </c>
      <c r="AF39" s="24"/>
      <c r="AG39">
        <f t="shared" si="2"/>
        <v>1323.4793079158653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-30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7.9738499999999997</v>
      </c>
      <c r="E40">
        <f>GT_NG!T40</f>
        <v>20.332845894263219</v>
      </c>
      <c r="F40">
        <f>GT_Spot!T40</f>
        <v>0</v>
      </c>
      <c r="G40">
        <f>PPCL_NG!T40</f>
        <v>30</v>
      </c>
      <c r="H40">
        <f>PPCL_Spot!T40</f>
        <v>0</v>
      </c>
      <c r="I40">
        <f>Bawana_NG!T40</f>
        <v>61.177281009732894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582.10975731670953</v>
      </c>
      <c r="P40" s="36">
        <v>75.143728477149807</v>
      </c>
      <c r="Q40" s="36">
        <v>26.765303210463735</v>
      </c>
      <c r="R40" s="38">
        <v>23.2</v>
      </c>
      <c r="S40" s="38">
        <v>0</v>
      </c>
      <c r="T40" s="37">
        <f>SUMPRODUCT(LTA!J40:AN40,LTA!J$101:AN$101,LTA!J$105:AN$105)</f>
        <v>85.66</v>
      </c>
      <c r="U40" s="37">
        <f>SUMPRODUCT(LTA!J40:AN40,LTA!J$102:AN$102,LTA!J$105:AN$105)</f>
        <v>537.20000000000005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-231</v>
      </c>
      <c r="AA40" s="75">
        <f>STOA!J40</f>
        <v>204.10000000000002</v>
      </c>
      <c r="AB40" s="75">
        <f>-STOA!P40</f>
        <v>0</v>
      </c>
      <c r="AC40">
        <f t="shared" si="0"/>
        <v>16.780642348064234</v>
      </c>
      <c r="AD40">
        <f t="shared" si="1"/>
        <v>1385.882123560255</v>
      </c>
      <c r="AE40">
        <f>'IDT-1'!F40</f>
        <v>0</v>
      </c>
      <c r="AF40" s="24"/>
      <c r="AG40">
        <f t="shared" si="2"/>
        <v>1385.882123560255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7.9738499999999997</v>
      </c>
      <c r="E41">
        <f>GT_NG!T41</f>
        <v>20.332845894263219</v>
      </c>
      <c r="F41">
        <f>GT_Spot!T41</f>
        <v>0</v>
      </c>
      <c r="G41">
        <f>PPCL_NG!T41</f>
        <v>30</v>
      </c>
      <c r="H41">
        <f>PPCL_Spot!T41</f>
        <v>0</v>
      </c>
      <c r="I41">
        <f>Bawana_NG!T41</f>
        <v>61.177281009732894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577.5226390380094</v>
      </c>
      <c r="P41" s="36">
        <v>75.143728477149807</v>
      </c>
      <c r="Q41" s="36">
        <v>26.765303210463735</v>
      </c>
      <c r="R41" s="38">
        <v>23.2</v>
      </c>
      <c r="S41" s="38">
        <v>0</v>
      </c>
      <c r="T41" s="37">
        <f>SUMPRODUCT(LTA!J41:AN41,LTA!J$101:AN$101,LTA!J$105:AN$105)</f>
        <v>90.07</v>
      </c>
      <c r="U41" s="37">
        <f>SUMPRODUCT(LTA!J41:AN41,LTA!J$102:AN$102,LTA!J$105:AN$105)</f>
        <v>548.91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-174</v>
      </c>
      <c r="AA41" s="75">
        <f>STOA!J41</f>
        <v>204.10000000000002</v>
      </c>
      <c r="AB41" s="75">
        <f>-STOA!P41</f>
        <v>0</v>
      </c>
      <c r="AC41">
        <f t="shared" si="0"/>
        <v>16.198515888002635</v>
      </c>
      <c r="AD41">
        <f t="shared" si="1"/>
        <v>1474.9971317416164</v>
      </c>
      <c r="AE41">
        <f>'IDT-1'!F41</f>
        <v>0</v>
      </c>
      <c r="AF41" s="24"/>
      <c r="AG41">
        <f t="shared" si="2"/>
        <v>1474.9971317416164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7.9738499999999997</v>
      </c>
      <c r="E42">
        <f>GT_NG!T42</f>
        <v>20.329898758981059</v>
      </c>
      <c r="F42">
        <f>GT_Spot!T42</f>
        <v>0</v>
      </c>
      <c r="G42">
        <f>PPCL_NG!T42</f>
        <v>30</v>
      </c>
      <c r="H42">
        <f>PPCL_Spot!T42</f>
        <v>0</v>
      </c>
      <c r="I42">
        <f>Bawana_NG!T42</f>
        <v>61.177281009732894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576.8677909557033</v>
      </c>
      <c r="P42" s="36">
        <v>75.143728477149807</v>
      </c>
      <c r="Q42" s="36">
        <v>26.765303210463735</v>
      </c>
      <c r="R42" s="38">
        <v>23.2</v>
      </c>
      <c r="S42" s="38">
        <v>0</v>
      </c>
      <c r="T42" s="37">
        <f>SUMPRODUCT(LTA!J42:AN42,LTA!J$101:AN$101,LTA!J$105:AN$105)</f>
        <v>93.59</v>
      </c>
      <c r="U42" s="37">
        <f>SUMPRODUCT(LTA!J42:AN42,LTA!J$102:AN$102,LTA!J$105:AN$105)</f>
        <v>553.27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-132</v>
      </c>
      <c r="AA42" s="75">
        <f>STOA!J42</f>
        <v>204.10000000000002</v>
      </c>
      <c r="AB42" s="75">
        <f>-STOA!P42</f>
        <v>0</v>
      </c>
      <c r="AC42">
        <f t="shared" si="0"/>
        <v>15.889189934155654</v>
      </c>
      <c r="AD42">
        <f t="shared" si="1"/>
        <v>1524.5286624778751</v>
      </c>
      <c r="AE42">
        <f>'IDT-1'!F42</f>
        <v>0</v>
      </c>
      <c r="AF42" s="24"/>
      <c r="AG42">
        <f t="shared" si="2"/>
        <v>1524.5286624778751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7.9738499999999997</v>
      </c>
      <c r="E43">
        <f>GT_NG!T43</f>
        <v>19.729962862930453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61.177281009732894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569.69991820903181</v>
      </c>
      <c r="P43" s="36">
        <v>75.143728477149807</v>
      </c>
      <c r="Q43" s="36">
        <v>26.765303210463735</v>
      </c>
      <c r="R43" s="38">
        <v>23.2</v>
      </c>
      <c r="S43" s="38">
        <v>0</v>
      </c>
      <c r="T43" s="37">
        <f>SUMPRODUCT(LTA!J43:AN43,LTA!J$101:AN$101,LTA!J$105:AN$105)</f>
        <v>96.68</v>
      </c>
      <c r="U43" s="37">
        <f>SUMPRODUCT(LTA!J43:AN43,LTA!J$102:AN$102,LTA!J$105:AN$105)</f>
        <v>556.6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-87</v>
      </c>
      <c r="AA43" s="75">
        <f>STOA!J43</f>
        <v>204.10000000000002</v>
      </c>
      <c r="AB43" s="75">
        <f>-STOA!P43</f>
        <v>0</v>
      </c>
      <c r="AC43">
        <f t="shared" si="0"/>
        <v>15.61098539243384</v>
      </c>
      <c r="AD43">
        <f t="shared" si="1"/>
        <v>1553.4590583768747</v>
      </c>
      <c r="AE43">
        <f>'IDT-1'!F43</f>
        <v>0</v>
      </c>
      <c r="AF43" s="24"/>
      <c r="AG43">
        <f t="shared" si="2"/>
        <v>1553.4590583768747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-15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7.9738499999999997</v>
      </c>
      <c r="E44">
        <f>GT_NG!T44</f>
        <v>19.729962862930453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61.177281009732894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569.44836747930788</v>
      </c>
      <c r="P44" s="36">
        <v>75.143728477149807</v>
      </c>
      <c r="Q44" s="36">
        <v>26.765303210463735</v>
      </c>
      <c r="R44" s="38">
        <v>23.2</v>
      </c>
      <c r="S44" s="38">
        <v>0</v>
      </c>
      <c r="T44" s="37">
        <f>SUMPRODUCT(LTA!J44:AN44,LTA!J$101:AN$101,LTA!J$105:AN$105)</f>
        <v>99.199999999999989</v>
      </c>
      <c r="U44" s="37">
        <f>SUMPRODUCT(LTA!J44:AN44,LTA!J$102:AN$102,LTA!J$105:AN$105)</f>
        <v>558.84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-16</v>
      </c>
      <c r="AA44" s="75">
        <f>STOA!J44</f>
        <v>204.10000000000002</v>
      </c>
      <c r="AB44" s="75">
        <f>-STOA!P44</f>
        <v>0</v>
      </c>
      <c r="AC44">
        <f t="shared" si="0"/>
        <v>15.375437792824215</v>
      </c>
      <c r="AD44">
        <f t="shared" si="1"/>
        <v>1589.2030552467606</v>
      </c>
      <c r="AE44">
        <f>'IDT-1'!F44</f>
        <v>0</v>
      </c>
      <c r="AF44" s="24"/>
      <c r="AG44">
        <f t="shared" si="2"/>
        <v>1589.2030552467606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-55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7.9738499999999997</v>
      </c>
      <c r="E45">
        <f>GT_NG!T45</f>
        <v>19.729962862930453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61.177281009732894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569.28202369209885</v>
      </c>
      <c r="P45" s="36">
        <v>75.143728477149807</v>
      </c>
      <c r="Q45" s="36">
        <v>26.765303210463735</v>
      </c>
      <c r="R45" s="38">
        <v>23.2</v>
      </c>
      <c r="S45" s="38">
        <v>0</v>
      </c>
      <c r="T45" s="37">
        <f>SUMPRODUCT(LTA!J45:AN45,LTA!J$101:AN$101,LTA!J$105:AN$105)</f>
        <v>101.33000000000001</v>
      </c>
      <c r="U45" s="37">
        <f>SUMPRODUCT(LTA!J45:AN45,LTA!J$102:AN$102,LTA!J$105:AN$105)</f>
        <v>561.15000000000009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-4</v>
      </c>
      <c r="AA45" s="75">
        <f>STOA!J45</f>
        <v>204.10000000000002</v>
      </c>
      <c r="AB45" s="75">
        <f>-STOA!P45</f>
        <v>0</v>
      </c>
      <c r="AC45">
        <f t="shared" si="0"/>
        <v>15.173336524397502</v>
      </c>
      <c r="AD45">
        <f t="shared" si="1"/>
        <v>1620.6788127279785</v>
      </c>
      <c r="AE45">
        <f>'IDT-1'!F45</f>
        <v>0</v>
      </c>
      <c r="AF45" s="24"/>
      <c r="AG45">
        <f t="shared" si="2"/>
        <v>1620.6788127279785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-40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7.9738499999999997</v>
      </c>
      <c r="E46">
        <f>GT_NG!T46</f>
        <v>19.729962862930453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61.177281009732894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569.28109788105428</v>
      </c>
      <c r="P46" s="36">
        <v>75.143728477149807</v>
      </c>
      <c r="Q46" s="36">
        <v>26.765303210463735</v>
      </c>
      <c r="R46" s="38">
        <v>23.2</v>
      </c>
      <c r="S46" s="38">
        <v>0</v>
      </c>
      <c r="T46" s="37">
        <f>SUMPRODUCT(LTA!J46:AN46,LTA!J$101:AN$101,LTA!J$105:AN$105)</f>
        <v>103.28</v>
      </c>
      <c r="U46" s="37">
        <f>SUMPRODUCT(LTA!J46:AN46,LTA!J$102:AN$102,LTA!J$105:AN$105)</f>
        <v>567.69000000000005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204.10000000000002</v>
      </c>
      <c r="AB46" s="75">
        <f>-STOA!P46</f>
        <v>0</v>
      </c>
      <c r="AC46">
        <f t="shared" si="0"/>
        <v>15.212527867171529</v>
      </c>
      <c r="AD46">
        <f t="shared" si="1"/>
        <v>1633.1286955741598</v>
      </c>
      <c r="AE46">
        <f>'IDT-1'!F46</f>
        <v>0</v>
      </c>
      <c r="AF46" s="24"/>
      <c r="AG46">
        <f t="shared" si="2"/>
        <v>1633.1286955741598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-40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6.6198000000000006</v>
      </c>
      <c r="E47">
        <f>GT_NG!T47</f>
        <v>19.729962862930453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61.177281009732894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568.39231512868821</v>
      </c>
      <c r="P47" s="36">
        <v>75.143728477149807</v>
      </c>
      <c r="Q47" s="36">
        <v>26.515253666270315</v>
      </c>
      <c r="R47" s="38">
        <v>24.2</v>
      </c>
      <c r="S47" s="38">
        <v>0</v>
      </c>
      <c r="T47" s="37">
        <f>SUMPRODUCT(LTA!J47:AN47,LTA!J$101:AN$101,LTA!J$105:AN$105)</f>
        <v>104.88</v>
      </c>
      <c r="U47" s="37">
        <f>SUMPRODUCT(LTA!J47:AN47,LTA!J$102:AN$102,LTA!J$105:AN$105)</f>
        <v>569.67000000000007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-8</v>
      </c>
      <c r="AA47" s="75">
        <f>STOA!J47</f>
        <v>204.10000000000002</v>
      </c>
      <c r="AB47" s="75">
        <f>-STOA!P47</f>
        <v>0</v>
      </c>
      <c r="AC47">
        <f t="shared" si="0"/>
        <v>15.116986422251557</v>
      </c>
      <c r="AD47">
        <f t="shared" si="1"/>
        <v>1686.6513547225202</v>
      </c>
      <c r="AE47">
        <f>'IDT-1'!F47</f>
        <v>0</v>
      </c>
      <c r="AF47" s="24"/>
      <c r="AG47">
        <f t="shared" si="2"/>
        <v>1686.6513547225202</v>
      </c>
      <c r="AI47" s="34">
        <f>PXIL!J47</f>
        <v>0</v>
      </c>
      <c r="AJ47" s="34">
        <f>PXIL!P47</f>
        <v>0</v>
      </c>
      <c r="AK47" s="34">
        <f>RTM_IEX!J47</f>
        <v>19.34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6.6198000000000006</v>
      </c>
      <c r="E48">
        <f>GT_NG!T48</f>
        <v>19.729962862930453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61.177281009732894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568.40328052024472</v>
      </c>
      <c r="P48" s="36">
        <v>75.143728477149807</v>
      </c>
      <c r="Q48" s="36">
        <v>26.515253666270315</v>
      </c>
      <c r="R48" s="38">
        <v>24.2</v>
      </c>
      <c r="S48" s="38">
        <v>0</v>
      </c>
      <c r="T48" s="37">
        <f>SUMPRODUCT(LTA!J48:AN48,LTA!J$101:AN$101,LTA!J$105:AN$105)</f>
        <v>100.18</v>
      </c>
      <c r="U48" s="37">
        <f>SUMPRODUCT(LTA!J48:AN48,LTA!J$102:AN$102,LTA!J$105:AN$105)</f>
        <v>569.5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204.10000000000002</v>
      </c>
      <c r="AB48" s="75">
        <f>-STOA!P48</f>
        <v>0</v>
      </c>
      <c r="AC48">
        <f t="shared" si="0"/>
        <v>15.045793897519687</v>
      </c>
      <c r="AD48">
        <f t="shared" si="1"/>
        <v>1694.7035126388084</v>
      </c>
      <c r="AE48">
        <f>'IDT-1'!F48</f>
        <v>0</v>
      </c>
      <c r="AF48" s="24"/>
      <c r="AG48">
        <f t="shared" si="2"/>
        <v>1694.7035126388084</v>
      </c>
      <c r="AI48" s="34">
        <f>PXIL!J48</f>
        <v>0</v>
      </c>
      <c r="AJ48" s="34">
        <f>PXIL!P48</f>
        <v>0</v>
      </c>
      <c r="AK48" s="34">
        <f>RTM_IEX!J48</f>
        <v>24.18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6.6198000000000006</v>
      </c>
      <c r="E49">
        <f>GT_NG!T49</f>
        <v>19.729962862930453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61.177281009732894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590.47708505277194</v>
      </c>
      <c r="P49" s="36">
        <v>75.143728477149807</v>
      </c>
      <c r="Q49" s="36">
        <v>26.515253666270315</v>
      </c>
      <c r="R49" s="38">
        <v>24.2</v>
      </c>
      <c r="S49" s="38">
        <v>0</v>
      </c>
      <c r="T49" s="37">
        <f>SUMPRODUCT(LTA!J49:AN49,LTA!J$101:AN$101,LTA!J$105:AN$105)</f>
        <v>99.52000000000001</v>
      </c>
      <c r="U49" s="37">
        <f>SUMPRODUCT(LTA!J49:AN49,LTA!J$102:AN$102,LTA!J$105:AN$105)</f>
        <v>569.1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204.10000000000002</v>
      </c>
      <c r="AB49" s="75">
        <f>-STOA!P49</f>
        <v>0</v>
      </c>
      <c r="AC49">
        <f t="shared" si="0"/>
        <v>15.18812337740593</v>
      </c>
      <c r="AD49">
        <f t="shared" si="1"/>
        <v>1710.7349876914495</v>
      </c>
      <c r="AE49">
        <f>'IDT-1'!F49</f>
        <v>0</v>
      </c>
      <c r="AF49" s="24"/>
      <c r="AG49">
        <f t="shared" si="2"/>
        <v>1710.7349876914495</v>
      </c>
      <c r="AI49" s="34">
        <f>PXIL!J49</f>
        <v>0</v>
      </c>
      <c r="AJ49" s="34">
        <f>PXIL!P49</f>
        <v>0</v>
      </c>
      <c r="AK49" s="34">
        <f>RTM_IEX!J49</f>
        <v>19.34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6.6198000000000006</v>
      </c>
      <c r="E50">
        <f>GT_NG!T50</f>
        <v>19.729962862930453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61.177281009732894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590.47615924172737</v>
      </c>
      <c r="P50" s="36">
        <v>75.143728477149807</v>
      </c>
      <c r="Q50" s="36">
        <v>26.564219221604446</v>
      </c>
      <c r="R50" s="38">
        <v>24.2</v>
      </c>
      <c r="S50" s="38">
        <v>0</v>
      </c>
      <c r="T50" s="37">
        <f>SUMPRODUCT(LTA!J50:AN50,LTA!J$101:AN$101,LTA!J$105:AN$105)</f>
        <v>99.51</v>
      </c>
      <c r="U50" s="37">
        <f>SUMPRODUCT(LTA!J50:AN50,LTA!J$102:AN$102,LTA!J$105:AN$105)</f>
        <v>568.6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204.10000000000002</v>
      </c>
      <c r="AB50" s="75">
        <f>-STOA!P50</f>
        <v>0</v>
      </c>
      <c r="AC50">
        <f t="shared" si="0"/>
        <v>15.311746127155677</v>
      </c>
      <c r="AD50">
        <f t="shared" si="1"/>
        <v>1724.6594046859893</v>
      </c>
      <c r="AE50">
        <f>'IDT-1'!F50</f>
        <v>0</v>
      </c>
      <c r="AF50" s="24"/>
      <c r="AG50">
        <f t="shared" si="2"/>
        <v>1724.6594046859893</v>
      </c>
      <c r="AI50" s="34">
        <f>PXIL!J50</f>
        <v>0</v>
      </c>
      <c r="AJ50" s="34">
        <f>PXIL!P50</f>
        <v>0</v>
      </c>
      <c r="AK50" s="34">
        <f>RTM_IEX!J50</f>
        <v>33.85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6.6198000000000006</v>
      </c>
      <c r="E51">
        <f>GT_NG!T51</f>
        <v>12.083459328696703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60.567313373253491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664.31585010610843</v>
      </c>
      <c r="P51" s="36">
        <v>75.140000000000015</v>
      </c>
      <c r="Q51" s="36">
        <v>26.759999999999998</v>
      </c>
      <c r="R51" s="38">
        <v>24.2</v>
      </c>
      <c r="S51" s="38">
        <v>0</v>
      </c>
      <c r="T51" s="37">
        <f>SUMPRODUCT(LTA!J51:AN51,LTA!J$101:AN$101,LTA!J$105:AN$105)</f>
        <v>98.84</v>
      </c>
      <c r="U51" s="37">
        <f>SUMPRODUCT(LTA!J51:AN51,LTA!J$102:AN$102,LTA!J$105:AN$105)</f>
        <v>567.71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204.10000000000002</v>
      </c>
      <c r="AB51" s="75">
        <f>-STOA!P51</f>
        <v>0</v>
      </c>
      <c r="AC51">
        <f t="shared" si="0"/>
        <v>16.235941957353369</v>
      </c>
      <c r="AD51">
        <f t="shared" si="1"/>
        <v>1680.1004808507053</v>
      </c>
      <c r="AE51">
        <f>'IDT-1'!F51</f>
        <v>0</v>
      </c>
      <c r="AF51" s="24"/>
      <c r="AG51">
        <f t="shared" si="2"/>
        <v>1680.1004808507053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-74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6.6198000000000006</v>
      </c>
      <c r="E52">
        <f>GT_NG!T52</f>
        <v>12.083459328696703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60.567313373253491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729.63990403015271</v>
      </c>
      <c r="P52" s="36">
        <v>75.140000000000015</v>
      </c>
      <c r="Q52" s="36">
        <v>26.759999999999998</v>
      </c>
      <c r="R52" s="38">
        <v>24.2</v>
      </c>
      <c r="S52" s="38">
        <v>0</v>
      </c>
      <c r="T52" s="37">
        <f>SUMPRODUCT(LTA!J52:AN52,LTA!J$101:AN$101,LTA!J$105:AN$105)</f>
        <v>98.85</v>
      </c>
      <c r="U52" s="37">
        <f>SUMPRODUCT(LTA!J52:AN52,LTA!J$102:AN$102,LTA!J$105:AN$105)</f>
        <v>566.91000000000008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204.10000000000002</v>
      </c>
      <c r="AB52" s="75">
        <f>-STOA!P52</f>
        <v>0</v>
      </c>
      <c r="AC52">
        <f t="shared" si="0"/>
        <v>16.990282309851061</v>
      </c>
      <c r="AD52">
        <f t="shared" si="1"/>
        <v>1722.8801944222519</v>
      </c>
      <c r="AE52">
        <f>'IDT-1'!F52</f>
        <v>0</v>
      </c>
      <c r="AF52" s="24"/>
      <c r="AG52">
        <f t="shared" si="2"/>
        <v>1722.8801944222519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-95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6.6198000000000006</v>
      </c>
      <c r="E53">
        <f>GT_NG!T53</f>
        <v>12.083459328696703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60.567313373253491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746.04803780771988</v>
      </c>
      <c r="P53" s="36">
        <v>75.140000000000015</v>
      </c>
      <c r="Q53" s="36">
        <v>26.759999999999998</v>
      </c>
      <c r="R53" s="38">
        <v>24.2</v>
      </c>
      <c r="S53" s="38">
        <v>0</v>
      </c>
      <c r="T53" s="37">
        <f>SUMPRODUCT(LTA!J53:AN53,LTA!J$101:AN$101,LTA!J$105:AN$105)</f>
        <v>99.52000000000001</v>
      </c>
      <c r="U53" s="37">
        <f>SUMPRODUCT(LTA!J53:AN53,LTA!J$102:AN$102,LTA!J$105:AN$105)</f>
        <v>565.81999999999994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204.10000000000002</v>
      </c>
      <c r="AB53" s="75">
        <f>-STOA!P53</f>
        <v>0</v>
      </c>
      <c r="AC53">
        <f t="shared" si="0"/>
        <v>17.219759162315608</v>
      </c>
      <c r="AD53">
        <f t="shared" si="1"/>
        <v>1728.6388513473546</v>
      </c>
      <c r="AE53">
        <f>'IDT-1'!F53</f>
        <v>0</v>
      </c>
      <c r="AF53" s="24"/>
      <c r="AG53">
        <f t="shared" si="2"/>
        <v>1728.6388513473546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-105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6.6198000000000006</v>
      </c>
      <c r="E54">
        <f>GT_NG!T54</f>
        <v>12.083459328696703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60.567313373253491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703.52336308479858</v>
      </c>
      <c r="P54" s="36">
        <v>75.140000000000015</v>
      </c>
      <c r="Q54" s="36">
        <v>26.759999999999998</v>
      </c>
      <c r="R54" s="38">
        <v>24.2</v>
      </c>
      <c r="S54" s="38">
        <v>0</v>
      </c>
      <c r="T54" s="37">
        <f>SUMPRODUCT(LTA!J54:AN54,LTA!J$101:AN$101,LTA!J$105:AN$105)</f>
        <v>99.51</v>
      </c>
      <c r="U54" s="37">
        <f>SUMPRODUCT(LTA!J54:AN54,LTA!J$102:AN$102,LTA!J$105:AN$105)</f>
        <v>569.23000000000013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204.10000000000002</v>
      </c>
      <c r="AB54" s="75">
        <f>-STOA!P54</f>
        <v>0</v>
      </c>
      <c r="AC54">
        <f t="shared" si="0"/>
        <v>16.831071387142924</v>
      </c>
      <c r="AD54">
        <f t="shared" si="1"/>
        <v>1694.9028643996062</v>
      </c>
      <c r="AE54">
        <f>'IDT-1'!F54</f>
        <v>0</v>
      </c>
      <c r="AF54" s="24"/>
      <c r="AG54">
        <f t="shared" si="2"/>
        <v>1694.9028643996062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-100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6.6198000000000006</v>
      </c>
      <c r="E55">
        <f>GT_NG!T55</f>
        <v>12.083459328696703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60.567313373253491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659.73059406544098</v>
      </c>
      <c r="P55" s="36">
        <v>75.140000000000015</v>
      </c>
      <c r="Q55" s="36">
        <v>26.759999999999998</v>
      </c>
      <c r="R55" s="38">
        <v>24.2</v>
      </c>
      <c r="S55" s="38">
        <v>0</v>
      </c>
      <c r="T55" s="37">
        <f>SUMPRODUCT(LTA!J55:AN55,LTA!J$101:AN$101,LTA!J$105:AN$105)</f>
        <v>99.52000000000001</v>
      </c>
      <c r="U55" s="37">
        <f>SUMPRODUCT(LTA!J55:AN55,LTA!J$102:AN$102,LTA!J$105:AN$105)</f>
        <v>569.83999999999992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-73</v>
      </c>
      <c r="AA55" s="75">
        <f>STOA!J55</f>
        <v>204.10000000000002</v>
      </c>
      <c r="AB55" s="75">
        <f>-STOA!P55</f>
        <v>0</v>
      </c>
      <c r="AC55">
        <f t="shared" si="0"/>
        <v>16.655347952783067</v>
      </c>
      <c r="AD55">
        <f t="shared" si="1"/>
        <v>1628.905818814608</v>
      </c>
      <c r="AE55">
        <f>'IDT-1'!F55</f>
        <v>0</v>
      </c>
      <c r="AF55" s="24"/>
      <c r="AG55">
        <f t="shared" si="2"/>
        <v>1628.905818814608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-50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6.6198000000000006</v>
      </c>
      <c r="E56">
        <f>GT_NG!T56</f>
        <v>12.083459328696703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60.567313373253491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669.25639528922557</v>
      </c>
      <c r="P56" s="36">
        <v>75.140000000000015</v>
      </c>
      <c r="Q56" s="36">
        <v>26.759999999999998</v>
      </c>
      <c r="R56" s="38">
        <v>24.2</v>
      </c>
      <c r="S56" s="38">
        <v>0</v>
      </c>
      <c r="T56" s="37">
        <f>SUMPRODUCT(LTA!J56:AN56,LTA!J$101:AN$101,LTA!J$105:AN$105)</f>
        <v>98.8</v>
      </c>
      <c r="U56" s="37">
        <f>SUMPRODUCT(LTA!J56:AN56,LTA!J$102:AN$102,LTA!J$105:AN$105)</f>
        <v>567.83000000000004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-67</v>
      </c>
      <c r="AA56" s="75">
        <f>STOA!J56</f>
        <v>204.10000000000002</v>
      </c>
      <c r="AB56" s="75">
        <f>-STOA!P56</f>
        <v>0</v>
      </c>
      <c r="AC56">
        <f t="shared" si="0"/>
        <v>16.661882238419199</v>
      </c>
      <c r="AD56">
        <f t="shared" si="1"/>
        <v>1641.6950857527565</v>
      </c>
      <c r="AE56">
        <f>'IDT-1'!F56</f>
        <v>0</v>
      </c>
      <c r="AF56" s="24"/>
      <c r="AG56">
        <f t="shared" si="2"/>
        <v>1641.6950857527565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6.6198000000000006</v>
      </c>
      <c r="E57">
        <f>GT_NG!T57</f>
        <v>11.49848797250859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60.567313373253491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662.2993350500534</v>
      </c>
      <c r="P57" s="36">
        <v>75.140000000000015</v>
      </c>
      <c r="Q57" s="36">
        <v>26.759999999999998</v>
      </c>
      <c r="R57" s="38">
        <v>24.2</v>
      </c>
      <c r="S57" s="38">
        <v>0</v>
      </c>
      <c r="T57" s="37">
        <f>SUMPRODUCT(LTA!J57:AN57,LTA!J$101:AN$101,LTA!J$105:AN$105)</f>
        <v>98.83</v>
      </c>
      <c r="U57" s="37">
        <f>SUMPRODUCT(LTA!J57:AN57,LTA!J$102:AN$102,LTA!J$105:AN$105)</f>
        <v>557.99999999999989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-13</v>
      </c>
      <c r="AA57" s="75">
        <f>STOA!J57</f>
        <v>204.10000000000002</v>
      </c>
      <c r="AB57" s="75">
        <f>-STOA!P57</f>
        <v>0</v>
      </c>
      <c r="AC57">
        <f t="shared" si="0"/>
        <v>16.163025387014411</v>
      </c>
      <c r="AD57">
        <f t="shared" si="1"/>
        <v>1663.8519110088009</v>
      </c>
      <c r="AE57">
        <f>'IDT-1'!F57</f>
        <v>0</v>
      </c>
      <c r="AF57" s="24"/>
      <c r="AG57">
        <f t="shared" si="2"/>
        <v>1663.8519110088009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-65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6.6198000000000006</v>
      </c>
      <c r="E58">
        <f>GT_NG!T58</f>
        <v>11.49848797250859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69.996926454445671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745.938592353736</v>
      </c>
      <c r="P58" s="36">
        <v>75.140000000000015</v>
      </c>
      <c r="Q58" s="36">
        <v>26.759999999999998</v>
      </c>
      <c r="R58" s="38">
        <v>24.2</v>
      </c>
      <c r="S58" s="38">
        <v>0</v>
      </c>
      <c r="T58" s="37">
        <f>SUMPRODUCT(LTA!J58:AN58,LTA!J$101:AN$101,LTA!J$105:AN$105)</f>
        <v>98.039999999999992</v>
      </c>
      <c r="U58" s="37">
        <f>SUMPRODUCT(LTA!J58:AN58,LTA!J$102:AN$102,LTA!J$105:AN$105)</f>
        <v>553.68999999999994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-83.36</v>
      </c>
      <c r="AA58" s="75">
        <f>STOA!J58</f>
        <v>204.10000000000002</v>
      </c>
      <c r="AB58" s="75">
        <f>-STOA!P58</f>
        <v>0</v>
      </c>
      <c r="AC58">
        <f t="shared" si="0"/>
        <v>17.428644586030039</v>
      </c>
      <c r="AD58">
        <f t="shared" si="1"/>
        <v>1695.1951621946603</v>
      </c>
      <c r="AE58">
        <f>'IDT-1'!F58</f>
        <v>0</v>
      </c>
      <c r="AF58" s="24"/>
      <c r="AG58">
        <f t="shared" si="2"/>
        <v>1695.1951621946603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-50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6.6198000000000006</v>
      </c>
      <c r="E59">
        <f>GT_NG!T59</f>
        <v>11.49848797250859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69.996926454445671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771.49837682035673</v>
      </c>
      <c r="P59" s="36">
        <v>75.140000000000015</v>
      </c>
      <c r="Q59" s="36">
        <v>26.759999999999998</v>
      </c>
      <c r="R59" s="38">
        <v>24.2</v>
      </c>
      <c r="S59" s="38">
        <v>0</v>
      </c>
      <c r="T59" s="37">
        <f>SUMPRODUCT(LTA!J59:AN59,LTA!J$101:AN$101,LTA!J$105:AN$105)</f>
        <v>100.82000000000001</v>
      </c>
      <c r="U59" s="37">
        <f>SUMPRODUCT(LTA!J59:AN59,LTA!J$102:AN$102,LTA!J$105:AN$105)</f>
        <v>550.01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-161</v>
      </c>
      <c r="AA59" s="75">
        <f>STOA!J59</f>
        <v>205.07000000000005</v>
      </c>
      <c r="AB59" s="75">
        <f>-STOA!P59</f>
        <v>0</v>
      </c>
      <c r="AC59">
        <f t="shared" si="0"/>
        <v>18.495426134049783</v>
      </c>
      <c r="AD59">
        <f t="shared" si="1"/>
        <v>1759.8281651132613</v>
      </c>
      <c r="AE59">
        <f>'IDT-1'!F59</f>
        <v>0</v>
      </c>
      <c r="AF59" s="24"/>
      <c r="AG59">
        <f t="shared" si="2"/>
        <v>1759.8281651132613</v>
      </c>
      <c r="AI59" s="34">
        <f>PXIL!J59</f>
        <v>0</v>
      </c>
      <c r="AJ59" s="34">
        <f>PXIL!P59</f>
        <v>0</v>
      </c>
      <c r="AK59" s="34">
        <f>RTM_IEX!J59</f>
        <v>67.709999999999994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6.6198000000000006</v>
      </c>
      <c r="E60">
        <f>GT_NG!T60</f>
        <v>11.49848797250859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69.996926454445671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772.06939735519586</v>
      </c>
      <c r="P60" s="36">
        <v>75.140000000000015</v>
      </c>
      <c r="Q60" s="36">
        <v>26.759999999999998</v>
      </c>
      <c r="R60" s="38">
        <v>24.2</v>
      </c>
      <c r="S60" s="38">
        <v>0</v>
      </c>
      <c r="T60" s="37">
        <f>SUMPRODUCT(LTA!J60:AN60,LTA!J$101:AN$101,LTA!J$105:AN$105)</f>
        <v>102.05</v>
      </c>
      <c r="U60" s="37">
        <f>SUMPRODUCT(LTA!J60:AN60,LTA!J$102:AN$102,LTA!J$105:AN$105)</f>
        <v>546.41000000000008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-123</v>
      </c>
      <c r="AA60" s="75">
        <f>STOA!J60</f>
        <v>205.07000000000005</v>
      </c>
      <c r="AB60" s="75">
        <f>-STOA!P60</f>
        <v>0</v>
      </c>
      <c r="AC60">
        <f t="shared" si="0"/>
        <v>18.227322268912946</v>
      </c>
      <c r="AD60">
        <f t="shared" si="1"/>
        <v>1805.9672895132373</v>
      </c>
      <c r="AE60">
        <f>'IDT-1'!F60</f>
        <v>0</v>
      </c>
      <c r="AF60" s="24"/>
      <c r="AG60">
        <f t="shared" si="2"/>
        <v>1805.9672895132373</v>
      </c>
      <c r="AI60" s="34">
        <f>PXIL!J60</f>
        <v>0</v>
      </c>
      <c r="AJ60" s="34">
        <f>PXIL!P60</f>
        <v>0</v>
      </c>
      <c r="AK60" s="34">
        <f>RTM_IEX!J60</f>
        <v>77.38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6.6198000000000006</v>
      </c>
      <c r="E61">
        <f>GT_NG!T61</f>
        <v>11.49848797250859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69.996926454445671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772.05089944339261</v>
      </c>
      <c r="P61" s="36">
        <v>75.140000000000015</v>
      </c>
      <c r="Q61" s="36">
        <v>26.759999999999998</v>
      </c>
      <c r="R61" s="38">
        <v>24.2</v>
      </c>
      <c r="S61" s="38">
        <v>0</v>
      </c>
      <c r="T61" s="37">
        <f>SUMPRODUCT(LTA!J61:AN61,LTA!J$101:AN$101,LTA!J$105:AN$105)</f>
        <v>100.78</v>
      </c>
      <c r="U61" s="37">
        <f>SUMPRODUCT(LTA!J61:AN61,LTA!J$102:AN$102,LTA!J$105:AN$105)</f>
        <v>541.91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-97</v>
      </c>
      <c r="AA61" s="75">
        <f>STOA!J61</f>
        <v>205.07000000000005</v>
      </c>
      <c r="AB61" s="75">
        <f>-STOA!P61</f>
        <v>0</v>
      </c>
      <c r="AC61">
        <f t="shared" si="0"/>
        <v>17.860456171712002</v>
      </c>
      <c r="AD61">
        <f t="shared" si="1"/>
        <v>1816.8756576986352</v>
      </c>
      <c r="AE61">
        <f>'IDT-1'!F61</f>
        <v>0</v>
      </c>
      <c r="AF61" s="24"/>
      <c r="AG61">
        <f t="shared" si="2"/>
        <v>1816.8756576986352</v>
      </c>
      <c r="AI61" s="34">
        <f>PXIL!J61</f>
        <v>0</v>
      </c>
      <c r="AJ61" s="34">
        <f>PXIL!P61</f>
        <v>0</v>
      </c>
      <c r="AK61" s="34">
        <f>RTM_IEX!J61</f>
        <v>67.709999999999994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6.6198000000000006</v>
      </c>
      <c r="E62">
        <f>GT_NG!T62</f>
        <v>11.14921649484536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69.996926454445671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772.7120172798426</v>
      </c>
      <c r="P62" s="36">
        <v>75.140000000000015</v>
      </c>
      <c r="Q62" s="36">
        <v>26.759999999999998</v>
      </c>
      <c r="R62" s="38">
        <v>24.2</v>
      </c>
      <c r="S62" s="38">
        <v>0</v>
      </c>
      <c r="T62" s="37">
        <f>SUMPRODUCT(LTA!J62:AN62,LTA!J$101:AN$101,LTA!J$105:AN$105)</f>
        <v>98.69</v>
      </c>
      <c r="U62" s="37">
        <f>SUMPRODUCT(LTA!J62:AN62,LTA!J$102:AN$102,LTA!J$105:AN$105)</f>
        <v>535.58000000000004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-76</v>
      </c>
      <c r="AA62" s="75">
        <f>STOA!J62</f>
        <v>205.07000000000005</v>
      </c>
      <c r="AB62" s="75">
        <f>-STOA!P62</f>
        <v>0</v>
      </c>
      <c r="AC62">
        <f t="shared" si="0"/>
        <v>17.602663741703221</v>
      </c>
      <c r="AD62">
        <f t="shared" si="1"/>
        <v>1830.0252964874305</v>
      </c>
      <c r="AE62">
        <f>'IDT-1'!F62</f>
        <v>0</v>
      </c>
      <c r="AF62" s="24"/>
      <c r="AG62">
        <f t="shared" si="2"/>
        <v>1830.0252964874305</v>
      </c>
      <c r="AI62" s="34">
        <f>PXIL!J62</f>
        <v>0</v>
      </c>
      <c r="AJ62" s="34">
        <f>PXIL!P62</f>
        <v>0</v>
      </c>
      <c r="AK62" s="34">
        <f>RTM_IEX!J62</f>
        <v>67.709999999999994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6.6198000000000006</v>
      </c>
      <c r="E63">
        <f>GT_NG!T63</f>
        <v>11.14921649484536</v>
      </c>
      <c r="F63">
        <f>GT_Spot!T63</f>
        <v>0</v>
      </c>
      <c r="G63">
        <f>PPCL_NG!T63</f>
        <v>30</v>
      </c>
      <c r="H63">
        <f>PPCL_Spot!T63</f>
        <v>0</v>
      </c>
      <c r="I63">
        <f>Bawana_NG!T63</f>
        <v>70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744.8132006672522</v>
      </c>
      <c r="P63" s="36">
        <v>75.140000000000015</v>
      </c>
      <c r="Q63" s="36">
        <v>26.759999999999998</v>
      </c>
      <c r="R63" s="38">
        <v>24.2</v>
      </c>
      <c r="S63" s="38">
        <v>0</v>
      </c>
      <c r="T63" s="37">
        <f>SUMPRODUCT(LTA!J63:AN63,LTA!J$101:AN$101,LTA!J$105:AN$105)</f>
        <v>94.11</v>
      </c>
      <c r="U63" s="37">
        <f>SUMPRODUCT(LTA!J63:AN63,LTA!J$102:AN$102,LTA!J$105:AN$105)</f>
        <v>529.64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-58</v>
      </c>
      <c r="AA63" s="75">
        <f>STOA!J63</f>
        <v>205.07000000000005</v>
      </c>
      <c r="AB63" s="75">
        <f>-STOA!P63</f>
        <v>0</v>
      </c>
      <c r="AC63">
        <f t="shared" si="0"/>
        <v>17.69686290731379</v>
      </c>
      <c r="AD63">
        <f t="shared" si="1"/>
        <v>1876.7953542547839</v>
      </c>
      <c r="AE63">
        <f>'IDT-1'!F63</f>
        <v>0</v>
      </c>
      <c r="AF63" s="24"/>
      <c r="AG63">
        <f t="shared" si="2"/>
        <v>1876.7953542547839</v>
      </c>
      <c r="AI63" s="34">
        <f>PXIL!J63</f>
        <v>0</v>
      </c>
      <c r="AJ63" s="34">
        <f>PXIL!P63</f>
        <v>0</v>
      </c>
      <c r="AK63" s="34">
        <f>RTM_IEX!J63</f>
        <v>134.99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6.6198000000000006</v>
      </c>
      <c r="E64">
        <f>GT_NG!T64</f>
        <v>11.49848797250859</v>
      </c>
      <c r="F64">
        <f>GT_Spot!T64</f>
        <v>0</v>
      </c>
      <c r="G64">
        <f>PPCL_NG!T64</f>
        <v>30</v>
      </c>
      <c r="H64">
        <f>PPCL_Spot!T64</f>
        <v>0</v>
      </c>
      <c r="I64">
        <f>Bawana_NG!T64</f>
        <v>70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748.1791609495084</v>
      </c>
      <c r="P64" s="36">
        <v>75.140000000000015</v>
      </c>
      <c r="Q64" s="36">
        <v>26.759999999999998</v>
      </c>
      <c r="R64" s="38">
        <v>24.2</v>
      </c>
      <c r="S64" s="38">
        <v>0</v>
      </c>
      <c r="T64" s="37">
        <f>SUMPRODUCT(LTA!J64:AN64,LTA!J$101:AN$101,LTA!J$105:AN$105)</f>
        <v>88.820000000000007</v>
      </c>
      <c r="U64" s="37">
        <f>SUMPRODUCT(LTA!J64:AN64,LTA!J$102:AN$102,LTA!J$105:AN$105)</f>
        <v>517.63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-37</v>
      </c>
      <c r="AA64" s="75">
        <f>STOA!J64</f>
        <v>205.07000000000005</v>
      </c>
      <c r="AB64" s="75">
        <f>-STOA!P64</f>
        <v>0</v>
      </c>
      <c r="AC64">
        <f t="shared" si="0"/>
        <v>17.261692268834977</v>
      </c>
      <c r="AD64">
        <f t="shared" si="1"/>
        <v>1869.9657566531821</v>
      </c>
      <c r="AE64">
        <f>'IDT-1'!F64</f>
        <v>0</v>
      </c>
      <c r="AF64" s="24"/>
      <c r="AG64">
        <f t="shared" si="2"/>
        <v>1869.9657566531821</v>
      </c>
      <c r="AI64" s="34">
        <f>PXIL!J64</f>
        <v>0</v>
      </c>
      <c r="AJ64" s="34">
        <f>PXIL!P64</f>
        <v>0</v>
      </c>
      <c r="AK64" s="34">
        <f>RTM_IEX!J64</f>
        <v>120.31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6.6198000000000006</v>
      </c>
      <c r="E65">
        <f>GT_NG!T65</f>
        <v>11.49848797250859</v>
      </c>
      <c r="F65">
        <f>GT_Spot!T65</f>
        <v>0</v>
      </c>
      <c r="G65">
        <f>PPCL_NG!T65</f>
        <v>30</v>
      </c>
      <c r="H65">
        <f>PPCL_Spot!T65</f>
        <v>0</v>
      </c>
      <c r="I65">
        <f>Bawana_NG!T65</f>
        <v>70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752.21796837221314</v>
      </c>
      <c r="P65" s="36">
        <v>75.140000000000015</v>
      </c>
      <c r="Q65" s="36">
        <v>26.759999999999998</v>
      </c>
      <c r="R65" s="38">
        <v>24.2</v>
      </c>
      <c r="S65" s="38">
        <v>0</v>
      </c>
      <c r="T65" s="37">
        <f>SUMPRODUCT(LTA!J65:AN65,LTA!J$101:AN$101,LTA!J$105:AN$105)</f>
        <v>83.19</v>
      </c>
      <c r="U65" s="37">
        <f>SUMPRODUCT(LTA!J65:AN65,LTA!J$102:AN$102,LTA!J$105:AN$105)</f>
        <v>509.97999999999996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-28</v>
      </c>
      <c r="AA65" s="75">
        <f>STOA!J65</f>
        <v>205.07000000000005</v>
      </c>
      <c r="AB65" s="75">
        <f>-STOA!P65</f>
        <v>0</v>
      </c>
      <c r="AC65">
        <f t="shared" si="0"/>
        <v>16.96512262645502</v>
      </c>
      <c r="AD65">
        <f t="shared" si="1"/>
        <v>1854.6411337182669</v>
      </c>
      <c r="AE65">
        <f>'IDT-1'!F65</f>
        <v>0</v>
      </c>
      <c r="AF65" s="24"/>
      <c r="AG65">
        <f t="shared" si="2"/>
        <v>1854.6411337182669</v>
      </c>
      <c r="AI65" s="34">
        <f>PXIL!J65</f>
        <v>0</v>
      </c>
      <c r="AJ65" s="34">
        <f>PXIL!P65</f>
        <v>0</v>
      </c>
      <c r="AK65" s="34">
        <f>RTM_IEX!J65</f>
        <v>104.93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6.6198000000000006</v>
      </c>
      <c r="E66">
        <f>GT_NG!T66</f>
        <v>11.49848797250859</v>
      </c>
      <c r="F66">
        <f>GT_Spot!T66</f>
        <v>0</v>
      </c>
      <c r="G66">
        <f>PPCL_NG!T66</f>
        <v>30</v>
      </c>
      <c r="H66">
        <f>PPCL_Spot!T66</f>
        <v>0</v>
      </c>
      <c r="I66">
        <f>Bawana_NG!T66</f>
        <v>70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753.75623042155166</v>
      </c>
      <c r="P66" s="36">
        <v>75.140000000000015</v>
      </c>
      <c r="Q66" s="36">
        <v>26.759999999999998</v>
      </c>
      <c r="R66" s="38">
        <v>24.2</v>
      </c>
      <c r="S66" s="38">
        <v>0</v>
      </c>
      <c r="T66" s="37">
        <f>SUMPRODUCT(LTA!J66:AN66,LTA!J$101:AN$101,LTA!J$105:AN$105)</f>
        <v>78.210000000000008</v>
      </c>
      <c r="U66" s="37">
        <f>SUMPRODUCT(LTA!J66:AN66,LTA!J$102:AN$102,LTA!J$105:AN$105)</f>
        <v>502.53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-23</v>
      </c>
      <c r="AA66" s="75">
        <f>STOA!J66</f>
        <v>205.07000000000005</v>
      </c>
      <c r="AB66" s="75">
        <f>-STOA!P66</f>
        <v>0</v>
      </c>
      <c r="AC66">
        <f t="shared" si="0"/>
        <v>16.850316694878224</v>
      </c>
      <c r="AD66">
        <f t="shared" si="1"/>
        <v>1851.754201699182</v>
      </c>
      <c r="AE66">
        <f>'IDT-1'!F66</f>
        <v>0</v>
      </c>
      <c r="AF66" s="24"/>
      <c r="AG66">
        <f t="shared" si="2"/>
        <v>1851.754201699182</v>
      </c>
      <c r="AI66" s="34">
        <f>PXIL!J66</f>
        <v>0</v>
      </c>
      <c r="AJ66" s="34">
        <f>PXIL!P66</f>
        <v>0</v>
      </c>
      <c r="AK66" s="34">
        <f>RTM_IEX!J66</f>
        <v>107.82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6.6198000000000006</v>
      </c>
      <c r="E67">
        <f>GT_NG!T67</f>
        <v>11.49848797250859</v>
      </c>
      <c r="F67">
        <f>GT_Spot!T67</f>
        <v>0</v>
      </c>
      <c r="G67">
        <f>PPCL_NG!T67</f>
        <v>30</v>
      </c>
      <c r="H67">
        <f>PPCL_Spot!T67</f>
        <v>0</v>
      </c>
      <c r="I67">
        <f>Bawana_NG!T67</f>
        <v>70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770.80673870272381</v>
      </c>
      <c r="P67" s="36">
        <v>75.140000000000015</v>
      </c>
      <c r="Q67" s="36">
        <v>26.759999999999998</v>
      </c>
      <c r="R67" s="38">
        <v>24.2</v>
      </c>
      <c r="S67" s="38">
        <v>0</v>
      </c>
      <c r="T67" s="37">
        <f>SUMPRODUCT(LTA!J67:AN67,LTA!J$101:AN$101,LTA!J$105:AN$105)</f>
        <v>73.44</v>
      </c>
      <c r="U67" s="37">
        <f>SUMPRODUCT(LTA!J67:AN67,LTA!J$102:AN$102,LTA!J$105:AN$105)</f>
        <v>496.79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-67</v>
      </c>
      <c r="AA67" s="75">
        <f>STOA!J67</f>
        <v>250.14000000000004</v>
      </c>
      <c r="AB67" s="75">
        <f>-STOA!P67</f>
        <v>0</v>
      </c>
      <c r="AC67">
        <f t="shared" si="0"/>
        <v>17.727686778729133</v>
      </c>
      <c r="AD67">
        <f t="shared" si="1"/>
        <v>1862.1873398965033</v>
      </c>
      <c r="AE67">
        <f>'IDT-1'!F67</f>
        <v>0</v>
      </c>
      <c r="AF67" s="24"/>
      <c r="AG67">
        <f t="shared" si="2"/>
        <v>1862.1873398965033</v>
      </c>
      <c r="AI67" s="34">
        <f>PXIL!J67</f>
        <v>0</v>
      </c>
      <c r="AJ67" s="34">
        <f>PXIL!P67</f>
        <v>0</v>
      </c>
      <c r="AK67" s="34">
        <f>RTM_IEX!J67</f>
        <v>111.52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6.6198000000000006</v>
      </c>
      <c r="E68">
        <f>GT_NG!T68</f>
        <v>11.49848797250859</v>
      </c>
      <c r="F68">
        <f>GT_Spot!T68</f>
        <v>0</v>
      </c>
      <c r="G68">
        <f>PPCL_NG!T68</f>
        <v>30</v>
      </c>
      <c r="H68">
        <f>PPCL_Spot!T68</f>
        <v>0</v>
      </c>
      <c r="I68">
        <f>Bawana_NG!T68</f>
        <v>70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770.80673870272381</v>
      </c>
      <c r="P68" s="36">
        <v>75.140000000000015</v>
      </c>
      <c r="Q68" s="36">
        <v>26.759999999999998</v>
      </c>
      <c r="R68" s="38">
        <v>24.2</v>
      </c>
      <c r="S68" s="38">
        <v>0</v>
      </c>
      <c r="T68" s="37">
        <f>SUMPRODUCT(LTA!J68:AN68,LTA!J$101:AN$101,LTA!J$105:AN$105)</f>
        <v>64.739999999999995</v>
      </c>
      <c r="U68" s="37">
        <f>SUMPRODUCT(LTA!J68:AN68,LTA!J$102:AN$102,LTA!J$105:AN$105)</f>
        <v>490.03999999999996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-69</v>
      </c>
      <c r="AA68" s="75">
        <f>STOA!J68</f>
        <v>250.14000000000004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17.675571033773522</v>
      </c>
      <c r="AD68">
        <f t="shared" ref="AD68:AD98" si="4">SUM(B68:AB68,AI68:AR68)-AC68</f>
        <v>1852.2994556414587</v>
      </c>
      <c r="AE68">
        <f>'IDT-1'!F68</f>
        <v>0</v>
      </c>
      <c r="AF68" s="24"/>
      <c r="AG68">
        <f t="shared" ref="AG68:AG98" si="5">SUM(AD68:AF68)</f>
        <v>1852.2994556414587</v>
      </c>
      <c r="AI68" s="34">
        <f>PXIL!J68</f>
        <v>0</v>
      </c>
      <c r="AJ68" s="34">
        <f>PXIL!P68</f>
        <v>0</v>
      </c>
      <c r="AK68" s="34">
        <f>RTM_IEX!J68</f>
        <v>119.03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6.6198000000000006</v>
      </c>
      <c r="E69">
        <f>GT_NG!T69</f>
        <v>11.49848797250859</v>
      </c>
      <c r="F69">
        <f>GT_Spot!T69</f>
        <v>0</v>
      </c>
      <c r="G69">
        <f>PPCL_NG!T69</f>
        <v>30</v>
      </c>
      <c r="H69">
        <f>PPCL_Spot!T69</f>
        <v>0</v>
      </c>
      <c r="I69">
        <f>Bawana_NG!T69</f>
        <v>70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808.04587333944073</v>
      </c>
      <c r="P69" s="36">
        <v>75.140000000000015</v>
      </c>
      <c r="Q69" s="36">
        <v>26.759999999999998</v>
      </c>
      <c r="R69" s="38">
        <v>24.2</v>
      </c>
      <c r="S69" s="38">
        <v>0</v>
      </c>
      <c r="T69" s="37">
        <f>SUMPRODUCT(LTA!J69:AN69,LTA!J$101:AN$101,LTA!J$105:AN$105)</f>
        <v>56.28</v>
      </c>
      <c r="U69" s="37">
        <f>SUMPRODUCT(LTA!J69:AN69,LTA!J$102:AN$102,LTA!J$105:AN$105)</f>
        <v>483.29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-68</v>
      </c>
      <c r="AA69" s="75">
        <f>STOA!J69</f>
        <v>250.14000000000004</v>
      </c>
      <c r="AB69" s="75">
        <f>-STOA!P69</f>
        <v>0</v>
      </c>
      <c r="AC69">
        <f t="shared" si="3"/>
        <v>18.089789291054437</v>
      </c>
      <c r="AD69">
        <f t="shared" si="4"/>
        <v>1900.9643720208951</v>
      </c>
      <c r="AE69">
        <f>'IDT-1'!F69</f>
        <v>0</v>
      </c>
      <c r="AF69" s="24"/>
      <c r="AG69">
        <f t="shared" si="5"/>
        <v>1900.9643720208951</v>
      </c>
      <c r="AI69" s="34">
        <f>PXIL!J69</f>
        <v>0</v>
      </c>
      <c r="AJ69" s="34">
        <f>PXIL!P69</f>
        <v>0</v>
      </c>
      <c r="AK69" s="34">
        <f>RTM_IEX!J69</f>
        <v>145.08000000000001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6.6198000000000006</v>
      </c>
      <c r="E70">
        <f>GT_NG!T70</f>
        <v>11.49848797250859</v>
      </c>
      <c r="F70">
        <f>GT_Spot!T70</f>
        <v>0</v>
      </c>
      <c r="G70">
        <f>PPCL_NG!T70</f>
        <v>30</v>
      </c>
      <c r="H70">
        <f>PPCL_Spot!T70</f>
        <v>0</v>
      </c>
      <c r="I70">
        <f>Bawana_NG!T70</f>
        <v>70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813.4201093111775</v>
      </c>
      <c r="P70" s="36">
        <v>75.140000000000015</v>
      </c>
      <c r="Q70" s="36">
        <v>26.759999999999998</v>
      </c>
      <c r="R70" s="38">
        <v>24.2</v>
      </c>
      <c r="S70" s="38">
        <v>0</v>
      </c>
      <c r="T70" s="37">
        <f>SUMPRODUCT(LTA!J70:AN70,LTA!J$101:AN$101,LTA!J$105:AN$105)</f>
        <v>47.900000000000006</v>
      </c>
      <c r="U70" s="37">
        <f>SUMPRODUCT(LTA!J70:AN70,LTA!J$102:AN$102,LTA!J$105:AN$105)</f>
        <v>476.12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-77</v>
      </c>
      <c r="AA70" s="75">
        <f>STOA!J70</f>
        <v>250.14000000000004</v>
      </c>
      <c r="AB70" s="75">
        <f>-STOA!P70</f>
        <v>0</v>
      </c>
      <c r="AC70">
        <f t="shared" si="3"/>
        <v>18.080145715305477</v>
      </c>
      <c r="AD70">
        <f t="shared" si="4"/>
        <v>1881.7982515683807</v>
      </c>
      <c r="AE70">
        <f>'IDT-1'!F70</f>
        <v>0</v>
      </c>
      <c r="AF70" s="24"/>
      <c r="AG70">
        <f t="shared" si="5"/>
        <v>1881.7982515683807</v>
      </c>
      <c r="AI70" s="34">
        <f>PXIL!J70</f>
        <v>0</v>
      </c>
      <c r="AJ70" s="34">
        <f>PXIL!P70</f>
        <v>0</v>
      </c>
      <c r="AK70" s="34">
        <f>RTM_IEX!J70</f>
        <v>145.08000000000001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6.6198000000000006</v>
      </c>
      <c r="E71">
        <f>GT_NG!T71</f>
        <v>11.49848797250859</v>
      </c>
      <c r="F71">
        <f>GT_Spot!T71</f>
        <v>0</v>
      </c>
      <c r="G71">
        <f>PPCL_NG!T71</f>
        <v>30</v>
      </c>
      <c r="H71">
        <f>PPCL_Spot!T71</f>
        <v>0</v>
      </c>
      <c r="I71">
        <f>Bawana_NG!T71</f>
        <v>70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797.44749623569646</v>
      </c>
      <c r="P71" s="36">
        <v>75.140000000000015</v>
      </c>
      <c r="Q71" s="36">
        <v>26.759999999999998</v>
      </c>
      <c r="R71" s="38">
        <v>18.2</v>
      </c>
      <c r="S71" s="38">
        <v>0</v>
      </c>
      <c r="T71" s="37">
        <f>SUMPRODUCT(LTA!J71:AN71,LTA!J$101:AN$101,LTA!J$105:AN$105)</f>
        <v>39.519999999999996</v>
      </c>
      <c r="U71" s="37">
        <f>SUMPRODUCT(LTA!J71:AN71,LTA!J$102:AN$102,LTA!J$105:AN$105)</f>
        <v>469.97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-38</v>
      </c>
      <c r="AA71" s="75">
        <f>STOA!J71</f>
        <v>196.95000000000002</v>
      </c>
      <c r="AB71" s="75">
        <f>-STOA!P71</f>
        <v>0</v>
      </c>
      <c r="AC71">
        <f t="shared" si="3"/>
        <v>16.433851746875625</v>
      </c>
      <c r="AD71">
        <f t="shared" si="4"/>
        <v>1774.7119324613293</v>
      </c>
      <c r="AE71">
        <f>'IDT-1'!F71</f>
        <v>0</v>
      </c>
      <c r="AF71" s="24"/>
      <c r="AG71">
        <f t="shared" si="5"/>
        <v>1774.7119324613293</v>
      </c>
      <c r="AI71" s="34">
        <f>PXIL!J71</f>
        <v>0</v>
      </c>
      <c r="AJ71" s="34">
        <f>PXIL!P71</f>
        <v>0</v>
      </c>
      <c r="AK71" s="34">
        <f>RTM_IEX!J71</f>
        <v>87.04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6.6198000000000006</v>
      </c>
      <c r="E72">
        <f>GT_NG!T72</f>
        <v>11.49848797250859</v>
      </c>
      <c r="F72">
        <f>GT_Spot!T72</f>
        <v>0</v>
      </c>
      <c r="G72">
        <f>PPCL_NG!T72</f>
        <v>23.13</v>
      </c>
      <c r="H72">
        <f>PPCL_Spot!T72</f>
        <v>0</v>
      </c>
      <c r="I72">
        <f>Bawana_NG!T72</f>
        <v>70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816.72487279292579</v>
      </c>
      <c r="P72" s="36">
        <v>75.140000000000015</v>
      </c>
      <c r="Q72" s="36">
        <v>26.759999999999998</v>
      </c>
      <c r="R72" s="38">
        <v>13.2</v>
      </c>
      <c r="S72" s="38">
        <v>0</v>
      </c>
      <c r="T72" s="37">
        <f>SUMPRODUCT(LTA!J72:AN72,LTA!J$101:AN$101,LTA!J$105:AN$105)</f>
        <v>34.47</v>
      </c>
      <c r="U72" s="37">
        <f>SUMPRODUCT(LTA!J72:AN72,LTA!J$102:AN$102,LTA!J$105:AN$105)</f>
        <v>463.88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-50</v>
      </c>
      <c r="AA72" s="75">
        <f>STOA!J72</f>
        <v>196.95000000000002</v>
      </c>
      <c r="AB72" s="75">
        <f>-STOA!P72</f>
        <v>0</v>
      </c>
      <c r="AC72">
        <f t="shared" si="3"/>
        <v>16.379942190845593</v>
      </c>
      <c r="AD72">
        <f t="shared" si="4"/>
        <v>1744.533218574589</v>
      </c>
      <c r="AE72">
        <f>'IDT-1'!F72</f>
        <v>0</v>
      </c>
      <c r="AF72" s="24"/>
      <c r="AG72">
        <f t="shared" si="5"/>
        <v>1744.533218574589</v>
      </c>
      <c r="AI72" s="34">
        <f>PXIL!J72</f>
        <v>0</v>
      </c>
      <c r="AJ72" s="34">
        <f>PXIL!P72</f>
        <v>0</v>
      </c>
      <c r="AK72" s="34">
        <f>RTM_IEX!J72</f>
        <v>72.540000000000006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6.6198000000000006</v>
      </c>
      <c r="E73">
        <f>GT_NG!T73</f>
        <v>11.49848797250859</v>
      </c>
      <c r="F73">
        <f>GT_Spot!T73</f>
        <v>0</v>
      </c>
      <c r="G73">
        <f>PPCL_NG!T73</f>
        <v>30</v>
      </c>
      <c r="H73">
        <f>PPCL_Spot!T73</f>
        <v>0</v>
      </c>
      <c r="I73">
        <f>Bawana_NG!T73</f>
        <v>70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846.68287032382409</v>
      </c>
      <c r="P73" s="36">
        <v>75.140000000000015</v>
      </c>
      <c r="Q73" s="36">
        <v>26.759999999999998</v>
      </c>
      <c r="R73" s="38">
        <v>7.6999999999999984</v>
      </c>
      <c r="S73" s="38">
        <v>0</v>
      </c>
      <c r="T73" s="37">
        <f>SUMPRODUCT(LTA!J73:AN73,LTA!J$101:AN$101,LTA!J$105:AN$105)</f>
        <v>26.130000000000003</v>
      </c>
      <c r="U73" s="37">
        <f>SUMPRODUCT(LTA!J73:AN73,LTA!J$102:AN$102,LTA!J$105:AN$105)</f>
        <v>458.75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-101</v>
      </c>
      <c r="AA73" s="75">
        <f>STOA!J73</f>
        <v>242.02000000000004</v>
      </c>
      <c r="AB73" s="75">
        <f>-STOA!P73</f>
        <v>0</v>
      </c>
      <c r="AC73">
        <f t="shared" si="3"/>
        <v>17.38649307274946</v>
      </c>
      <c r="AD73">
        <f t="shared" si="4"/>
        <v>1755.4546652235833</v>
      </c>
      <c r="AE73">
        <f>'IDT-1'!F73</f>
        <v>0</v>
      </c>
      <c r="AF73" s="24"/>
      <c r="AG73">
        <f t="shared" si="5"/>
        <v>1755.4546652235833</v>
      </c>
      <c r="AI73" s="34">
        <f>PXIL!J73</f>
        <v>0</v>
      </c>
      <c r="AJ73" s="34">
        <f>PXIL!P73</f>
        <v>0</v>
      </c>
      <c r="AK73" s="34">
        <f>RTM_IEX!J73</f>
        <v>72.540000000000006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6.6198000000000006</v>
      </c>
      <c r="E74">
        <f>GT_NG!T74</f>
        <v>11.49848797250859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70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845.01174880763722</v>
      </c>
      <c r="P74" s="36">
        <v>75.140000000000015</v>
      </c>
      <c r="Q74" s="36">
        <v>26.759999999999998</v>
      </c>
      <c r="R74" s="38">
        <v>3.2699999999999996</v>
      </c>
      <c r="S74" s="38">
        <v>0</v>
      </c>
      <c r="T74" s="37">
        <f>SUMPRODUCT(LTA!J74:AN74,LTA!J$101:AN$101,LTA!J$105:AN$105)</f>
        <v>17.22</v>
      </c>
      <c r="U74" s="37">
        <f>SUMPRODUCT(LTA!J74:AN74,LTA!J$102:AN$102,LTA!J$105:AN$105)</f>
        <v>454.07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-113</v>
      </c>
      <c r="AA74" s="75">
        <f>STOA!J74</f>
        <v>242.02000000000004</v>
      </c>
      <c r="AB74" s="75">
        <f>-STOA!P74</f>
        <v>0</v>
      </c>
      <c r="AC74">
        <f t="shared" si="3"/>
        <v>17.319836733673352</v>
      </c>
      <c r="AD74">
        <f t="shared" si="4"/>
        <v>1723.8402000464723</v>
      </c>
      <c r="AE74">
        <f>'IDT-1'!F74</f>
        <v>0</v>
      </c>
      <c r="AF74" s="24"/>
      <c r="AG74">
        <f t="shared" si="5"/>
        <v>1723.8402000464723</v>
      </c>
      <c r="AI74" s="34">
        <f>PXIL!J74</f>
        <v>0</v>
      </c>
      <c r="AJ74" s="34">
        <f>PXIL!P74</f>
        <v>0</v>
      </c>
      <c r="AK74" s="34">
        <f>RTM_IEX!J74</f>
        <v>72.55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6.6198000000000006</v>
      </c>
      <c r="E75">
        <f>GT_NG!T75</f>
        <v>11.616219931271477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70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834.73389434936462</v>
      </c>
      <c r="P75" s="36">
        <v>75.140000000000015</v>
      </c>
      <c r="Q75" s="36">
        <v>26.759999999999998</v>
      </c>
      <c r="R75" s="38">
        <v>0</v>
      </c>
      <c r="S75" s="38">
        <v>0</v>
      </c>
      <c r="T75" s="37">
        <f>SUMPRODUCT(LTA!J75:AN75,LTA!J$101:AN$101,LTA!J$105:AN$105)</f>
        <v>11.71</v>
      </c>
      <c r="U75" s="37">
        <f>SUMPRODUCT(LTA!J75:AN75,LTA!J$102:AN$102,LTA!J$105:AN$105)</f>
        <v>451.16999999999996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-135</v>
      </c>
      <c r="AA75" s="75">
        <f>STOA!J75</f>
        <v>287.10000000000002</v>
      </c>
      <c r="AB75" s="75">
        <f>-STOA!P75</f>
        <v>0</v>
      </c>
      <c r="AC75">
        <f t="shared" si="3"/>
        <v>17.336514461165965</v>
      </c>
      <c r="AD75">
        <f t="shared" si="4"/>
        <v>1681.5233998194699</v>
      </c>
      <c r="AE75">
        <f>'IDT-1'!F75</f>
        <v>0</v>
      </c>
      <c r="AF75" s="24"/>
      <c r="AG75">
        <f t="shared" si="5"/>
        <v>1681.5233998194699</v>
      </c>
      <c r="AI75" s="34">
        <f>PXIL!J75</f>
        <v>0</v>
      </c>
      <c r="AJ75" s="34">
        <f>PXIL!P75</f>
        <v>0</v>
      </c>
      <c r="AK75" s="34">
        <f>RTM_IEX!J75</f>
        <v>29.01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6.6198000000000006</v>
      </c>
      <c r="E76">
        <f>GT_NG!T76</f>
        <v>11.616219931271477</v>
      </c>
      <c r="F76">
        <f>GT_Spot!T76</f>
        <v>0</v>
      </c>
      <c r="G76">
        <f>PPCL_NG!T76</f>
        <v>30</v>
      </c>
      <c r="H76">
        <f>PPCL_Spot!T76</f>
        <v>0</v>
      </c>
      <c r="I76">
        <f>Bawana_NG!T76</f>
        <v>70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848.13526505282232</v>
      </c>
      <c r="P76" s="36">
        <v>75.140000000000015</v>
      </c>
      <c r="Q76" s="36">
        <v>26.759999999999998</v>
      </c>
      <c r="R76" s="38">
        <v>0</v>
      </c>
      <c r="S76" s="38">
        <v>0</v>
      </c>
      <c r="T76" s="37">
        <f>SUMPRODUCT(LTA!J76:AN76,LTA!J$101:AN$101,LTA!J$105:AN$105)</f>
        <v>9.1999999999999993</v>
      </c>
      <c r="U76" s="37">
        <f>SUMPRODUCT(LTA!J76:AN76,LTA!J$102:AN$102,LTA!J$105:AN$105)</f>
        <v>447.65000000000003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-156</v>
      </c>
      <c r="AA76" s="75">
        <f>STOA!J76</f>
        <v>287.10000000000002</v>
      </c>
      <c r="AB76" s="75">
        <f>-STOA!P76</f>
        <v>0</v>
      </c>
      <c r="AC76">
        <f t="shared" si="3"/>
        <v>17.502815201322498</v>
      </c>
      <c r="AD76">
        <f t="shared" si="4"/>
        <v>1658.0684697827714</v>
      </c>
      <c r="AE76">
        <f>'IDT-1'!F76</f>
        <v>0</v>
      </c>
      <c r="AF76" s="24"/>
      <c r="AG76">
        <f t="shared" si="5"/>
        <v>1658.0684697827714</v>
      </c>
      <c r="AI76" s="34">
        <f>PXIL!J76</f>
        <v>0</v>
      </c>
      <c r="AJ76" s="34">
        <f>PXIL!P76</f>
        <v>0</v>
      </c>
      <c r="AK76" s="34">
        <f>RTM_IEX!J76</f>
        <v>19.350000000000001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6.6198000000000006</v>
      </c>
      <c r="E77">
        <f>GT_NG!T77</f>
        <v>11.616219931271477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70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866.90491830351436</v>
      </c>
      <c r="P77" s="36">
        <v>75.140000000000015</v>
      </c>
      <c r="Q77" s="36">
        <v>26.759999999999998</v>
      </c>
      <c r="R77" s="38">
        <v>0</v>
      </c>
      <c r="S77" s="38">
        <v>0</v>
      </c>
      <c r="T77" s="37">
        <f>SUMPRODUCT(LTA!J77:AN77,LTA!J$101:AN$101,LTA!J$105:AN$105)</f>
        <v>5.33</v>
      </c>
      <c r="U77" s="37">
        <f>SUMPRODUCT(LTA!J77:AN77,LTA!J$102:AN$102,LTA!J$105:AN$105)</f>
        <v>445.38000000000011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-224</v>
      </c>
      <c r="AA77" s="75">
        <f>STOA!J77</f>
        <v>319.21000000000004</v>
      </c>
      <c r="AB77" s="75">
        <f>-STOA!P77</f>
        <v>0</v>
      </c>
      <c r="AC77">
        <f t="shared" si="3"/>
        <v>18.755524821437866</v>
      </c>
      <c r="AD77">
        <f t="shared" si="4"/>
        <v>1662.5654134133481</v>
      </c>
      <c r="AE77">
        <f>'IDT-1'!F77</f>
        <v>0</v>
      </c>
      <c r="AF77" s="24"/>
      <c r="AG77">
        <f t="shared" si="5"/>
        <v>1662.5654134133481</v>
      </c>
      <c r="AI77" s="34">
        <f>PXIL!J77</f>
        <v>0</v>
      </c>
      <c r="AJ77" s="34">
        <f>PXIL!P77</f>
        <v>0</v>
      </c>
      <c r="AK77" s="34">
        <f>RTM_IEX!J77</f>
        <v>48.36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6.6198000000000006</v>
      </c>
      <c r="E78">
        <f>GT_NG!T78</f>
        <v>11.616219931271477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70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902.77456587456936</v>
      </c>
      <c r="P78" s="36">
        <v>75.140000000000015</v>
      </c>
      <c r="Q78" s="36">
        <v>26.759999999999998</v>
      </c>
      <c r="R78" s="38">
        <v>0</v>
      </c>
      <c r="S78" s="38">
        <v>0</v>
      </c>
      <c r="T78" s="37">
        <f>SUMPRODUCT(LTA!J78:AN78,LTA!J$101:AN$101,LTA!J$105:AN$105)</f>
        <v>3.33</v>
      </c>
      <c r="U78" s="37">
        <f>SUMPRODUCT(LTA!J78:AN78,LTA!J$102:AN$102,LTA!J$105:AN$105)</f>
        <v>440.46000000000009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-279</v>
      </c>
      <c r="AA78" s="75">
        <f>STOA!J78</f>
        <v>319.21000000000004</v>
      </c>
      <c r="AB78" s="75">
        <f>-STOA!P78</f>
        <v>0</v>
      </c>
      <c r="AC78">
        <f t="shared" si="3"/>
        <v>19.498666733783892</v>
      </c>
      <c r="AD78">
        <f t="shared" si="4"/>
        <v>1635.7819190720568</v>
      </c>
      <c r="AE78">
        <f>'IDT-1'!F78</f>
        <v>0</v>
      </c>
      <c r="AF78" s="24"/>
      <c r="AG78">
        <f t="shared" si="5"/>
        <v>1635.7819190720568</v>
      </c>
      <c r="AI78" s="34">
        <f>PXIL!J78</f>
        <v>0</v>
      </c>
      <c r="AJ78" s="34">
        <f>PXIL!P78</f>
        <v>0</v>
      </c>
      <c r="AK78" s="34">
        <f>RTM_IEX!J78</f>
        <v>48.37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6.6198000000000006</v>
      </c>
      <c r="E79">
        <f>GT_NG!T79</f>
        <v>11.616219931271477</v>
      </c>
      <c r="F79">
        <f>GT_Spot!T79</f>
        <v>0</v>
      </c>
      <c r="G79">
        <f>PPCL_NG!T79</f>
        <v>30</v>
      </c>
      <c r="H79">
        <f>PPCL_Spot!T79</f>
        <v>0</v>
      </c>
      <c r="I79">
        <f>Bawana_NG!T79</f>
        <v>70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925.15752429556244</v>
      </c>
      <c r="P79" s="36">
        <v>75.140000000000015</v>
      </c>
      <c r="Q79" s="36">
        <v>26.759999999999998</v>
      </c>
      <c r="R79" s="38">
        <v>0</v>
      </c>
      <c r="S79" s="38">
        <v>0</v>
      </c>
      <c r="T79" s="37">
        <f>SUMPRODUCT(LTA!J79:AN79,LTA!J$101:AN$101,LTA!J$105:AN$105)</f>
        <v>1.33</v>
      </c>
      <c r="U79" s="37">
        <f>SUMPRODUCT(LTA!J79:AN79,LTA!J$102:AN$102,LTA!J$105:AN$105)</f>
        <v>439.31000000000006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-305</v>
      </c>
      <c r="AA79" s="75">
        <f>STOA!J79</f>
        <v>319.21000000000004</v>
      </c>
      <c r="AB79" s="75">
        <f>-STOA!P79</f>
        <v>0</v>
      </c>
      <c r="AC79">
        <f t="shared" si="3"/>
        <v>19.643372083465714</v>
      </c>
      <c r="AD79">
        <f t="shared" si="4"/>
        <v>1599.8501721433681</v>
      </c>
      <c r="AE79">
        <f>'IDT-1'!F79</f>
        <v>0</v>
      </c>
      <c r="AF79" s="24"/>
      <c r="AG79">
        <f t="shared" si="5"/>
        <v>1599.8501721433681</v>
      </c>
      <c r="AI79" s="34">
        <f>PXIL!J79</f>
        <v>0</v>
      </c>
      <c r="AJ79" s="34">
        <f>PXIL!P79</f>
        <v>0</v>
      </c>
      <c r="AK79" s="34">
        <f>RTM_IEX!J79</f>
        <v>19.350000000000001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6.6198000000000006</v>
      </c>
      <c r="E80">
        <f>GT_NG!T80</f>
        <v>11.616219931271477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70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944.11165403181894</v>
      </c>
      <c r="P80" s="36">
        <v>75.140000000000015</v>
      </c>
      <c r="Q80" s="36">
        <v>26.759999999999998</v>
      </c>
      <c r="R80" s="38">
        <v>0</v>
      </c>
      <c r="S80" s="38">
        <v>0</v>
      </c>
      <c r="T80" s="37">
        <f>SUMPRODUCT(LTA!J80:AN80,LTA!J$101:AN$101,LTA!J$105:AN$105)</f>
        <v>0.38</v>
      </c>
      <c r="U80" s="37">
        <f>SUMPRODUCT(LTA!J80:AN80,LTA!J$102:AN$102,LTA!J$105:AN$105)</f>
        <v>438.30000000000007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-307</v>
      </c>
      <c r="AA80" s="75">
        <f>STOA!J80</f>
        <v>319.21000000000004</v>
      </c>
      <c r="AB80" s="75">
        <f>-STOA!P80</f>
        <v>0</v>
      </c>
      <c r="AC80">
        <f t="shared" si="3"/>
        <v>19.640396680189166</v>
      </c>
      <c r="AD80">
        <f t="shared" si="4"/>
        <v>1595.4972772829017</v>
      </c>
      <c r="AE80">
        <f>'IDT-1'!F80</f>
        <v>0</v>
      </c>
      <c r="AF80" s="24"/>
      <c r="AG80">
        <f t="shared" si="5"/>
        <v>1595.4972772829017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6.6198000000000006</v>
      </c>
      <c r="E81">
        <f>GT_NG!T81</f>
        <v>11.616219931271477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70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948.96396694530881</v>
      </c>
      <c r="P81" s="36">
        <v>75.140000000000015</v>
      </c>
      <c r="Q81" s="36">
        <v>26.759999999999998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437.85000000000008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-310</v>
      </c>
      <c r="AA81" s="75">
        <f>STOA!J81</f>
        <v>319.21000000000004</v>
      </c>
      <c r="AB81" s="75">
        <f>-STOA!P81</f>
        <v>0</v>
      </c>
      <c r="AC81">
        <f t="shared" si="3"/>
        <v>19.879989966838362</v>
      </c>
      <c r="AD81">
        <f t="shared" si="4"/>
        <v>1576.2799969097421</v>
      </c>
      <c r="AE81">
        <f>'IDT-1'!F81</f>
        <v>0</v>
      </c>
      <c r="AF81" s="24"/>
      <c r="AG81">
        <f t="shared" si="5"/>
        <v>1576.2799969097421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6.6198000000000006</v>
      </c>
      <c r="E82">
        <f>GT_NG!T82</f>
        <v>11.616219931271477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70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965.52043910550367</v>
      </c>
      <c r="P82" s="36">
        <v>75.140000000000015</v>
      </c>
      <c r="Q82" s="36">
        <v>26.759999999999998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437.32000000000005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-316</v>
      </c>
      <c r="AA82" s="75">
        <f>STOA!J82</f>
        <v>319.21000000000004</v>
      </c>
      <c r="AB82" s="75">
        <f>-STOA!P82</f>
        <v>0</v>
      </c>
      <c r="AC82">
        <f t="shared" si="3"/>
        <v>20.163072962203206</v>
      </c>
      <c r="AD82">
        <f t="shared" si="4"/>
        <v>1576.0233860745723</v>
      </c>
      <c r="AE82">
        <f>'IDT-1'!F82</f>
        <v>0</v>
      </c>
      <c r="AF82" s="24"/>
      <c r="AG82">
        <f t="shared" si="5"/>
        <v>1576.0233860745723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6.6198000000000006</v>
      </c>
      <c r="E83">
        <f>GT_NG!T83</f>
        <v>11.616219931271477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70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961.0647850219076</v>
      </c>
      <c r="P83" s="36">
        <v>75.140000000000015</v>
      </c>
      <c r="Q83" s="36">
        <v>26.759999999999998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437.32000000000005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-325</v>
      </c>
      <c r="AA83" s="75">
        <f>STOA!J83</f>
        <v>325.40000000000003</v>
      </c>
      <c r="AB83" s="75">
        <f>-STOA!P83</f>
        <v>0</v>
      </c>
      <c r="AC83">
        <f t="shared" si="3"/>
        <v>20.347019629189269</v>
      </c>
      <c r="AD83">
        <f t="shared" si="4"/>
        <v>1558.5737853239903</v>
      </c>
      <c r="AE83">
        <f>'IDT-1'!F83</f>
        <v>0</v>
      </c>
      <c r="AF83" s="24"/>
      <c r="AG83">
        <f t="shared" si="5"/>
        <v>1558.5737853239903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6.6198000000000006</v>
      </c>
      <c r="E84">
        <f>GT_NG!T84</f>
        <v>11.616219931271477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70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977.51184755620557</v>
      </c>
      <c r="P84" s="36">
        <v>75.140000000000015</v>
      </c>
      <c r="Q84" s="36">
        <v>26.759999999999998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436.03000000000009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-338</v>
      </c>
      <c r="AA84" s="75">
        <f>STOA!J84</f>
        <v>325.40000000000003</v>
      </c>
      <c r="AB84" s="75">
        <f>-STOA!P84</f>
        <v>0</v>
      </c>
      <c r="AC84">
        <f t="shared" si="3"/>
        <v>20.595817437279631</v>
      </c>
      <c r="AD84">
        <f t="shared" si="4"/>
        <v>1560.4820500501976</v>
      </c>
      <c r="AE84">
        <f>'IDT-1'!F84</f>
        <v>0</v>
      </c>
      <c r="AF84" s="24"/>
      <c r="AG84">
        <f t="shared" si="5"/>
        <v>1560.4820500501976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-40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6.6198000000000006</v>
      </c>
      <c r="E85">
        <f>GT_NG!T85</f>
        <v>11.616219931271477</v>
      </c>
      <c r="F85">
        <f>GT_Spot!T85</f>
        <v>0</v>
      </c>
      <c r="G85">
        <f>PPCL_NG!T85</f>
        <v>30</v>
      </c>
      <c r="H85">
        <f>PPCL_Spot!T85</f>
        <v>0</v>
      </c>
      <c r="I85">
        <f>Bawana_NG!T85</f>
        <v>66.717812530736694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960.93484515324485</v>
      </c>
      <c r="P85" s="36">
        <v>75.140000000000015</v>
      </c>
      <c r="Q85" s="36">
        <v>26.759999999999998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435.21000000000004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-333.99</v>
      </c>
      <c r="AA85" s="75">
        <f>STOA!J85</f>
        <v>325.40000000000003</v>
      </c>
      <c r="AB85" s="75">
        <f>-STOA!P85</f>
        <v>0</v>
      </c>
      <c r="AC85">
        <f t="shared" si="3"/>
        <v>20.644583100705919</v>
      </c>
      <c r="AD85">
        <f t="shared" si="4"/>
        <v>1513.7640945145474</v>
      </c>
      <c r="AE85">
        <f>'IDT-1'!F85</f>
        <v>0</v>
      </c>
      <c r="AF85" s="24"/>
      <c r="AG85">
        <f t="shared" si="5"/>
        <v>1513.7640945145474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-70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6.6198000000000006</v>
      </c>
      <c r="E86">
        <f>GT_NG!T86</f>
        <v>11.616219931271477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66.717812530736694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967.00088361504311</v>
      </c>
      <c r="P86" s="36">
        <v>75.140000000000015</v>
      </c>
      <c r="Q86" s="36">
        <v>26.759999999999998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434.12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-321</v>
      </c>
      <c r="AA86" s="75">
        <f>STOA!J86</f>
        <v>306.81</v>
      </c>
      <c r="AB86" s="75">
        <f>-STOA!P86</f>
        <v>0</v>
      </c>
      <c r="AC86">
        <f t="shared" si="3"/>
        <v>20.587015913100331</v>
      </c>
      <c r="AD86">
        <f t="shared" si="4"/>
        <v>1493.1977001639509</v>
      </c>
      <c r="AE86">
        <f>'IDT-1'!F86</f>
        <v>0</v>
      </c>
      <c r="AF86" s="24"/>
      <c r="AG86">
        <f t="shared" si="5"/>
        <v>1493.1977001639509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-90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6.6198000000000006</v>
      </c>
      <c r="E87">
        <f>GT_NG!T87</f>
        <v>12.204699066623753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66.717569487450362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969.43014807584518</v>
      </c>
      <c r="P87" s="36">
        <v>75.140000000000015</v>
      </c>
      <c r="Q87" s="36">
        <v>26.759999999999998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432.87000000000006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-316</v>
      </c>
      <c r="AA87" s="75">
        <f>STOA!J87</f>
        <v>304.64000000000004</v>
      </c>
      <c r="AB87" s="75">
        <f>-STOA!P87</f>
        <v>0</v>
      </c>
      <c r="AC87">
        <f t="shared" si="3"/>
        <v>20.805427106020453</v>
      </c>
      <c r="AD87">
        <f t="shared" si="4"/>
        <v>1467.5767895238992</v>
      </c>
      <c r="AE87">
        <f>'IDT-1'!F87</f>
        <v>0</v>
      </c>
      <c r="AF87" s="24"/>
      <c r="AG87">
        <f t="shared" si="5"/>
        <v>1467.5767895238992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-120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6.6198000000000006</v>
      </c>
      <c r="E88">
        <f>GT_NG!T88</f>
        <v>12.204699066623753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66.717569487450362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976.87192811905868</v>
      </c>
      <c r="P88" s="36">
        <v>75.140000000000015</v>
      </c>
      <c r="Q88" s="36">
        <v>26.759999999999998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432.29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-287</v>
      </c>
      <c r="AA88" s="75">
        <f>STOA!J88</f>
        <v>295.07000000000005</v>
      </c>
      <c r="AB88" s="75">
        <f>-STOA!P88</f>
        <v>0</v>
      </c>
      <c r="AC88">
        <f t="shared" si="3"/>
        <v>20.524129072257065</v>
      </c>
      <c r="AD88">
        <f t="shared" si="4"/>
        <v>1494.149867600876</v>
      </c>
      <c r="AE88">
        <f>'IDT-1'!F88</f>
        <v>0</v>
      </c>
      <c r="AF88" s="24"/>
      <c r="AG88">
        <f t="shared" si="5"/>
        <v>1494.149867600876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-120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6.6198000000000006</v>
      </c>
      <c r="E89">
        <f>GT_NG!T89</f>
        <v>12.204699066623753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66.717569487450362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977.09049223633008</v>
      </c>
      <c r="P89" s="36">
        <v>75.140000000000015</v>
      </c>
      <c r="Q89" s="36">
        <v>26.759999999999998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431.73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-250.99</v>
      </c>
      <c r="AA89" s="75">
        <f>STOA!J89</f>
        <v>293.38000000000005</v>
      </c>
      <c r="AB89" s="75">
        <f>-STOA!P89</f>
        <v>0</v>
      </c>
      <c r="AC89">
        <f t="shared" si="3"/>
        <v>20.097769789192849</v>
      </c>
      <c r="AD89">
        <f t="shared" si="4"/>
        <v>1538.5547910012115</v>
      </c>
      <c r="AE89">
        <f>'IDT-1'!F89</f>
        <v>-6.92</v>
      </c>
      <c r="AF89" s="24"/>
      <c r="AG89">
        <f t="shared" si="5"/>
        <v>1531.6347910012114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-110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6.6198000000000006</v>
      </c>
      <c r="E90">
        <f>GT_NG!T90</f>
        <v>12.204699066623753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66.717569487450362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991.92284563791668</v>
      </c>
      <c r="P90" s="36">
        <v>75.140000000000015</v>
      </c>
      <c r="Q90" s="36">
        <v>26.759999999999998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430.70000000000005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-195</v>
      </c>
      <c r="AA90" s="75">
        <f>STOA!J90</f>
        <v>293.38000000000005</v>
      </c>
      <c r="AB90" s="75">
        <f>-STOA!P90</f>
        <v>0</v>
      </c>
      <c r="AC90">
        <f t="shared" si="3"/>
        <v>19.722144139159099</v>
      </c>
      <c r="AD90">
        <f t="shared" si="4"/>
        <v>1608.7227700528319</v>
      </c>
      <c r="AE90">
        <f>'IDT-1'!F90</f>
        <v>-35.750999999999998</v>
      </c>
      <c r="AF90" s="24"/>
      <c r="AG90">
        <f t="shared" si="5"/>
        <v>1572.971770052832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-110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6.6198000000000006</v>
      </c>
      <c r="E91">
        <f>GT_NG!T91</f>
        <v>12.204699066623753</v>
      </c>
      <c r="F91">
        <f>GT_Spot!T91</f>
        <v>0</v>
      </c>
      <c r="G91">
        <f>PPCL_NG!T91</f>
        <v>30</v>
      </c>
      <c r="H91">
        <f>PPCL_Spot!T91</f>
        <v>0</v>
      </c>
      <c r="I91">
        <f>Bawana_NG!T91</f>
        <v>66.717569487450362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983.97599197943725</v>
      </c>
      <c r="P91" s="36">
        <v>75.140000000000015</v>
      </c>
      <c r="Q91" s="36">
        <v>26.759999999999998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429.83000000000004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-186</v>
      </c>
      <c r="AA91" s="75">
        <f>STOA!J91</f>
        <v>293.48</v>
      </c>
      <c r="AB91" s="75">
        <f>-STOA!P91</f>
        <v>0</v>
      </c>
      <c r="AC91">
        <f t="shared" si="3"/>
        <v>19.343579491209834</v>
      </c>
      <c r="AD91">
        <f t="shared" si="4"/>
        <v>1634.3844810423016</v>
      </c>
      <c r="AE91">
        <f>'IDT-1'!F91</f>
        <v>-14.993</v>
      </c>
      <c r="AF91" s="24"/>
      <c r="AG91">
        <f t="shared" si="5"/>
        <v>1619.3914810423016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-85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6.6198000000000006</v>
      </c>
      <c r="E92">
        <f>GT_NG!T92</f>
        <v>12.204699066623753</v>
      </c>
      <c r="F92">
        <f>GT_Spot!T92</f>
        <v>0</v>
      </c>
      <c r="G92">
        <f>PPCL_NG!T92</f>
        <v>30</v>
      </c>
      <c r="H92">
        <f>PPCL_Spot!T92</f>
        <v>0</v>
      </c>
      <c r="I92">
        <f>Bawana_NG!T92</f>
        <v>66.717569487450362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983.97599197943725</v>
      </c>
      <c r="P92" s="36">
        <v>75.140000000000015</v>
      </c>
      <c r="Q92" s="36">
        <v>26.759999999999998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434.31000000000006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-137.97999999999999</v>
      </c>
      <c r="AA92" s="75">
        <f>STOA!J92</f>
        <v>293.48</v>
      </c>
      <c r="AB92" s="75">
        <f>-STOA!P92</f>
        <v>0</v>
      </c>
      <c r="AC92">
        <f t="shared" si="3"/>
        <v>18.779113257150108</v>
      </c>
      <c r="AD92">
        <f t="shared" si="4"/>
        <v>1707.4489472763612</v>
      </c>
      <c r="AE92">
        <f>'IDT-1'!F92</f>
        <v>-38.634999999999998</v>
      </c>
      <c r="AF92" s="24"/>
      <c r="AG92">
        <f t="shared" si="5"/>
        <v>1668.8139472763612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-65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6.6198000000000006</v>
      </c>
      <c r="E93">
        <f>GT_NG!T93</f>
        <v>12.204699066623753</v>
      </c>
      <c r="F93">
        <f>GT_Spot!T93</f>
        <v>0</v>
      </c>
      <c r="G93">
        <f>PPCL_NG!T93</f>
        <v>30</v>
      </c>
      <c r="H93">
        <f>PPCL_Spot!T93</f>
        <v>0</v>
      </c>
      <c r="I93">
        <f>Bawana_NG!T93</f>
        <v>66.717569487450362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984.19455609670865</v>
      </c>
      <c r="P93" s="36">
        <v>75.140000000000015</v>
      </c>
      <c r="Q93" s="36">
        <v>26.759999999999998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434.47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-97</v>
      </c>
      <c r="AA93" s="75">
        <f>STOA!J93</f>
        <v>293.48</v>
      </c>
      <c r="AB93" s="75">
        <f>-STOA!P93</f>
        <v>0</v>
      </c>
      <c r="AC93">
        <f t="shared" si="3"/>
        <v>18.19666576746765</v>
      </c>
      <c r="AD93">
        <f t="shared" si="4"/>
        <v>1774.3899588833151</v>
      </c>
      <c r="AE93">
        <f>'IDT-1'!F93</f>
        <v>-60.546999999999997</v>
      </c>
      <c r="AF93" s="24"/>
      <c r="AG93">
        <f t="shared" si="5"/>
        <v>1713.8429588833151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-40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6.6198000000000006</v>
      </c>
      <c r="E94">
        <f>GT_NG!T94</f>
        <v>12.198316183348926</v>
      </c>
      <c r="F94">
        <f>GT_Spot!T94</f>
        <v>0</v>
      </c>
      <c r="G94">
        <f>PPCL_NG!T94</f>
        <v>30.08</v>
      </c>
      <c r="H94">
        <f>PPCL_Spot!T94</f>
        <v>0</v>
      </c>
      <c r="I94">
        <f>Bawana_NG!T94</f>
        <v>66.717569487450362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984.19854477092747</v>
      </c>
      <c r="P94" s="36">
        <v>75.140000000000015</v>
      </c>
      <c r="Q94" s="36">
        <v>26.759999999999998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434.97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-38</v>
      </c>
      <c r="AA94" s="75">
        <f>STOA!J94</f>
        <v>248.40000000000003</v>
      </c>
      <c r="AB94" s="75">
        <f>-STOA!P94</f>
        <v>0</v>
      </c>
      <c r="AC94">
        <f t="shared" si="3"/>
        <v>17.192453899396479</v>
      </c>
      <c r="AD94">
        <f t="shared" si="4"/>
        <v>1799.8917765423305</v>
      </c>
      <c r="AE94">
        <f>'IDT-1'!F94</f>
        <v>-60.546999999999997</v>
      </c>
      <c r="AF94" s="24"/>
      <c r="AG94">
        <f t="shared" si="5"/>
        <v>1739.3447765423305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-30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6.6198000000000006</v>
      </c>
      <c r="E95">
        <f>GT_NG!T95</f>
        <v>12.198316183348926</v>
      </c>
      <c r="F95">
        <f>GT_Spot!T95</f>
        <v>0</v>
      </c>
      <c r="G95">
        <f>PPCL_NG!T95</f>
        <v>24.378437279661561</v>
      </c>
      <c r="H95">
        <f>PPCL_Spot!T95</f>
        <v>0</v>
      </c>
      <c r="I95">
        <f>Bawana_NG!T95</f>
        <v>66.717569487450362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969.43362477548408</v>
      </c>
      <c r="P95" s="36">
        <v>75.140000000000015</v>
      </c>
      <c r="Q95" s="36">
        <v>26.759999999999998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435.04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-30</v>
      </c>
      <c r="AA95" s="75">
        <f>STOA!J95</f>
        <v>248.49</v>
      </c>
      <c r="AB95" s="75">
        <f>-STOA!P95</f>
        <v>0</v>
      </c>
      <c r="AC95">
        <f t="shared" si="3"/>
        <v>16.676388005654175</v>
      </c>
      <c r="AD95">
        <f t="shared" si="4"/>
        <v>1818.1013597202907</v>
      </c>
      <c r="AE95">
        <f>'IDT-1'!F95</f>
        <v>-49.014000000000003</v>
      </c>
      <c r="AF95" s="24"/>
      <c r="AG95">
        <f t="shared" si="5"/>
        <v>1769.0873597202908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6.6198000000000006</v>
      </c>
      <c r="E96">
        <f>GT_NG!T96</f>
        <v>12.198316183348926</v>
      </c>
      <c r="F96">
        <f>GT_Spot!T96</f>
        <v>0</v>
      </c>
      <c r="G96">
        <f>PPCL_NG!T96</f>
        <v>24.378437279661561</v>
      </c>
      <c r="H96">
        <f>PPCL_Spot!T96</f>
        <v>0</v>
      </c>
      <c r="I96">
        <f>Bawana_NG!T96</f>
        <v>66.717569487450362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977.57941764976147</v>
      </c>
      <c r="P96" s="36">
        <v>75.140000000000015</v>
      </c>
      <c r="Q96" s="36">
        <v>26.759999999999998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435.22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-30</v>
      </c>
      <c r="AA96" s="75">
        <f>STOA!J96</f>
        <v>248.49</v>
      </c>
      <c r="AB96" s="75">
        <f>-STOA!P96</f>
        <v>0</v>
      </c>
      <c r="AC96">
        <f t="shared" si="3"/>
        <v>16.749654982947821</v>
      </c>
      <c r="AD96">
        <f t="shared" si="4"/>
        <v>1826.3538856172747</v>
      </c>
      <c r="AE96">
        <f>'IDT-1'!F96</f>
        <v>-46.131</v>
      </c>
      <c r="AF96" s="24"/>
      <c r="AG96">
        <f t="shared" si="5"/>
        <v>1780.2228856172746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6.6198000000000006</v>
      </c>
      <c r="E97">
        <f>GT_NG!T97</f>
        <v>12.198316183348926</v>
      </c>
      <c r="F97">
        <f>GT_Spot!T97</f>
        <v>0</v>
      </c>
      <c r="G97">
        <f>PPCL_NG!T97</f>
        <v>24.378437279661561</v>
      </c>
      <c r="H97">
        <f>PPCL_Spot!T97</f>
        <v>0</v>
      </c>
      <c r="I97">
        <f>Bawana_NG!T97</f>
        <v>66.717569487450362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974.87457491178293</v>
      </c>
      <c r="P97" s="36">
        <v>75.140000000000015</v>
      </c>
      <c r="Q97" s="36">
        <v>26.759999999999998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435.01000000000005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-35</v>
      </c>
      <c r="AA97" s="75">
        <f>STOA!J97</f>
        <v>248.49</v>
      </c>
      <c r="AB97" s="75">
        <f>-STOA!P97</f>
        <v>0</v>
      </c>
      <c r="AC97">
        <f t="shared" si="3"/>
        <v>16.768395004464583</v>
      </c>
      <c r="AD97">
        <f t="shared" si="4"/>
        <v>1818.4203028577792</v>
      </c>
      <c r="AE97">
        <f>'IDT-1'!F97</f>
        <v>-43.247999999999998</v>
      </c>
      <c r="AF97" s="24"/>
      <c r="AG97">
        <f t="shared" si="5"/>
        <v>1775.1723028577792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6.6198000000000006</v>
      </c>
      <c r="E98">
        <f>GT_NG!T98</f>
        <v>12.198316183348926</v>
      </c>
      <c r="F98">
        <f>GT_Spot!T98</f>
        <v>0</v>
      </c>
      <c r="G98">
        <f>PPCL_NG!T98</f>
        <v>24.378437279661561</v>
      </c>
      <c r="H98">
        <f>PPCL_Spot!T98</f>
        <v>0</v>
      </c>
      <c r="I98">
        <f>Bawana_NG!T98</f>
        <v>66.717569487450362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974.87457491178293</v>
      </c>
      <c r="P98" s="36">
        <v>75.140000000000015</v>
      </c>
      <c r="Q98" s="36">
        <v>26.759999999999998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435.78000000000003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203.42000000000002</v>
      </c>
      <c r="AB98" s="75">
        <f>-STOA!P98</f>
        <v>0</v>
      </c>
      <c r="AC98">
        <f t="shared" si="3"/>
        <v>16.067820541187746</v>
      </c>
      <c r="AD98">
        <f t="shared" si="4"/>
        <v>1809.8208773210561</v>
      </c>
      <c r="AE98">
        <f>'IDT-1'!F98</f>
        <v>-38.819000000000003</v>
      </c>
      <c r="AF98" s="24"/>
      <c r="AG98">
        <f t="shared" si="5"/>
        <v>1771.0018773210561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0.17376975000000044</v>
      </c>
      <c r="E99">
        <f t="shared" si="6"/>
        <v>0.31015651984415094</v>
      </c>
      <c r="F99">
        <f t="shared" si="6"/>
        <v>0</v>
      </c>
      <c r="G99">
        <f t="shared" si="6"/>
        <v>0.71149727525489093</v>
      </c>
      <c r="H99">
        <f t="shared" si="6"/>
        <v>0</v>
      </c>
      <c r="I99">
        <f t="shared" si="6"/>
        <v>1.5394317572573668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18.911955189975792</v>
      </c>
      <c r="P99" s="36">
        <f t="shared" si="6"/>
        <v>1.8045746175507411</v>
      </c>
      <c r="Q99" s="36">
        <f t="shared" si="6"/>
        <v>0.64248453876793021</v>
      </c>
      <c r="R99" s="38">
        <f>SUM(R3:R98)/4000</f>
        <v>0.26268250000000015</v>
      </c>
      <c r="S99" s="38">
        <f t="shared" si="6"/>
        <v>0</v>
      </c>
      <c r="T99" s="37">
        <f t="shared" si="6"/>
        <v>0.87901750000000001</v>
      </c>
      <c r="U99" s="37">
        <f t="shared" si="6"/>
        <v>11.484152499999999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-3.9058424999999999</v>
      </c>
      <c r="AA99" s="75">
        <f t="shared" si="6"/>
        <v>5.3792225000000027</v>
      </c>
      <c r="AB99" s="75">
        <f t="shared" si="6"/>
        <v>0</v>
      </c>
      <c r="AC99">
        <f t="shared" si="6"/>
        <v>0.41692464276769181</v>
      </c>
      <c r="AD99">
        <f t="shared" si="6"/>
        <v>37.546082505883184</v>
      </c>
      <c r="AE99">
        <f t="shared" si="6"/>
        <v>-0.10507949999999999</v>
      </c>
      <c r="AG99">
        <f t="shared" si="6"/>
        <v>37.441003005883168</v>
      </c>
      <c r="AI99">
        <f t="shared" si="6"/>
        <v>0</v>
      </c>
      <c r="AJ99">
        <f t="shared" si="6"/>
        <v>0</v>
      </c>
      <c r="AK99">
        <f t="shared" si="6"/>
        <v>0.55065499999999989</v>
      </c>
      <c r="AL99">
        <f t="shared" si="6"/>
        <v>-0.78075000000000006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45086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6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6">
      <c r="A3" t="s">
        <v>45</v>
      </c>
      <c r="D3">
        <f>TWEPL!S3</f>
        <v>1.2879000000000003</v>
      </c>
      <c r="E3">
        <f>GT_NG!S3</f>
        <v>1.7251995438996581</v>
      </c>
      <c r="F3">
        <f>GT_Spot!S3</f>
        <v>0</v>
      </c>
      <c r="G3">
        <f>PPCL_NG!S3</f>
        <v>44.17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136.90209427748141</v>
      </c>
      <c r="P3" s="36">
        <v>0</v>
      </c>
      <c r="Q3" s="36">
        <v>0</v>
      </c>
      <c r="R3" s="38">
        <v>0</v>
      </c>
      <c r="S3" s="38">
        <v>0.27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-85</v>
      </c>
      <c r="AA3" s="75">
        <f>STOA!K3</f>
        <v>69.64</v>
      </c>
      <c r="AB3" s="75">
        <f>-STOA!Q3</f>
        <v>0</v>
      </c>
      <c r="AC3">
        <f>SUMIF(B3:AB3,"&gt;0")*$AC$2-SUMIF(B3:AB3,"&lt;0")*($AC$2/(1-$AC$2))+SUMIF(AI3:AR3,"&gt;0")*$AC$2-SUMIF(AI3:AR3,"&lt;0")*($AC$2/(1-$AC$2))</f>
        <v>3.5473236459025688</v>
      </c>
      <c r="AD3">
        <f>SUM(B3:AB3,AI3:AR3)-AC3</f>
        <v>148.4478701754785</v>
      </c>
      <c r="AE3">
        <f>'IDT-1'!E3</f>
        <v>0</v>
      </c>
      <c r="AF3" s="24"/>
      <c r="AG3">
        <f>SUM(AD3:AF3)+AT3</f>
        <v>148.4478701754785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-40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1.2879000000000003</v>
      </c>
      <c r="E4">
        <f>GT_NG!S4</f>
        <v>1.7251995438996581</v>
      </c>
      <c r="F4">
        <f>GT_Spot!S4</f>
        <v>0</v>
      </c>
      <c r="G4">
        <f>PPCL_NG!S4</f>
        <v>44.17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133.99141497748141</v>
      </c>
      <c r="P4" s="36">
        <v>0</v>
      </c>
      <c r="Q4" s="36">
        <v>0</v>
      </c>
      <c r="R4" s="38">
        <v>0</v>
      </c>
      <c r="S4" s="38">
        <v>0.27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-85</v>
      </c>
      <c r="AA4" s="75">
        <f>STOA!K4</f>
        <v>69.64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3.5217096680625688</v>
      </c>
      <c r="AD4">
        <f t="shared" ref="AD4:AD67" si="1">SUM(B4:AB4,AI4:AR4)-AC4</f>
        <v>145.56280485331854</v>
      </c>
      <c r="AE4">
        <f>'IDT-1'!E4</f>
        <v>0</v>
      </c>
      <c r="AF4" s="24"/>
      <c r="AG4">
        <f t="shared" ref="AG4:AG67" si="2">SUM(AD4:AF4)+AT4</f>
        <v>145.56280485331854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-40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1.2879000000000003</v>
      </c>
      <c r="E5">
        <f>GT_NG!S5</f>
        <v>1.7251995438996581</v>
      </c>
      <c r="F5">
        <f>GT_Spot!S5</f>
        <v>0</v>
      </c>
      <c r="G5">
        <f>PPCL_NG!S5</f>
        <v>44.17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133.02141497748141</v>
      </c>
      <c r="P5" s="36">
        <v>0</v>
      </c>
      <c r="Q5" s="36">
        <v>0</v>
      </c>
      <c r="R5" s="38">
        <v>0</v>
      </c>
      <c r="S5" s="38">
        <v>0.27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-85</v>
      </c>
      <c r="AA5" s="75">
        <f>STOA!K5</f>
        <v>69.64</v>
      </c>
      <c r="AB5" s="75">
        <f>-STOA!Q5</f>
        <v>0</v>
      </c>
      <c r="AC5">
        <f t="shared" si="0"/>
        <v>3.5131736680625685</v>
      </c>
      <c r="AD5">
        <f t="shared" si="1"/>
        <v>144.6013408533185</v>
      </c>
      <c r="AE5">
        <f>'IDT-1'!E5</f>
        <v>0</v>
      </c>
      <c r="AF5" s="24"/>
      <c r="AG5">
        <f t="shared" si="2"/>
        <v>144.6013408533185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-40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1.2879000000000003</v>
      </c>
      <c r="E6">
        <f>GT_NG!S6</f>
        <v>1.7251995438996581</v>
      </c>
      <c r="F6">
        <f>GT_Spot!S6</f>
        <v>0</v>
      </c>
      <c r="G6">
        <f>PPCL_NG!S6</f>
        <v>44.17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130.07335817748145</v>
      </c>
      <c r="P6" s="36">
        <v>0</v>
      </c>
      <c r="Q6" s="36">
        <v>0</v>
      </c>
      <c r="R6" s="38">
        <v>0</v>
      </c>
      <c r="S6" s="38">
        <v>0.27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-85</v>
      </c>
      <c r="AA6" s="75">
        <f>STOA!K6</f>
        <v>69.64</v>
      </c>
      <c r="AB6" s="75">
        <f>-STOA!Q6</f>
        <v>0</v>
      </c>
      <c r="AC6">
        <f t="shared" si="0"/>
        <v>3.4872307682225689</v>
      </c>
      <c r="AD6">
        <f t="shared" si="1"/>
        <v>141.67922695315855</v>
      </c>
      <c r="AE6">
        <f>'IDT-1'!E6</f>
        <v>0</v>
      </c>
      <c r="AF6" s="24"/>
      <c r="AG6">
        <f t="shared" si="2"/>
        <v>141.67922695315855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-40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1.2879000000000003</v>
      </c>
      <c r="E7">
        <f>GT_NG!S7</f>
        <v>1.7251995438996581</v>
      </c>
      <c r="F7">
        <f>GT_Spot!S7</f>
        <v>0</v>
      </c>
      <c r="G7">
        <f>PPCL_NG!S7</f>
        <v>44.17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129.04462207748142</v>
      </c>
      <c r="P7" s="36">
        <v>0</v>
      </c>
      <c r="Q7" s="36">
        <v>0</v>
      </c>
      <c r="R7" s="38">
        <v>0</v>
      </c>
      <c r="S7" s="38">
        <v>0.27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-85</v>
      </c>
      <c r="AA7" s="75">
        <f>STOA!K7</f>
        <v>69.64</v>
      </c>
      <c r="AB7" s="75">
        <f>-STOA!Q7</f>
        <v>0</v>
      </c>
      <c r="AC7">
        <f t="shared" si="0"/>
        <v>3.4781778905425691</v>
      </c>
      <c r="AD7">
        <f t="shared" si="1"/>
        <v>140.65954373083852</v>
      </c>
      <c r="AE7">
        <f>'IDT-1'!E7</f>
        <v>0</v>
      </c>
      <c r="AF7" s="24"/>
      <c r="AG7">
        <f t="shared" si="2"/>
        <v>140.65954373083852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-40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1.2879000000000003</v>
      </c>
      <c r="E8">
        <f>GT_NG!S8</f>
        <v>1.7251995438996581</v>
      </c>
      <c r="F8">
        <f>GT_Spot!S8</f>
        <v>0</v>
      </c>
      <c r="G8">
        <f>PPCL_NG!S8</f>
        <v>44.17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126.14462207748144</v>
      </c>
      <c r="P8" s="36">
        <v>0</v>
      </c>
      <c r="Q8" s="36">
        <v>0</v>
      </c>
      <c r="R8" s="38">
        <v>0</v>
      </c>
      <c r="S8" s="38">
        <v>0.27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-85</v>
      </c>
      <c r="AA8" s="75">
        <f>STOA!K8</f>
        <v>69.64</v>
      </c>
      <c r="AB8" s="75">
        <f>-STOA!Q8</f>
        <v>0</v>
      </c>
      <c r="AC8">
        <f t="shared" si="0"/>
        <v>3.4526578905425693</v>
      </c>
      <c r="AD8">
        <f t="shared" si="1"/>
        <v>137.78506373083854</v>
      </c>
      <c r="AE8">
        <f>'IDT-1'!E8</f>
        <v>0</v>
      </c>
      <c r="AF8" s="24"/>
      <c r="AG8">
        <f t="shared" si="2"/>
        <v>137.78506373083854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1.2879000000000003</v>
      </c>
      <c r="E9">
        <f>GT_NG!S9</f>
        <v>1.7251995438996581</v>
      </c>
      <c r="F9">
        <f>GT_Spot!S9</f>
        <v>0</v>
      </c>
      <c r="G9">
        <f>PPCL_NG!S9</f>
        <v>44.17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120.3420610924636</v>
      </c>
      <c r="P9" s="36">
        <v>0</v>
      </c>
      <c r="Q9" s="36">
        <v>0</v>
      </c>
      <c r="R9" s="38">
        <v>0</v>
      </c>
      <c r="S9" s="38">
        <v>0.27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-80</v>
      </c>
      <c r="AA9" s="75">
        <f>STOA!K9</f>
        <v>69.64</v>
      </c>
      <c r="AB9" s="75">
        <f>-STOA!Q9</f>
        <v>0</v>
      </c>
      <c r="AC9">
        <f t="shared" si="0"/>
        <v>3.3572047162634355</v>
      </c>
      <c r="AD9">
        <f t="shared" si="1"/>
        <v>137.07795592009984</v>
      </c>
      <c r="AE9">
        <f>'IDT-1'!E9</f>
        <v>0</v>
      </c>
      <c r="AF9" s="24"/>
      <c r="AG9">
        <f t="shared" si="2"/>
        <v>137.07795592009984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-40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1.2879000000000003</v>
      </c>
      <c r="E10">
        <f>GT_NG!S10</f>
        <v>1.7251995438996581</v>
      </c>
      <c r="F10">
        <f>GT_Spot!S10</f>
        <v>0</v>
      </c>
      <c r="G10">
        <f>PPCL_NG!S10</f>
        <v>44.17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118.4020610924636</v>
      </c>
      <c r="P10" s="36">
        <v>0</v>
      </c>
      <c r="Q10" s="36">
        <v>0</v>
      </c>
      <c r="R10" s="38">
        <v>0</v>
      </c>
      <c r="S10" s="38">
        <v>0.27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-80</v>
      </c>
      <c r="AA10" s="75">
        <f>STOA!K10</f>
        <v>69.64</v>
      </c>
      <c r="AB10" s="75">
        <f>-STOA!Q10</f>
        <v>0</v>
      </c>
      <c r="AC10">
        <f t="shared" si="0"/>
        <v>3.3401327162634358</v>
      </c>
      <c r="AD10">
        <f t="shared" si="1"/>
        <v>135.15502792009983</v>
      </c>
      <c r="AE10">
        <f>'IDT-1'!E10</f>
        <v>0</v>
      </c>
      <c r="AF10" s="24"/>
      <c r="AG10">
        <f t="shared" si="2"/>
        <v>135.15502792009983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-40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1.2879000000000003</v>
      </c>
      <c r="E11">
        <f>GT_NG!S11</f>
        <v>1.7569122395068977</v>
      </c>
      <c r="F11">
        <f>GT_Spot!S11</f>
        <v>0</v>
      </c>
      <c r="G11">
        <f>PPCL_NG!S11</f>
        <v>45.796987040326293</v>
      </c>
      <c r="H11">
        <f>PPCL_Spot!S11</f>
        <v>0</v>
      </c>
      <c r="I11">
        <f>Bawana_NG!S11</f>
        <v>18.510000000000002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38.119950753236395</v>
      </c>
      <c r="P11" s="36">
        <v>0</v>
      </c>
      <c r="Q11" s="36">
        <v>0</v>
      </c>
      <c r="R11" s="38">
        <v>0</v>
      </c>
      <c r="S11" s="38">
        <v>0.27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-30</v>
      </c>
      <c r="AA11" s="75">
        <f>STOA!K11</f>
        <v>69.64</v>
      </c>
      <c r="AB11" s="75">
        <f>-STOA!Q11</f>
        <v>0</v>
      </c>
      <c r="AC11">
        <f t="shared" si="0"/>
        <v>1.8097032259568722</v>
      </c>
      <c r="AD11">
        <f t="shared" si="1"/>
        <v>143.57204680711271</v>
      </c>
      <c r="AE11">
        <f>'IDT-1'!E11</f>
        <v>0</v>
      </c>
      <c r="AF11" s="24"/>
      <c r="AG11">
        <f t="shared" si="2"/>
        <v>143.57204680711271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1.2879000000000003</v>
      </c>
      <c r="E12">
        <f>GT_NG!S12</f>
        <v>1.8076900498972703</v>
      </c>
      <c r="F12">
        <f>GT_Spot!S12</f>
        <v>0</v>
      </c>
      <c r="G12">
        <f>PPCL_NG!S12</f>
        <v>45.796987040326293</v>
      </c>
      <c r="H12">
        <f>PPCL_Spot!S12</f>
        <v>0</v>
      </c>
      <c r="I12">
        <f>Bawana_NG!S12</f>
        <v>18.510000000000002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38.108596155388675</v>
      </c>
      <c r="P12" s="36">
        <v>0</v>
      </c>
      <c r="Q12" s="36">
        <v>0</v>
      </c>
      <c r="R12" s="38">
        <v>0</v>
      </c>
      <c r="S12" s="38">
        <v>0.27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-30</v>
      </c>
      <c r="AA12" s="75">
        <f>STOA!K12</f>
        <v>69.64</v>
      </c>
      <c r="AB12" s="75">
        <f>-STOA!Q12</f>
        <v>0</v>
      </c>
      <c r="AC12">
        <f t="shared" si="0"/>
        <v>1.8100501502272475</v>
      </c>
      <c r="AD12">
        <f t="shared" si="1"/>
        <v>143.61112309538498</v>
      </c>
      <c r="AE12">
        <f>'IDT-1'!E12</f>
        <v>0</v>
      </c>
      <c r="AF12" s="24"/>
      <c r="AG12">
        <f t="shared" si="2"/>
        <v>143.61112309538498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1.2879000000000003</v>
      </c>
      <c r="E13">
        <f>GT_NG!S13</f>
        <v>1.8076900498972703</v>
      </c>
      <c r="F13">
        <f>GT_Spot!S13</f>
        <v>0</v>
      </c>
      <c r="G13">
        <f>PPCL_NG!S13</f>
        <v>45.796987040326293</v>
      </c>
      <c r="H13">
        <f>PPCL_Spot!S13</f>
        <v>0</v>
      </c>
      <c r="I13">
        <f>Bawana_NG!S13</f>
        <v>18.510000000000002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38.005495656068717</v>
      </c>
      <c r="P13" s="36">
        <v>0</v>
      </c>
      <c r="Q13" s="36">
        <v>0</v>
      </c>
      <c r="R13" s="38">
        <v>0</v>
      </c>
      <c r="S13" s="38">
        <v>0.34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-30</v>
      </c>
      <c r="AA13" s="75">
        <f>STOA!K13</f>
        <v>69.64</v>
      </c>
      <c r="AB13" s="75">
        <f>-STOA!Q13</f>
        <v>0</v>
      </c>
      <c r="AC13">
        <f t="shared" si="0"/>
        <v>1.8097588658332318</v>
      </c>
      <c r="AD13">
        <f t="shared" si="1"/>
        <v>143.57831388045904</v>
      </c>
      <c r="AE13">
        <f>'IDT-1'!E13</f>
        <v>0</v>
      </c>
      <c r="AF13" s="24"/>
      <c r="AG13">
        <f t="shared" si="2"/>
        <v>143.57831388045904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1.2879000000000003</v>
      </c>
      <c r="E14">
        <f>GT_NG!S14</f>
        <v>1.8076900498972703</v>
      </c>
      <c r="F14">
        <f>GT_Spot!S14</f>
        <v>0</v>
      </c>
      <c r="G14">
        <f>PPCL_NG!S14</f>
        <v>45.796987040326293</v>
      </c>
      <c r="H14">
        <f>PPCL_Spot!S14</f>
        <v>0</v>
      </c>
      <c r="I14">
        <f>Bawana_NG!S14</f>
        <v>18.510000000000002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38.000334475228847</v>
      </c>
      <c r="P14" s="36">
        <v>0</v>
      </c>
      <c r="Q14" s="36">
        <v>0</v>
      </c>
      <c r="R14" s="38">
        <v>0</v>
      </c>
      <c r="S14" s="38">
        <v>0.34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-30</v>
      </c>
      <c r="AA14" s="75">
        <f>STOA!K14</f>
        <v>69.64</v>
      </c>
      <c r="AB14" s="75">
        <f>-STOA!Q14</f>
        <v>0</v>
      </c>
      <c r="AC14">
        <f t="shared" si="0"/>
        <v>1.8097134474418408</v>
      </c>
      <c r="AD14">
        <f t="shared" si="1"/>
        <v>143.57319811801054</v>
      </c>
      <c r="AE14">
        <f>'IDT-1'!E14</f>
        <v>0</v>
      </c>
      <c r="AF14" s="24"/>
      <c r="AG14">
        <f t="shared" si="2"/>
        <v>143.57319811801054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1.2879000000000003</v>
      </c>
      <c r="E15">
        <f>GT_NG!S15</f>
        <v>1.8076900498972703</v>
      </c>
      <c r="F15">
        <f>GT_Spot!S15</f>
        <v>0</v>
      </c>
      <c r="G15">
        <f>PPCL_NG!S15</f>
        <v>46.546977468995522</v>
      </c>
      <c r="H15">
        <f>PPCL_Spot!S15</f>
        <v>0</v>
      </c>
      <c r="I15">
        <f>Bawana_NG!S15</f>
        <v>19.630000000000003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33.160334475228844</v>
      </c>
      <c r="P15" s="36">
        <v>0</v>
      </c>
      <c r="Q15" s="36">
        <v>0</v>
      </c>
      <c r="R15" s="38">
        <v>0</v>
      </c>
      <c r="S15" s="38">
        <v>0.34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-30</v>
      </c>
      <c r="AA15" s="75">
        <f>STOA!K15</f>
        <v>69.64</v>
      </c>
      <c r="AB15" s="75">
        <f>-STOA!Q15</f>
        <v>0</v>
      </c>
      <c r="AC15">
        <f t="shared" si="0"/>
        <v>1.7835773632141301</v>
      </c>
      <c r="AD15">
        <f t="shared" si="1"/>
        <v>140.62932463090749</v>
      </c>
      <c r="AE15">
        <f>'IDT-1'!E15</f>
        <v>0</v>
      </c>
      <c r="AF15" s="24"/>
      <c r="AG15">
        <f t="shared" si="2"/>
        <v>140.62932463090749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1.2879000000000003</v>
      </c>
      <c r="E16">
        <f>GT_NG!S16</f>
        <v>1.8076900498972703</v>
      </c>
      <c r="F16">
        <f>GT_Spot!S16</f>
        <v>0</v>
      </c>
      <c r="G16">
        <f>PPCL_NG!S16</f>
        <v>46.546977468995522</v>
      </c>
      <c r="H16">
        <f>PPCL_Spot!S16</f>
        <v>0</v>
      </c>
      <c r="I16">
        <f>Bawana_NG!S16</f>
        <v>19.630000000000003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33.155173294388973</v>
      </c>
      <c r="P16" s="36">
        <v>0</v>
      </c>
      <c r="Q16" s="36">
        <v>0</v>
      </c>
      <c r="R16" s="38">
        <v>0</v>
      </c>
      <c r="S16" s="38">
        <v>0.34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-30</v>
      </c>
      <c r="AA16" s="75">
        <f>STOA!K16</f>
        <v>69.64</v>
      </c>
      <c r="AB16" s="75">
        <f>-STOA!Q16</f>
        <v>0</v>
      </c>
      <c r="AC16">
        <f t="shared" si="0"/>
        <v>1.7835319448227391</v>
      </c>
      <c r="AD16">
        <f t="shared" si="1"/>
        <v>140.62420886845905</v>
      </c>
      <c r="AE16">
        <f>'IDT-1'!E16</f>
        <v>0</v>
      </c>
      <c r="AF16" s="24"/>
      <c r="AG16">
        <f t="shared" si="2"/>
        <v>140.62420886845905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1.2879000000000003</v>
      </c>
      <c r="E17">
        <f>GT_NG!S17</f>
        <v>1.8076900498972703</v>
      </c>
      <c r="F17">
        <f>GT_Spot!S17</f>
        <v>0</v>
      </c>
      <c r="G17">
        <f>PPCL_NG!S17</f>
        <v>36.887604700993442</v>
      </c>
      <c r="H17">
        <f>PPCL_Spot!S17</f>
        <v>0</v>
      </c>
      <c r="I17">
        <f>Bawana_NG!S17</f>
        <v>18.101825966542663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33.432489132916253</v>
      </c>
      <c r="P17" s="36">
        <v>0</v>
      </c>
      <c r="Q17" s="36">
        <v>0</v>
      </c>
      <c r="R17" s="38">
        <v>0</v>
      </c>
      <c r="S17" s="38">
        <v>0.34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-30</v>
      </c>
      <c r="AA17" s="75">
        <f>STOA!K17</f>
        <v>69.64</v>
      </c>
      <c r="AB17" s="75">
        <f>-STOA!Q17</f>
        <v>0</v>
      </c>
      <c r="AC17">
        <f t="shared" si="0"/>
        <v>1.6875219123489362</v>
      </c>
      <c r="AD17">
        <f t="shared" si="1"/>
        <v>129.80998793800069</v>
      </c>
      <c r="AE17">
        <f>'IDT-1'!E17</f>
        <v>0</v>
      </c>
      <c r="AF17" s="24"/>
      <c r="AG17">
        <f t="shared" si="2"/>
        <v>129.80998793800069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1.2879000000000003</v>
      </c>
      <c r="E18">
        <f>GT_NG!S18</f>
        <v>1.8076900498972703</v>
      </c>
      <c r="F18">
        <f>GT_Spot!S18</f>
        <v>0</v>
      </c>
      <c r="G18">
        <f>PPCL_NG!S18</f>
        <v>36.887604700993442</v>
      </c>
      <c r="H18">
        <f>PPCL_Spot!S18</f>
        <v>0</v>
      </c>
      <c r="I18">
        <f>Bawana_NG!S18</f>
        <v>18.101825966542663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33.432489132916253</v>
      </c>
      <c r="P18" s="36">
        <v>0</v>
      </c>
      <c r="Q18" s="36">
        <v>0</v>
      </c>
      <c r="R18" s="38">
        <v>0</v>
      </c>
      <c r="S18" s="38">
        <v>0.34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-30</v>
      </c>
      <c r="AA18" s="75">
        <f>STOA!K18</f>
        <v>69.64</v>
      </c>
      <c r="AB18" s="75">
        <f>-STOA!Q18</f>
        <v>0</v>
      </c>
      <c r="AC18">
        <f t="shared" si="0"/>
        <v>1.6875219123489362</v>
      </c>
      <c r="AD18">
        <f t="shared" si="1"/>
        <v>129.80998793800069</v>
      </c>
      <c r="AE18">
        <f>'IDT-1'!E18</f>
        <v>0</v>
      </c>
      <c r="AF18" s="24"/>
      <c r="AG18">
        <f t="shared" si="2"/>
        <v>129.80998793800069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1.2879000000000003</v>
      </c>
      <c r="E19">
        <f>GT_NG!S19</f>
        <v>1.8076900498972703</v>
      </c>
      <c r="F19">
        <f>GT_Spot!S19</f>
        <v>0</v>
      </c>
      <c r="G19">
        <f>PPCL_NG!S19</f>
        <v>46.546977468995522</v>
      </c>
      <c r="H19">
        <f>PPCL_Spot!S19</f>
        <v>0</v>
      </c>
      <c r="I19">
        <f>Bawana_NG!S19</f>
        <v>19.641253517239424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33.426295715908402</v>
      </c>
      <c r="P19" s="36">
        <v>0</v>
      </c>
      <c r="Q19" s="36">
        <v>0</v>
      </c>
      <c r="R19" s="38">
        <v>0</v>
      </c>
      <c r="S19" s="38">
        <v>0.34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-30</v>
      </c>
      <c r="AA19" s="75">
        <f>STOA!K19</f>
        <v>69.64</v>
      </c>
      <c r="AB19" s="75">
        <f>-STOA!Q19</f>
        <v>0</v>
      </c>
      <c r="AC19">
        <f t="shared" si="0"/>
        <v>1.7860168530838174</v>
      </c>
      <c r="AD19">
        <f t="shared" si="1"/>
        <v>140.90409989895682</v>
      </c>
      <c r="AE19">
        <f>'IDT-1'!E19</f>
        <v>0</v>
      </c>
      <c r="AF19" s="24"/>
      <c r="AG19">
        <f t="shared" si="2"/>
        <v>140.90409989895682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1.2879000000000003</v>
      </c>
      <c r="E20">
        <f>GT_NG!S20</f>
        <v>1.7569122395068977</v>
      </c>
      <c r="F20">
        <f>GT_Spot!S20</f>
        <v>0</v>
      </c>
      <c r="G20">
        <f>PPCL_NG!S20</f>
        <v>46.546977468995522</v>
      </c>
      <c r="H20">
        <f>PPCL_Spot!S20</f>
        <v>0</v>
      </c>
      <c r="I20">
        <f>Bawana_NG!S20</f>
        <v>19.641253517239424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33.366201603543921</v>
      </c>
      <c r="P20" s="36">
        <v>0</v>
      </c>
      <c r="Q20" s="36">
        <v>0</v>
      </c>
      <c r="R20" s="38">
        <v>0</v>
      </c>
      <c r="S20" s="38">
        <v>0.34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-30</v>
      </c>
      <c r="AA20" s="75">
        <f>STOA!K20</f>
        <v>69.64</v>
      </c>
      <c r="AB20" s="75">
        <f>-STOA!Q20</f>
        <v>0</v>
      </c>
      <c r="AC20">
        <f t="shared" si="0"/>
        <v>1.7850411801635744</v>
      </c>
      <c r="AD20">
        <f t="shared" si="1"/>
        <v>140.79420364912218</v>
      </c>
      <c r="AE20">
        <f>'IDT-1'!E20</f>
        <v>0</v>
      </c>
      <c r="AF20" s="24"/>
      <c r="AG20">
        <f t="shared" si="2"/>
        <v>140.79420364912218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1.2879000000000003</v>
      </c>
      <c r="E21">
        <f>GT_NG!S21</f>
        <v>1.7569122395068977</v>
      </c>
      <c r="F21">
        <f>GT_Spot!S21</f>
        <v>0</v>
      </c>
      <c r="G21">
        <f>PPCL_NG!S21</f>
        <v>46.546977468995522</v>
      </c>
      <c r="H21">
        <f>PPCL_Spot!S21</f>
        <v>0</v>
      </c>
      <c r="I21">
        <f>Bawana_NG!S21</f>
        <v>19.641253517239424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33.32868959510256</v>
      </c>
      <c r="P21" s="36">
        <v>0</v>
      </c>
      <c r="Q21" s="36">
        <v>0</v>
      </c>
      <c r="R21" s="38">
        <v>0</v>
      </c>
      <c r="S21" s="38">
        <v>0.34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-30</v>
      </c>
      <c r="AA21" s="75">
        <f>STOA!K21</f>
        <v>69.64</v>
      </c>
      <c r="AB21" s="75">
        <f>-STOA!Q21</f>
        <v>0</v>
      </c>
      <c r="AC21">
        <f t="shared" si="0"/>
        <v>1.7847110744892904</v>
      </c>
      <c r="AD21">
        <f t="shared" si="1"/>
        <v>140.75702174635512</v>
      </c>
      <c r="AE21">
        <f>'IDT-1'!E21</f>
        <v>0</v>
      </c>
      <c r="AF21" s="24"/>
      <c r="AG21">
        <f t="shared" si="2"/>
        <v>140.75702174635512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1.2879000000000003</v>
      </c>
      <c r="E22">
        <f>GT_NG!S22</f>
        <v>1.7569122395068977</v>
      </c>
      <c r="F22">
        <f>GT_Spot!S22</f>
        <v>0</v>
      </c>
      <c r="G22">
        <f>PPCL_NG!S22</f>
        <v>46.546977468995522</v>
      </c>
      <c r="H22">
        <f>PPCL_Spot!S22</f>
        <v>0</v>
      </c>
      <c r="I22">
        <f>Bawana_NG!S22</f>
        <v>19.641253517239424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33.376912038464198</v>
      </c>
      <c r="P22" s="36">
        <v>0</v>
      </c>
      <c r="Q22" s="36">
        <v>0</v>
      </c>
      <c r="R22" s="38">
        <v>0</v>
      </c>
      <c r="S22" s="38">
        <v>0.34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-30</v>
      </c>
      <c r="AA22" s="75">
        <f>STOA!K22</f>
        <v>69.64</v>
      </c>
      <c r="AB22" s="75">
        <f>-STOA!Q22</f>
        <v>0</v>
      </c>
      <c r="AC22">
        <f t="shared" si="0"/>
        <v>1.7851354319908728</v>
      </c>
      <c r="AD22">
        <f t="shared" si="1"/>
        <v>140.80481983221514</v>
      </c>
      <c r="AE22">
        <f>'IDT-1'!E22</f>
        <v>0</v>
      </c>
      <c r="AF22" s="24"/>
      <c r="AG22">
        <f t="shared" si="2"/>
        <v>140.80481983221514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1.2879000000000003</v>
      </c>
      <c r="E23">
        <f>GT_NG!S23</f>
        <v>1.7569122395068977</v>
      </c>
      <c r="F23">
        <f>GT_Spot!S23</f>
        <v>0</v>
      </c>
      <c r="G23">
        <f>PPCL_NG!S23</f>
        <v>46.546977468995522</v>
      </c>
      <c r="H23">
        <f>PPCL_Spot!S23</f>
        <v>0</v>
      </c>
      <c r="I23">
        <f>Bawana_NG!S23</f>
        <v>19.641253517239424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18.895723053129608</v>
      </c>
      <c r="P23" s="36">
        <v>0</v>
      </c>
      <c r="Q23" s="36">
        <v>0</v>
      </c>
      <c r="R23" s="38">
        <v>0</v>
      </c>
      <c r="S23" s="38">
        <v>0.34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-20</v>
      </c>
      <c r="AA23" s="75">
        <f>STOA!K23</f>
        <v>69.64</v>
      </c>
      <c r="AB23" s="75">
        <f>-STOA!Q23</f>
        <v>0</v>
      </c>
      <c r="AC23">
        <f t="shared" si="0"/>
        <v>1.568919693697975</v>
      </c>
      <c r="AD23">
        <f t="shared" si="1"/>
        <v>136.53984658517345</v>
      </c>
      <c r="AE23">
        <f>'IDT-1'!E23</f>
        <v>0</v>
      </c>
      <c r="AF23" s="24"/>
      <c r="AG23">
        <f t="shared" si="2"/>
        <v>136.53984658517345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1.2879000000000003</v>
      </c>
      <c r="E24">
        <f>GT_NG!S24</f>
        <v>1.7569122395068977</v>
      </c>
      <c r="F24">
        <f>GT_Spot!S24</f>
        <v>0</v>
      </c>
      <c r="G24">
        <f>PPCL_NG!S24</f>
        <v>46.546977468995522</v>
      </c>
      <c r="H24">
        <f>PPCL_Spot!S24</f>
        <v>0</v>
      </c>
      <c r="I24">
        <f>Bawana_NG!S24</f>
        <v>19.641253517239424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19.122600234295398</v>
      </c>
      <c r="P24" s="36">
        <v>0</v>
      </c>
      <c r="Q24" s="36">
        <v>0</v>
      </c>
      <c r="R24" s="38">
        <v>0</v>
      </c>
      <c r="S24" s="38">
        <v>0.34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-20</v>
      </c>
      <c r="AA24" s="75">
        <f>STOA!K24</f>
        <v>69.64</v>
      </c>
      <c r="AB24" s="75">
        <f>-STOA!Q24</f>
        <v>0</v>
      </c>
      <c r="AC24">
        <f t="shared" si="0"/>
        <v>1.5709162128922345</v>
      </c>
      <c r="AD24">
        <f t="shared" si="1"/>
        <v>136.76472724714503</v>
      </c>
      <c r="AE24">
        <f>'IDT-1'!E24</f>
        <v>0</v>
      </c>
      <c r="AF24" s="24"/>
      <c r="AG24">
        <f t="shared" si="2"/>
        <v>136.76472724714503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1.2879000000000003</v>
      </c>
      <c r="E25">
        <f>GT_NG!S25</f>
        <v>1.7569122395068977</v>
      </c>
      <c r="F25">
        <f>GT_Spot!S25</f>
        <v>0</v>
      </c>
      <c r="G25">
        <f>PPCL_NG!S25</f>
        <v>46.546977468995522</v>
      </c>
      <c r="H25">
        <f>PPCL_Spot!S25</f>
        <v>0</v>
      </c>
      <c r="I25">
        <f>Bawana_NG!S25</f>
        <v>19.641253517239424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19.159977734295396</v>
      </c>
      <c r="P25" s="36">
        <v>0</v>
      </c>
      <c r="Q25" s="36">
        <v>0</v>
      </c>
      <c r="R25" s="38">
        <v>0</v>
      </c>
      <c r="S25" s="38">
        <v>0.34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-20</v>
      </c>
      <c r="AA25" s="75">
        <f>STOA!K25</f>
        <v>69.64</v>
      </c>
      <c r="AB25" s="75">
        <f>-STOA!Q25</f>
        <v>0</v>
      </c>
      <c r="AC25">
        <f t="shared" si="0"/>
        <v>1.5712451348922343</v>
      </c>
      <c r="AD25">
        <f t="shared" si="1"/>
        <v>136.80177582514503</v>
      </c>
      <c r="AE25">
        <f>'IDT-1'!E25</f>
        <v>0</v>
      </c>
      <c r="AF25" s="24"/>
      <c r="AG25">
        <f t="shared" si="2"/>
        <v>136.80177582514503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1.2879000000000003</v>
      </c>
      <c r="E26">
        <f>GT_NG!S26</f>
        <v>1.7569122395068977</v>
      </c>
      <c r="F26">
        <f>GT_Spot!S26</f>
        <v>0</v>
      </c>
      <c r="G26">
        <f>PPCL_NG!S26</f>
        <v>46.546977468995522</v>
      </c>
      <c r="H26">
        <f>PPCL_Spot!S26</f>
        <v>0</v>
      </c>
      <c r="I26">
        <f>Bawana_NG!S26</f>
        <v>19.641253517239424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19.159977734295396</v>
      </c>
      <c r="P26" s="36">
        <v>0</v>
      </c>
      <c r="Q26" s="36">
        <v>0</v>
      </c>
      <c r="R26" s="38">
        <v>0</v>
      </c>
      <c r="S26" s="38">
        <v>0.34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-20</v>
      </c>
      <c r="AA26" s="75">
        <f>STOA!K26</f>
        <v>69.64</v>
      </c>
      <c r="AB26" s="75">
        <f>-STOA!Q26</f>
        <v>0</v>
      </c>
      <c r="AC26">
        <f t="shared" si="0"/>
        <v>1.5712451348922343</v>
      </c>
      <c r="AD26">
        <f t="shared" si="1"/>
        <v>136.80177582514503</v>
      </c>
      <c r="AE26">
        <f>'IDT-1'!E26</f>
        <v>0</v>
      </c>
      <c r="AF26" s="24"/>
      <c r="AG26">
        <f t="shared" si="2"/>
        <v>136.80177582514503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1.2879000000000003</v>
      </c>
      <c r="E27">
        <f>GT_NG!S27</f>
        <v>1.8076900498972703</v>
      </c>
      <c r="F27">
        <f>GT_Spot!S27</f>
        <v>0</v>
      </c>
      <c r="G27">
        <f>PPCL_NG!S27</f>
        <v>45.796987040326293</v>
      </c>
      <c r="H27">
        <f>PPCL_Spot!S27</f>
        <v>0</v>
      </c>
      <c r="I27">
        <f>Bawana_NG!S27</f>
        <v>20.519088040531528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18.679626712771508</v>
      </c>
      <c r="P27" s="36">
        <v>0</v>
      </c>
      <c r="Q27" s="36">
        <v>0</v>
      </c>
      <c r="R27" s="38">
        <v>0</v>
      </c>
      <c r="S27" s="38">
        <v>0.34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-20</v>
      </c>
      <c r="AA27" s="75">
        <f>STOA!K27</f>
        <v>69.64</v>
      </c>
      <c r="AB27" s="75">
        <f>-STOA!Q27</f>
        <v>0</v>
      </c>
      <c r="AC27">
        <f t="shared" si="0"/>
        <v>1.5685899186669408</v>
      </c>
      <c r="AD27">
        <f t="shared" si="1"/>
        <v>136.50270192485968</v>
      </c>
      <c r="AE27">
        <f>'IDT-1'!E27</f>
        <v>0</v>
      </c>
      <c r="AF27" s="24"/>
      <c r="AG27">
        <f t="shared" si="2"/>
        <v>136.50270192485968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1.2879000000000003</v>
      </c>
      <c r="E28">
        <f>GT_NG!S28</f>
        <v>1.8076900498972703</v>
      </c>
      <c r="F28">
        <f>GT_Spot!S28</f>
        <v>0</v>
      </c>
      <c r="G28">
        <f>PPCL_NG!S28</f>
        <v>45.796987040326293</v>
      </c>
      <c r="H28">
        <f>PPCL_Spot!S28</f>
        <v>0</v>
      </c>
      <c r="I28">
        <f>Bawana_NG!S28</f>
        <v>20.519088040531528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18.613358957184985</v>
      </c>
      <c r="P28" s="36">
        <v>0</v>
      </c>
      <c r="Q28" s="36">
        <v>0</v>
      </c>
      <c r="R28" s="38">
        <v>0</v>
      </c>
      <c r="S28" s="38">
        <v>0.34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-20</v>
      </c>
      <c r="AA28" s="75">
        <f>STOA!K28</f>
        <v>69.64</v>
      </c>
      <c r="AB28" s="75">
        <f>-STOA!Q28</f>
        <v>0</v>
      </c>
      <c r="AC28">
        <f t="shared" si="0"/>
        <v>1.5680067624177794</v>
      </c>
      <c r="AD28">
        <f t="shared" si="1"/>
        <v>136.43701732552231</v>
      </c>
      <c r="AE28">
        <f>'IDT-1'!E28</f>
        <v>0</v>
      </c>
      <c r="AF28" s="24"/>
      <c r="AG28">
        <f t="shared" si="2"/>
        <v>136.43701732552231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1.2879000000000003</v>
      </c>
      <c r="E29">
        <f>GT_NG!S29</f>
        <v>1.8076900498972703</v>
      </c>
      <c r="F29">
        <f>GT_Spot!S29</f>
        <v>0</v>
      </c>
      <c r="G29">
        <f>PPCL_NG!S29</f>
        <v>45.796987040326293</v>
      </c>
      <c r="H29">
        <f>PPCL_Spot!S29</f>
        <v>0</v>
      </c>
      <c r="I29">
        <f>Bawana_NG!S29</f>
        <v>20.519088040531528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23.574787614949887</v>
      </c>
      <c r="P29" s="36">
        <v>0</v>
      </c>
      <c r="Q29" s="36">
        <v>0</v>
      </c>
      <c r="R29" s="38">
        <v>0</v>
      </c>
      <c r="S29" s="38">
        <v>0.34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-20</v>
      </c>
      <c r="AA29" s="75">
        <f>STOA!K29</f>
        <v>69.64</v>
      </c>
      <c r="AB29" s="75">
        <f>-STOA!Q29</f>
        <v>0</v>
      </c>
      <c r="AC29">
        <f t="shared" si="0"/>
        <v>1.6116673346061106</v>
      </c>
      <c r="AD29">
        <f t="shared" si="1"/>
        <v>141.35478541109887</v>
      </c>
      <c r="AE29">
        <f>'IDT-1'!E29</f>
        <v>0</v>
      </c>
      <c r="AF29" s="24"/>
      <c r="AG29">
        <f t="shared" si="2"/>
        <v>141.35478541109887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1.2879000000000003</v>
      </c>
      <c r="E30">
        <f>GT_NG!S30</f>
        <v>1.8076900498972703</v>
      </c>
      <c r="F30">
        <f>GT_Spot!S30</f>
        <v>0</v>
      </c>
      <c r="G30">
        <f>PPCL_NG!S30</f>
        <v>45.796987040326293</v>
      </c>
      <c r="H30">
        <f>PPCL_Spot!S30</f>
        <v>0</v>
      </c>
      <c r="I30">
        <f>Bawana_NG!S30</f>
        <v>20.519088040531528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23.316786854533351</v>
      </c>
      <c r="P30" s="36">
        <v>0</v>
      </c>
      <c r="Q30" s="36">
        <v>0</v>
      </c>
      <c r="R30" s="38">
        <v>0</v>
      </c>
      <c r="S30" s="38">
        <v>0.34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-20</v>
      </c>
      <c r="AA30" s="75">
        <f>STOA!K30</f>
        <v>69.64</v>
      </c>
      <c r="AB30" s="75">
        <f>-STOA!Q30</f>
        <v>0</v>
      </c>
      <c r="AC30">
        <f t="shared" si="0"/>
        <v>1.6093969279144447</v>
      </c>
      <c r="AD30">
        <f t="shared" si="1"/>
        <v>141.09905505737399</v>
      </c>
      <c r="AE30">
        <f>'IDT-1'!E30</f>
        <v>0</v>
      </c>
      <c r="AF30" s="24"/>
      <c r="AG30">
        <f t="shared" si="2"/>
        <v>141.09905505737399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1.2879000000000003</v>
      </c>
      <c r="E31">
        <f>GT_NG!S31</f>
        <v>1.7569122395068977</v>
      </c>
      <c r="F31">
        <f>GT_Spot!S31</f>
        <v>0</v>
      </c>
      <c r="G31">
        <f>PPCL_NG!S31</f>
        <v>45.796987040326293</v>
      </c>
      <c r="H31">
        <f>PPCL_Spot!S31</f>
        <v>0</v>
      </c>
      <c r="I31">
        <f>Bawana_NG!S31</f>
        <v>20.519088040531528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32.970791679453072</v>
      </c>
      <c r="P31" s="36">
        <v>0</v>
      </c>
      <c r="Q31" s="36">
        <v>0</v>
      </c>
      <c r="R31" s="38">
        <v>0</v>
      </c>
      <c r="S31" s="38">
        <v>0.34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-20</v>
      </c>
      <c r="AA31" s="75">
        <f>STOA!K31</f>
        <v>69.64</v>
      </c>
      <c r="AB31" s="75">
        <f>-STOA!Q31</f>
        <v>0</v>
      </c>
      <c r="AC31">
        <f t="shared" si="0"/>
        <v>1.6939053256423031</v>
      </c>
      <c r="AD31">
        <f t="shared" si="1"/>
        <v>150.61777367417548</v>
      </c>
      <c r="AE31">
        <f>'IDT-1'!E31</f>
        <v>0</v>
      </c>
      <c r="AF31" s="24"/>
      <c r="AG31">
        <f t="shared" si="2"/>
        <v>150.61777367417548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1.2879000000000003</v>
      </c>
      <c r="E32">
        <f>GT_NG!S32</f>
        <v>1.7569122395068977</v>
      </c>
      <c r="F32">
        <f>GT_Spot!S32</f>
        <v>0</v>
      </c>
      <c r="G32">
        <f>PPCL_NG!S32</f>
        <v>45.796987040326293</v>
      </c>
      <c r="H32">
        <f>PPCL_Spot!S32</f>
        <v>0</v>
      </c>
      <c r="I32">
        <f>Bawana_NG!S32</f>
        <v>20.519088040531528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28.927115752712059</v>
      </c>
      <c r="P32" s="36">
        <v>0</v>
      </c>
      <c r="Q32" s="36">
        <v>0</v>
      </c>
      <c r="R32" s="38">
        <v>0</v>
      </c>
      <c r="S32" s="38">
        <v>0.34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69.64</v>
      </c>
      <c r="AB32" s="75">
        <f>-STOA!Q32</f>
        <v>0</v>
      </c>
      <c r="AC32">
        <f t="shared" si="0"/>
        <v>1.4807584270430758</v>
      </c>
      <c r="AD32">
        <f t="shared" si="1"/>
        <v>166.78724464603371</v>
      </c>
      <c r="AE32">
        <f>'IDT-1'!E32</f>
        <v>0</v>
      </c>
      <c r="AF32" s="24"/>
      <c r="AG32">
        <f t="shared" si="2"/>
        <v>166.78724464603371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1.2879000000000003</v>
      </c>
      <c r="E33">
        <f>GT_NG!S33</f>
        <v>1.7569122395068977</v>
      </c>
      <c r="F33">
        <f>GT_Spot!S33</f>
        <v>0</v>
      </c>
      <c r="G33">
        <f>PPCL_NG!S33</f>
        <v>45.796987040326293</v>
      </c>
      <c r="H33">
        <f>PPCL_Spot!S33</f>
        <v>0</v>
      </c>
      <c r="I33">
        <f>Bawana_NG!S33</f>
        <v>20.519088040531528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28.906707054129111</v>
      </c>
      <c r="P33" s="36">
        <v>0</v>
      </c>
      <c r="Q33" s="36">
        <v>0</v>
      </c>
      <c r="R33" s="38">
        <v>0</v>
      </c>
      <c r="S33" s="38">
        <v>0.34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69.64</v>
      </c>
      <c r="AB33" s="75">
        <f>-STOA!Q33</f>
        <v>0</v>
      </c>
      <c r="AC33">
        <f t="shared" si="0"/>
        <v>1.4805788304955458</v>
      </c>
      <c r="AD33">
        <f t="shared" si="1"/>
        <v>166.7670155439983</v>
      </c>
      <c r="AE33">
        <f>'IDT-1'!E33</f>
        <v>0</v>
      </c>
      <c r="AF33" s="24"/>
      <c r="AG33">
        <f t="shared" si="2"/>
        <v>166.7670155439983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1.2879000000000003</v>
      </c>
      <c r="E34">
        <f>GT_NG!S34</f>
        <v>1.7569122395068977</v>
      </c>
      <c r="F34">
        <f>GT_Spot!S34</f>
        <v>0</v>
      </c>
      <c r="G34">
        <f>PPCL_NG!S34</f>
        <v>45.796987040326293</v>
      </c>
      <c r="H34">
        <f>PPCL_Spot!S34</f>
        <v>0</v>
      </c>
      <c r="I34">
        <f>Bawana_NG!S34</f>
        <v>20.519088040531528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38.495955851905698</v>
      </c>
      <c r="P34" s="36">
        <v>0</v>
      </c>
      <c r="Q34" s="36">
        <v>0</v>
      </c>
      <c r="R34" s="38">
        <v>0</v>
      </c>
      <c r="S34" s="38">
        <v>0.34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69.64</v>
      </c>
      <c r="AB34" s="75">
        <f>-STOA!Q34</f>
        <v>0</v>
      </c>
      <c r="AC34">
        <f t="shared" si="0"/>
        <v>1.5649642199159801</v>
      </c>
      <c r="AD34">
        <f t="shared" si="1"/>
        <v>176.27187895235446</v>
      </c>
      <c r="AE34">
        <f>'IDT-1'!E34</f>
        <v>0</v>
      </c>
      <c r="AF34" s="24"/>
      <c r="AG34">
        <f t="shared" si="2"/>
        <v>176.27187895235446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1.2879000000000003</v>
      </c>
      <c r="E35">
        <f>GT_NG!S35</f>
        <v>1.7569122395068977</v>
      </c>
      <c r="F35">
        <f>GT_Spot!S35</f>
        <v>0</v>
      </c>
      <c r="G35">
        <f>PPCL_NG!S35</f>
        <v>45.796987040326293</v>
      </c>
      <c r="H35">
        <f>PPCL_Spot!S35</f>
        <v>0</v>
      </c>
      <c r="I35">
        <f>Bawana_NG!S35</f>
        <v>20.519088040531528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46.20642886812314</v>
      </c>
      <c r="P35" s="36">
        <v>0</v>
      </c>
      <c r="Q35" s="36">
        <v>0</v>
      </c>
      <c r="R35" s="38">
        <v>0</v>
      </c>
      <c r="S35" s="38">
        <v>0.4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69.64</v>
      </c>
      <c r="AB35" s="75">
        <f>-STOA!Q35</f>
        <v>0</v>
      </c>
      <c r="AC35">
        <f t="shared" si="0"/>
        <v>1.6333443824586933</v>
      </c>
      <c r="AD35">
        <f t="shared" si="1"/>
        <v>183.97397180602917</v>
      </c>
      <c r="AE35">
        <f>'IDT-1'!E35</f>
        <v>0</v>
      </c>
      <c r="AF35" s="24"/>
      <c r="AG35">
        <f t="shared" si="2"/>
        <v>183.97397180602917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1.2879000000000003</v>
      </c>
      <c r="E36">
        <f>GT_NG!S36</f>
        <v>1.7569122395068977</v>
      </c>
      <c r="F36">
        <f>GT_Spot!S36</f>
        <v>0</v>
      </c>
      <c r="G36">
        <f>PPCL_NG!S36</f>
        <v>45.796987040326293</v>
      </c>
      <c r="H36">
        <f>PPCL_Spot!S36</f>
        <v>0</v>
      </c>
      <c r="I36">
        <f>Bawana_NG!S36</f>
        <v>20.519088040531528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56.827440807382324</v>
      </c>
      <c r="P36" s="36">
        <v>0</v>
      </c>
      <c r="Q36" s="36">
        <v>0</v>
      </c>
      <c r="R36" s="38">
        <v>0</v>
      </c>
      <c r="S36" s="38">
        <v>0.4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69.64</v>
      </c>
      <c r="AB36" s="75">
        <f>-STOA!Q36</f>
        <v>0</v>
      </c>
      <c r="AC36">
        <f t="shared" si="0"/>
        <v>1.7268092875241741</v>
      </c>
      <c r="AD36">
        <f t="shared" si="1"/>
        <v>194.50151884022287</v>
      </c>
      <c r="AE36">
        <f>'IDT-1'!E36</f>
        <v>0</v>
      </c>
      <c r="AF36" s="24"/>
      <c r="AG36">
        <f t="shared" si="2"/>
        <v>194.50151884022287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1.2879000000000003</v>
      </c>
      <c r="E37">
        <f>GT_NG!S37</f>
        <v>1.7569122395068977</v>
      </c>
      <c r="F37">
        <f>GT_Spot!S37</f>
        <v>0</v>
      </c>
      <c r="G37">
        <f>PPCL_NG!S37</f>
        <v>45.796987040326293</v>
      </c>
      <c r="H37">
        <f>PPCL_Spot!S37</f>
        <v>0</v>
      </c>
      <c r="I37">
        <f>Bawana_NG!S37</f>
        <v>20.519088040531528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69.520411126484078</v>
      </c>
      <c r="P37" s="36">
        <v>0</v>
      </c>
      <c r="Q37" s="36">
        <v>0</v>
      </c>
      <c r="R37" s="38">
        <v>0</v>
      </c>
      <c r="S37" s="38">
        <v>0.4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69.64</v>
      </c>
      <c r="AB37" s="75">
        <f>-STOA!Q37</f>
        <v>0</v>
      </c>
      <c r="AC37">
        <f t="shared" si="0"/>
        <v>1.8385074263322698</v>
      </c>
      <c r="AD37">
        <f t="shared" si="1"/>
        <v>207.08279102051657</v>
      </c>
      <c r="AE37">
        <f>'IDT-1'!E37</f>
        <v>0</v>
      </c>
      <c r="AF37" s="24"/>
      <c r="AG37">
        <f t="shared" si="2"/>
        <v>207.08279102051657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1.2879000000000003</v>
      </c>
      <c r="E38">
        <f>GT_NG!S38</f>
        <v>1.7569122395068977</v>
      </c>
      <c r="F38">
        <f>GT_Spot!S38</f>
        <v>0</v>
      </c>
      <c r="G38">
        <f>PPCL_NG!S38</f>
        <v>45.796987040326293</v>
      </c>
      <c r="H38">
        <f>PPCL_Spot!S38</f>
        <v>0</v>
      </c>
      <c r="I38">
        <f>Bawana_NG!S38</f>
        <v>20.519088040531528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69.210643946876104</v>
      </c>
      <c r="P38" s="36">
        <v>0</v>
      </c>
      <c r="Q38" s="36">
        <v>0</v>
      </c>
      <c r="R38" s="38">
        <v>0</v>
      </c>
      <c r="S38" s="38">
        <v>0.4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69.64</v>
      </c>
      <c r="AB38" s="75">
        <f>-STOA!Q38</f>
        <v>0</v>
      </c>
      <c r="AC38">
        <f t="shared" si="0"/>
        <v>1.8357814751517194</v>
      </c>
      <c r="AD38">
        <f t="shared" si="1"/>
        <v>206.7757497920891</v>
      </c>
      <c r="AE38">
        <f>'IDT-1'!E38</f>
        <v>0</v>
      </c>
      <c r="AF38" s="24"/>
      <c r="AG38">
        <f t="shared" si="2"/>
        <v>206.7757497920891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1.2879000000000003</v>
      </c>
      <c r="E39">
        <f>GT_NG!S39</f>
        <v>3.1235095613048371</v>
      </c>
      <c r="F39">
        <f>GT_Spot!S39</f>
        <v>0</v>
      </c>
      <c r="G39">
        <f>PPCL_NG!S39</f>
        <v>44.99</v>
      </c>
      <c r="H39">
        <f>PPCL_Spot!S39</f>
        <v>0</v>
      </c>
      <c r="I39">
        <f>Bawana_NG!S39</f>
        <v>20.519088040531528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80.959646838943925</v>
      </c>
      <c r="P39" s="36">
        <v>0</v>
      </c>
      <c r="Q39" s="36">
        <v>0</v>
      </c>
      <c r="R39" s="38">
        <v>0</v>
      </c>
      <c r="S39" s="38">
        <v>0.39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93.82</v>
      </c>
      <c r="AB39" s="75">
        <f>-STOA!Q39</f>
        <v>0</v>
      </c>
      <c r="AC39">
        <f t="shared" si="0"/>
        <v>2.1567932710788664</v>
      </c>
      <c r="AD39">
        <f t="shared" si="1"/>
        <v>242.93335116970138</v>
      </c>
      <c r="AE39">
        <f>'IDT-1'!E39</f>
        <v>0</v>
      </c>
      <c r="AF39" s="24"/>
      <c r="AG39">
        <f t="shared" si="2"/>
        <v>242.93335116970138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1.2879000000000003</v>
      </c>
      <c r="E40">
        <f>GT_NG!S40</f>
        <v>3.1235095613048371</v>
      </c>
      <c r="F40">
        <f>GT_Spot!S40</f>
        <v>0</v>
      </c>
      <c r="G40">
        <f>PPCL_NG!S40</f>
        <v>44.99</v>
      </c>
      <c r="H40">
        <f>PPCL_Spot!S40</f>
        <v>0</v>
      </c>
      <c r="I40">
        <f>Bawana_NG!S40</f>
        <v>20.519088040531528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81.982652712445514</v>
      </c>
      <c r="P40" s="36">
        <v>0</v>
      </c>
      <c r="Q40" s="36">
        <v>0</v>
      </c>
      <c r="R40" s="38">
        <v>0</v>
      </c>
      <c r="S40" s="38">
        <v>0.39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93.82</v>
      </c>
      <c r="AB40" s="75">
        <f>-STOA!Q40</f>
        <v>0</v>
      </c>
      <c r="AC40">
        <f t="shared" si="0"/>
        <v>2.1657957227656803</v>
      </c>
      <c r="AD40">
        <f t="shared" si="1"/>
        <v>243.94735459151616</v>
      </c>
      <c r="AE40">
        <f>'IDT-1'!E40</f>
        <v>0</v>
      </c>
      <c r="AF40" s="24"/>
      <c r="AG40">
        <f t="shared" si="2"/>
        <v>243.94735459151616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1.2879000000000003</v>
      </c>
      <c r="E41">
        <f>GT_NG!S41</f>
        <v>3.1235095613048371</v>
      </c>
      <c r="F41">
        <f>GT_Spot!S41</f>
        <v>0</v>
      </c>
      <c r="G41">
        <f>PPCL_NG!S41</f>
        <v>44.99</v>
      </c>
      <c r="H41">
        <f>PPCL_Spot!S41</f>
        <v>0</v>
      </c>
      <c r="I41">
        <f>Bawana_NG!S41</f>
        <v>20.519088040531528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85.891316740387637</v>
      </c>
      <c r="P41" s="36">
        <v>0</v>
      </c>
      <c r="Q41" s="36">
        <v>0</v>
      </c>
      <c r="R41" s="38">
        <v>0</v>
      </c>
      <c r="S41" s="38">
        <v>0.39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93.82</v>
      </c>
      <c r="AB41" s="75">
        <f>-STOA!Q41</f>
        <v>0</v>
      </c>
      <c r="AC41">
        <f t="shared" si="0"/>
        <v>2.2001919662115714</v>
      </c>
      <c r="AD41">
        <f t="shared" si="1"/>
        <v>247.82162237601241</v>
      </c>
      <c r="AE41">
        <f>'IDT-1'!E41</f>
        <v>0</v>
      </c>
      <c r="AF41" s="24"/>
      <c r="AG41">
        <f t="shared" si="2"/>
        <v>247.82162237601241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1.2879000000000003</v>
      </c>
      <c r="E42">
        <f>GT_NG!S42</f>
        <v>3.1230568256041802</v>
      </c>
      <c r="F42">
        <f>GT_Spot!S42</f>
        <v>0</v>
      </c>
      <c r="G42">
        <f>PPCL_NG!S42</f>
        <v>44.99</v>
      </c>
      <c r="H42">
        <f>PPCL_Spot!S42</f>
        <v>0</v>
      </c>
      <c r="I42">
        <f>Bawana_NG!S42</f>
        <v>20.519088040531528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94.60132194468504</v>
      </c>
      <c r="P42" s="36">
        <v>0</v>
      </c>
      <c r="Q42" s="36">
        <v>0</v>
      </c>
      <c r="R42" s="38">
        <v>0</v>
      </c>
      <c r="S42" s="38">
        <v>0.39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93.82</v>
      </c>
      <c r="AB42" s="75">
        <f>-STOA!Q42</f>
        <v>0</v>
      </c>
      <c r="AC42">
        <f t="shared" si="0"/>
        <v>2.2768360279352229</v>
      </c>
      <c r="AD42">
        <f t="shared" si="1"/>
        <v>256.45453078288551</v>
      </c>
      <c r="AE42">
        <f>'IDT-1'!E42</f>
        <v>0</v>
      </c>
      <c r="AF42" s="24"/>
      <c r="AG42">
        <f t="shared" si="2"/>
        <v>256.45453078288551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1.2879000000000003</v>
      </c>
      <c r="E43">
        <f>GT_NG!S43</f>
        <v>2.9730081026333552</v>
      </c>
      <c r="F43">
        <f>GT_Spot!S43</f>
        <v>0</v>
      </c>
      <c r="G43">
        <f>PPCL_NG!S43</f>
        <v>44.06</v>
      </c>
      <c r="H43">
        <f>PPCL_Spot!S43</f>
        <v>0</v>
      </c>
      <c r="I43">
        <f>Bawana_NG!S43</f>
        <v>20.519088040531528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113.85646916553208</v>
      </c>
      <c r="P43" s="36">
        <v>0</v>
      </c>
      <c r="Q43" s="36">
        <v>0</v>
      </c>
      <c r="R43" s="38">
        <v>0</v>
      </c>
      <c r="S43" s="38">
        <v>0.39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93.82</v>
      </c>
      <c r="AB43" s="75">
        <f>-STOA!Q43</f>
        <v>0</v>
      </c>
      <c r="AC43">
        <f t="shared" si="0"/>
        <v>2.4367768947165334</v>
      </c>
      <c r="AD43">
        <f t="shared" si="1"/>
        <v>274.46968841398041</v>
      </c>
      <c r="AE43">
        <f>'IDT-1'!E43</f>
        <v>0</v>
      </c>
      <c r="AF43" s="24"/>
      <c r="AG43">
        <f t="shared" si="2"/>
        <v>274.46968841398041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1.2879000000000003</v>
      </c>
      <c r="E44">
        <f>GT_NG!S44</f>
        <v>2.9730081026333552</v>
      </c>
      <c r="F44">
        <f>GT_Spot!S44</f>
        <v>0</v>
      </c>
      <c r="G44">
        <f>PPCL_NG!S44</f>
        <v>44.06</v>
      </c>
      <c r="H44">
        <f>PPCL_Spot!S44</f>
        <v>0</v>
      </c>
      <c r="I44">
        <f>Bawana_NG!S44</f>
        <v>20.519088040531528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121.59254157884502</v>
      </c>
      <c r="P44" s="36">
        <v>0</v>
      </c>
      <c r="Q44" s="36">
        <v>0</v>
      </c>
      <c r="R44" s="38">
        <v>0</v>
      </c>
      <c r="S44" s="38">
        <v>0.39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93.82</v>
      </c>
      <c r="AB44" s="75">
        <f>-STOA!Q44</f>
        <v>0</v>
      </c>
      <c r="AC44">
        <f t="shared" si="0"/>
        <v>2.5048543319536871</v>
      </c>
      <c r="AD44">
        <f t="shared" si="1"/>
        <v>282.13768339005617</v>
      </c>
      <c r="AE44">
        <f>'IDT-1'!E44</f>
        <v>0</v>
      </c>
      <c r="AF44" s="24"/>
      <c r="AG44">
        <f t="shared" si="2"/>
        <v>282.13768339005617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1.2879000000000003</v>
      </c>
      <c r="E45">
        <f>GT_NG!S45</f>
        <v>2.9730081026333552</v>
      </c>
      <c r="F45">
        <f>GT_Spot!S45</f>
        <v>0</v>
      </c>
      <c r="G45">
        <f>PPCL_NG!S45</f>
        <v>43.12</v>
      </c>
      <c r="H45">
        <f>PPCL_Spot!S45</f>
        <v>0</v>
      </c>
      <c r="I45">
        <f>Bawana_NG!S45</f>
        <v>20.519088040531528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128.36231269242788</v>
      </c>
      <c r="P45" s="36">
        <v>0</v>
      </c>
      <c r="Q45" s="36">
        <v>0</v>
      </c>
      <c r="R45" s="38">
        <v>0</v>
      </c>
      <c r="S45" s="38">
        <v>0.39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93.82</v>
      </c>
      <c r="AB45" s="75">
        <f>-STOA!Q45</f>
        <v>0</v>
      </c>
      <c r="AC45">
        <f t="shared" si="0"/>
        <v>2.5561563177532163</v>
      </c>
      <c r="AD45">
        <f t="shared" si="1"/>
        <v>287.91615251783952</v>
      </c>
      <c r="AE45">
        <f>'IDT-1'!E45</f>
        <v>0</v>
      </c>
      <c r="AF45" s="24"/>
      <c r="AG45">
        <f t="shared" si="2"/>
        <v>287.91615251783952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1.2879000000000003</v>
      </c>
      <c r="E46">
        <f>GT_NG!S46</f>
        <v>2.9730081026333552</v>
      </c>
      <c r="F46">
        <f>GT_Spot!S46</f>
        <v>0</v>
      </c>
      <c r="G46">
        <f>PPCL_NG!S46</f>
        <v>43.12</v>
      </c>
      <c r="H46">
        <f>PPCL_Spot!S46</f>
        <v>0</v>
      </c>
      <c r="I46">
        <f>Bawana_NG!S46</f>
        <v>20.519088040531528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131.26229823727945</v>
      </c>
      <c r="P46" s="36">
        <v>0</v>
      </c>
      <c r="Q46" s="36">
        <v>0</v>
      </c>
      <c r="R46" s="38">
        <v>0</v>
      </c>
      <c r="S46" s="38">
        <v>0.39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93.82</v>
      </c>
      <c r="AB46" s="75">
        <f>-STOA!Q46</f>
        <v>0</v>
      </c>
      <c r="AC46">
        <f t="shared" si="0"/>
        <v>2.5816761905479102</v>
      </c>
      <c r="AD46">
        <f t="shared" si="1"/>
        <v>290.79061818989641</v>
      </c>
      <c r="AE46">
        <f>'IDT-1'!E46</f>
        <v>0</v>
      </c>
      <c r="AF46" s="24"/>
      <c r="AG46">
        <f t="shared" si="2"/>
        <v>290.79061818989641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1.0691999999999999</v>
      </c>
      <c r="E47">
        <f>GT_NG!S47</f>
        <v>2.9730081026333552</v>
      </c>
      <c r="F47">
        <f>GT_Spot!S47</f>
        <v>0</v>
      </c>
      <c r="G47">
        <f>PPCL_NG!S47</f>
        <v>43.12</v>
      </c>
      <c r="H47">
        <f>PPCL_Spot!S47</f>
        <v>0</v>
      </c>
      <c r="I47">
        <f>Bawana_NG!S47</f>
        <v>20.519088040531528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134.16250039568146</v>
      </c>
      <c r="P47" s="36">
        <v>0</v>
      </c>
      <c r="Q47" s="36">
        <v>0</v>
      </c>
      <c r="R47" s="38">
        <v>0</v>
      </c>
      <c r="S47" s="38">
        <v>0.39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93.82</v>
      </c>
      <c r="AB47" s="75">
        <f>-STOA!Q47</f>
        <v>0</v>
      </c>
      <c r="AC47">
        <f t="shared" si="0"/>
        <v>2.6052734095418475</v>
      </c>
      <c r="AD47">
        <f t="shared" si="1"/>
        <v>293.44852312930448</v>
      </c>
      <c r="AE47">
        <f>'IDT-1'!E47</f>
        <v>0</v>
      </c>
      <c r="AF47" s="24"/>
      <c r="AG47">
        <f t="shared" si="2"/>
        <v>293.44852312930448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1.0691999999999999</v>
      </c>
      <c r="E48">
        <f>GT_NG!S48</f>
        <v>2.9229574611748816</v>
      </c>
      <c r="F48">
        <f>GT_Spot!S48</f>
        <v>0</v>
      </c>
      <c r="G48">
        <f>PPCL_NG!S48</f>
        <v>43.12</v>
      </c>
      <c r="H48">
        <f>PPCL_Spot!S48</f>
        <v>0</v>
      </c>
      <c r="I48">
        <f>Bawana_NG!S48</f>
        <v>20.519088040531528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135.13254967586357</v>
      </c>
      <c r="P48" s="36">
        <v>0</v>
      </c>
      <c r="Q48" s="36">
        <v>0</v>
      </c>
      <c r="R48" s="38">
        <v>0</v>
      </c>
      <c r="S48" s="38">
        <v>0.39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93.82</v>
      </c>
      <c r="AB48" s="75">
        <f>-STOA!Q48</f>
        <v>0</v>
      </c>
      <c r="AC48">
        <f t="shared" si="0"/>
        <v>2.6133693975626158</v>
      </c>
      <c r="AD48">
        <f t="shared" si="1"/>
        <v>294.36042578000735</v>
      </c>
      <c r="AE48">
        <f>'IDT-1'!E48</f>
        <v>0</v>
      </c>
      <c r="AF48" s="24"/>
      <c r="AG48">
        <f t="shared" si="2"/>
        <v>294.36042578000735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1.0691999999999999</v>
      </c>
      <c r="E49">
        <f>GT_NG!S49</f>
        <v>2.9229574611748816</v>
      </c>
      <c r="F49">
        <f>GT_Spot!S49</f>
        <v>0</v>
      </c>
      <c r="G49">
        <f>PPCL_NG!S49</f>
        <v>43.12</v>
      </c>
      <c r="H49">
        <f>PPCL_Spot!S49</f>
        <v>0</v>
      </c>
      <c r="I49">
        <f>Bawana_NG!S49</f>
        <v>20.519088040531528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137.06025571973206</v>
      </c>
      <c r="P49" s="36">
        <v>0</v>
      </c>
      <c r="Q49" s="36">
        <v>0</v>
      </c>
      <c r="R49" s="38">
        <v>0</v>
      </c>
      <c r="S49" s="38">
        <v>0.39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93.82</v>
      </c>
      <c r="AB49" s="75">
        <f>-STOA!Q49</f>
        <v>0</v>
      </c>
      <c r="AC49">
        <f t="shared" si="0"/>
        <v>2.6303332107486588</v>
      </c>
      <c r="AD49">
        <f t="shared" si="1"/>
        <v>296.27116801068985</v>
      </c>
      <c r="AE49">
        <f>'IDT-1'!E49</f>
        <v>0</v>
      </c>
      <c r="AF49" s="24"/>
      <c r="AG49">
        <f t="shared" si="2"/>
        <v>296.27116801068985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1.0691999999999999</v>
      </c>
      <c r="E50">
        <f>GT_NG!S50</f>
        <v>2.9229574611748816</v>
      </c>
      <c r="F50">
        <f>GT_Spot!S50</f>
        <v>0</v>
      </c>
      <c r="G50">
        <f>PPCL_NG!S50</f>
        <v>43.12</v>
      </c>
      <c r="H50">
        <f>PPCL_Spot!S50</f>
        <v>0</v>
      </c>
      <c r="I50">
        <f>Bawana_NG!S50</f>
        <v>20.519088040531528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139.00024126458362</v>
      </c>
      <c r="P50" s="36">
        <v>0</v>
      </c>
      <c r="Q50" s="36">
        <v>0</v>
      </c>
      <c r="R50" s="38">
        <v>0</v>
      </c>
      <c r="S50" s="38">
        <v>0.39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93.82</v>
      </c>
      <c r="AB50" s="75">
        <f>-STOA!Q50</f>
        <v>0</v>
      </c>
      <c r="AC50">
        <f t="shared" si="0"/>
        <v>2.6474050835433522</v>
      </c>
      <c r="AD50">
        <f t="shared" si="1"/>
        <v>298.19408168274668</v>
      </c>
      <c r="AE50">
        <f>'IDT-1'!E50</f>
        <v>0</v>
      </c>
      <c r="AF50" s="24"/>
      <c r="AG50">
        <f t="shared" si="2"/>
        <v>298.19408168274668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1.0691999999999999</v>
      </c>
      <c r="E51">
        <f>GT_NG!S51</f>
        <v>1.5909888116117326</v>
      </c>
      <c r="F51">
        <f>GT_Spot!S51</f>
        <v>0</v>
      </c>
      <c r="G51">
        <f>PPCL_NG!S51</f>
        <v>41.67</v>
      </c>
      <c r="H51">
        <f>PPCL_Spot!S51</f>
        <v>0</v>
      </c>
      <c r="I51">
        <f>Bawana_NG!S51</f>
        <v>22.998979818141493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133.68540878591426</v>
      </c>
      <c r="P51" s="36">
        <v>0</v>
      </c>
      <c r="Q51" s="36">
        <v>0</v>
      </c>
      <c r="R51" s="38">
        <v>0</v>
      </c>
      <c r="S51" s="38">
        <v>0.23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93.82</v>
      </c>
      <c r="AB51" s="75">
        <f>-STOA!Q51</f>
        <v>0</v>
      </c>
      <c r="AC51">
        <f t="shared" si="0"/>
        <v>2.7242562812578739</v>
      </c>
      <c r="AD51">
        <f t="shared" si="1"/>
        <v>306.85032113440963</v>
      </c>
      <c r="AE51">
        <f>'IDT-1'!E51</f>
        <v>0</v>
      </c>
      <c r="AF51" s="24"/>
      <c r="AG51">
        <f t="shared" si="2"/>
        <v>306.85032113440963</v>
      </c>
      <c r="AI51" s="34">
        <f>PXIL!K51</f>
        <v>0</v>
      </c>
      <c r="AJ51" s="34">
        <f>PXIL!Q51</f>
        <v>0</v>
      </c>
      <c r="AK51" s="34">
        <f>RTM_IEX!K51</f>
        <v>14.51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1.0691999999999999</v>
      </c>
      <c r="E52">
        <f>GT_NG!S52</f>
        <v>1.5909888116117326</v>
      </c>
      <c r="F52">
        <f>GT_Spot!S52</f>
        <v>0</v>
      </c>
      <c r="G52">
        <f>PPCL_NG!S52</f>
        <v>41.67</v>
      </c>
      <c r="H52">
        <f>PPCL_Spot!S52</f>
        <v>0</v>
      </c>
      <c r="I52">
        <f>Bawana_NG!S52</f>
        <v>22.998979818141493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134.70544478324643</v>
      </c>
      <c r="P52" s="36">
        <v>0</v>
      </c>
      <c r="Q52" s="36">
        <v>0</v>
      </c>
      <c r="R52" s="38">
        <v>0</v>
      </c>
      <c r="S52" s="38">
        <v>0.23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93.82</v>
      </c>
      <c r="AB52" s="75">
        <f>-STOA!Q52</f>
        <v>0</v>
      </c>
      <c r="AC52">
        <f t="shared" si="0"/>
        <v>2.7332325980343968</v>
      </c>
      <c r="AD52">
        <f t="shared" si="1"/>
        <v>307.86138081496517</v>
      </c>
      <c r="AE52">
        <f>'IDT-1'!E52</f>
        <v>0</v>
      </c>
      <c r="AF52" s="24"/>
      <c r="AG52">
        <f t="shared" si="2"/>
        <v>307.86138081496517</v>
      </c>
      <c r="AI52" s="34">
        <f>PXIL!K52</f>
        <v>0</v>
      </c>
      <c r="AJ52" s="34">
        <f>PXIL!Q52</f>
        <v>0</v>
      </c>
      <c r="AK52" s="34">
        <f>RTM_IEX!K52</f>
        <v>14.51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1.0691999999999999</v>
      </c>
      <c r="E53">
        <f>GT_NG!S53</f>
        <v>1.5909888116117326</v>
      </c>
      <c r="F53">
        <f>GT_Spot!S53</f>
        <v>0</v>
      </c>
      <c r="G53">
        <f>PPCL_NG!S53</f>
        <v>41.67</v>
      </c>
      <c r="H53">
        <f>PPCL_Spot!S53</f>
        <v>0</v>
      </c>
      <c r="I53">
        <f>Bawana_NG!S53</f>
        <v>22.998979818141493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136.65966143509402</v>
      </c>
      <c r="P53" s="36">
        <v>0</v>
      </c>
      <c r="Q53" s="36">
        <v>0</v>
      </c>
      <c r="R53" s="38">
        <v>0</v>
      </c>
      <c r="S53" s="38">
        <v>0.23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93.82</v>
      </c>
      <c r="AB53" s="75">
        <f>-STOA!Q53</f>
        <v>0</v>
      </c>
      <c r="AC53">
        <f t="shared" si="0"/>
        <v>2.7504297045706561</v>
      </c>
      <c r="AD53">
        <f t="shared" si="1"/>
        <v>309.79840036027662</v>
      </c>
      <c r="AE53">
        <f>'IDT-1'!E53</f>
        <v>0</v>
      </c>
      <c r="AF53" s="24"/>
      <c r="AG53">
        <f t="shared" si="2"/>
        <v>309.79840036027662</v>
      </c>
      <c r="AI53" s="34">
        <f>PXIL!K53</f>
        <v>0</v>
      </c>
      <c r="AJ53" s="34">
        <f>PXIL!Q53</f>
        <v>0</v>
      </c>
      <c r="AK53" s="34">
        <f>RTM_IEX!K53</f>
        <v>14.51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1.0691999999999999</v>
      </c>
      <c r="E54">
        <f>GT_NG!S54</f>
        <v>1.5909888116117326</v>
      </c>
      <c r="F54">
        <f>GT_Spot!S54</f>
        <v>0</v>
      </c>
      <c r="G54">
        <f>PPCL_NG!S54</f>
        <v>41.67</v>
      </c>
      <c r="H54">
        <f>PPCL_Spot!S54</f>
        <v>0</v>
      </c>
      <c r="I54">
        <f>Bawana_NG!S54</f>
        <v>22.998979818141493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136.62479284331656</v>
      </c>
      <c r="P54" s="36">
        <v>0</v>
      </c>
      <c r="Q54" s="36">
        <v>0</v>
      </c>
      <c r="R54" s="38">
        <v>0</v>
      </c>
      <c r="S54" s="38">
        <v>0.23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93.82</v>
      </c>
      <c r="AB54" s="75">
        <f>-STOA!Q54</f>
        <v>0</v>
      </c>
      <c r="AC54">
        <f t="shared" si="0"/>
        <v>2.7501228609630144</v>
      </c>
      <c r="AD54">
        <f t="shared" si="1"/>
        <v>309.76383861210678</v>
      </c>
      <c r="AE54">
        <f>'IDT-1'!E54</f>
        <v>0</v>
      </c>
      <c r="AF54" s="24"/>
      <c r="AG54">
        <f t="shared" si="2"/>
        <v>309.76383861210678</v>
      </c>
      <c r="AI54" s="34">
        <f>PXIL!K54</f>
        <v>0</v>
      </c>
      <c r="AJ54" s="34">
        <f>PXIL!Q54</f>
        <v>0</v>
      </c>
      <c r="AK54" s="34">
        <f>RTM_IEX!K54</f>
        <v>14.51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1.0691999999999999</v>
      </c>
      <c r="E55">
        <f>GT_NG!S55</f>
        <v>1.5909888116117326</v>
      </c>
      <c r="F55">
        <f>GT_Spot!S55</f>
        <v>0</v>
      </c>
      <c r="G55">
        <f>PPCL_NG!S55</f>
        <v>41.67</v>
      </c>
      <c r="H55">
        <f>PPCL_Spot!S55</f>
        <v>0</v>
      </c>
      <c r="I55">
        <f>Bawana_NG!S55</f>
        <v>22.998979818141493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137.56265312111313</v>
      </c>
      <c r="P55" s="36">
        <v>0</v>
      </c>
      <c r="Q55" s="36">
        <v>0</v>
      </c>
      <c r="R55" s="38">
        <v>0</v>
      </c>
      <c r="S55" s="38">
        <v>0.23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93.82</v>
      </c>
      <c r="AB55" s="75">
        <f>-STOA!Q55</f>
        <v>0</v>
      </c>
      <c r="AC55">
        <f t="shared" si="0"/>
        <v>2.8008800314076239</v>
      </c>
      <c r="AD55">
        <f t="shared" si="1"/>
        <v>315.48094171945866</v>
      </c>
      <c r="AE55">
        <f>'IDT-1'!E55</f>
        <v>0</v>
      </c>
      <c r="AF55" s="24"/>
      <c r="AG55">
        <f t="shared" si="2"/>
        <v>315.48094171945866</v>
      </c>
      <c r="AI55" s="34">
        <f>PXIL!K55</f>
        <v>0</v>
      </c>
      <c r="AJ55" s="34">
        <f>PXIL!Q55</f>
        <v>0</v>
      </c>
      <c r="AK55" s="34">
        <f>RTM_IEX!K55</f>
        <v>19.34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1.0691999999999999</v>
      </c>
      <c r="E56">
        <f>GT_NG!S56</f>
        <v>1.5909888116117326</v>
      </c>
      <c r="F56">
        <f>GT_Spot!S56</f>
        <v>0</v>
      </c>
      <c r="G56">
        <f>PPCL_NG!S56</f>
        <v>41.67</v>
      </c>
      <c r="H56">
        <f>PPCL_Spot!S56</f>
        <v>0</v>
      </c>
      <c r="I56">
        <f>Bawana_NG!S56</f>
        <v>22.998979818141493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137.76492946512462</v>
      </c>
      <c r="P56" s="36">
        <v>0</v>
      </c>
      <c r="Q56" s="36">
        <v>0</v>
      </c>
      <c r="R56" s="38">
        <v>0</v>
      </c>
      <c r="S56" s="38">
        <v>0.23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93.82</v>
      </c>
      <c r="AB56" s="75">
        <f>-STOA!Q56</f>
        <v>0</v>
      </c>
      <c r="AC56">
        <f t="shared" si="0"/>
        <v>2.8026600632349248</v>
      </c>
      <c r="AD56">
        <f t="shared" si="1"/>
        <v>315.68143803164281</v>
      </c>
      <c r="AE56">
        <f>'IDT-1'!E56</f>
        <v>0</v>
      </c>
      <c r="AF56" s="24"/>
      <c r="AG56">
        <f t="shared" si="2"/>
        <v>315.68143803164281</v>
      </c>
      <c r="AI56" s="34">
        <f>PXIL!K56</f>
        <v>0</v>
      </c>
      <c r="AJ56" s="34">
        <f>PXIL!Q56</f>
        <v>0</v>
      </c>
      <c r="AK56" s="34">
        <f>RTM_IEX!K56</f>
        <v>19.34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1.0691999999999999</v>
      </c>
      <c r="E57">
        <f>GT_NG!S57</f>
        <v>1.5103092783505154</v>
      </c>
      <c r="F57">
        <f>GT_Spot!S57</f>
        <v>0</v>
      </c>
      <c r="G57">
        <f>PPCL_NG!S57</f>
        <v>41.67</v>
      </c>
      <c r="H57">
        <f>PPCL_Spot!S57</f>
        <v>0</v>
      </c>
      <c r="I57">
        <f>Bawana_NG!S57</f>
        <v>22.998979818141493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136.80223815164828</v>
      </c>
      <c r="P57" s="36">
        <v>0</v>
      </c>
      <c r="Q57" s="36">
        <v>0</v>
      </c>
      <c r="R57" s="38">
        <v>0</v>
      </c>
      <c r="S57" s="38">
        <v>0.23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93.82</v>
      </c>
      <c r="AB57" s="75">
        <f>-STOA!Q57</f>
        <v>0</v>
      </c>
      <c r="AC57">
        <f t="shared" si="0"/>
        <v>2.793478399783635</v>
      </c>
      <c r="AD57">
        <f t="shared" si="1"/>
        <v>314.64724884835664</v>
      </c>
      <c r="AE57">
        <f>'IDT-1'!E57</f>
        <v>0</v>
      </c>
      <c r="AF57" s="24"/>
      <c r="AG57">
        <f t="shared" si="2"/>
        <v>314.64724884835664</v>
      </c>
      <c r="AI57" s="34">
        <f>PXIL!K57</f>
        <v>0</v>
      </c>
      <c r="AJ57" s="34">
        <f>PXIL!Q57</f>
        <v>0</v>
      </c>
      <c r="AK57" s="34">
        <f>RTM_IEX!K57</f>
        <v>19.34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1.0691999999999999</v>
      </c>
      <c r="E58">
        <f>GT_NG!S58</f>
        <v>1.5103092783505154</v>
      </c>
      <c r="F58">
        <f>GT_Spot!S58</f>
        <v>0</v>
      </c>
      <c r="G58">
        <f>PPCL_NG!S58</f>
        <v>41.67</v>
      </c>
      <c r="H58">
        <f>PPCL_Spot!S58</f>
        <v>0</v>
      </c>
      <c r="I58">
        <f>Bawana_NG!S58</f>
        <v>22.998990120746434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137.1556843387601</v>
      </c>
      <c r="P58" s="36">
        <v>0</v>
      </c>
      <c r="Q58" s="36">
        <v>0</v>
      </c>
      <c r="R58" s="38">
        <v>0</v>
      </c>
      <c r="S58" s="38">
        <v>0.23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93.82</v>
      </c>
      <c r="AB58" s="75">
        <f>-STOA!Q58</f>
        <v>0</v>
      </c>
      <c r="AC58">
        <f t="shared" si="0"/>
        <v>2.7965888168931419</v>
      </c>
      <c r="AD58">
        <f t="shared" si="1"/>
        <v>314.99759492096388</v>
      </c>
      <c r="AE58">
        <f>'IDT-1'!E58</f>
        <v>0</v>
      </c>
      <c r="AF58" s="24"/>
      <c r="AG58">
        <f t="shared" si="2"/>
        <v>314.99759492096388</v>
      </c>
      <c r="AI58" s="34">
        <f>PXIL!K58</f>
        <v>0</v>
      </c>
      <c r="AJ58" s="34">
        <f>PXIL!Q58</f>
        <v>0</v>
      </c>
      <c r="AK58" s="34">
        <f>RTM_IEX!K58</f>
        <v>19.34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1.0691999999999999</v>
      </c>
      <c r="E59">
        <f>GT_NG!S59</f>
        <v>1.5103092783505154</v>
      </c>
      <c r="F59">
        <f>GT_Spot!S59</f>
        <v>0</v>
      </c>
      <c r="G59">
        <f>PPCL_NG!S59</f>
        <v>41.67</v>
      </c>
      <c r="H59">
        <f>PPCL_Spot!S59</f>
        <v>0</v>
      </c>
      <c r="I59">
        <f>Bawana_NG!S59</f>
        <v>22.998990120746434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137.43555993132463</v>
      </c>
      <c r="P59" s="36">
        <v>0</v>
      </c>
      <c r="Q59" s="36">
        <v>0</v>
      </c>
      <c r="R59" s="38">
        <v>0</v>
      </c>
      <c r="S59" s="38">
        <v>0.23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93.82</v>
      </c>
      <c r="AB59" s="75">
        <f>-STOA!Q59</f>
        <v>0</v>
      </c>
      <c r="AC59">
        <f t="shared" si="0"/>
        <v>2.79905172210771</v>
      </c>
      <c r="AD59">
        <f t="shared" si="1"/>
        <v>315.27500760831384</v>
      </c>
      <c r="AE59">
        <f>'IDT-1'!E59</f>
        <v>0</v>
      </c>
      <c r="AF59" s="24"/>
      <c r="AG59">
        <f t="shared" si="2"/>
        <v>315.27500760831384</v>
      </c>
      <c r="AI59" s="34">
        <f>PXIL!K59</f>
        <v>0</v>
      </c>
      <c r="AJ59" s="34">
        <f>PXIL!Q59</f>
        <v>0</v>
      </c>
      <c r="AK59" s="34">
        <f>RTM_IEX!K59</f>
        <v>19.34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1.0691999999999999</v>
      </c>
      <c r="E60">
        <f>GT_NG!S60</f>
        <v>1.5103092783505154</v>
      </c>
      <c r="F60">
        <f>GT_Spot!S60</f>
        <v>0</v>
      </c>
      <c r="G60">
        <f>PPCL_NG!S60</f>
        <v>41.67</v>
      </c>
      <c r="H60">
        <f>PPCL_Spot!S60</f>
        <v>0</v>
      </c>
      <c r="I60">
        <f>Bawana_NG!S60</f>
        <v>22.998990120746434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135.49820885280295</v>
      </c>
      <c r="P60" s="36">
        <v>0</v>
      </c>
      <c r="Q60" s="36">
        <v>0</v>
      </c>
      <c r="R60" s="38">
        <v>0</v>
      </c>
      <c r="S60" s="38">
        <v>0.23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93.82</v>
      </c>
      <c r="AB60" s="75">
        <f>-STOA!Q60</f>
        <v>0</v>
      </c>
      <c r="AC60">
        <f t="shared" si="0"/>
        <v>2.7820030326167191</v>
      </c>
      <c r="AD60">
        <f t="shared" si="1"/>
        <v>313.35470521928312</v>
      </c>
      <c r="AE60">
        <f>'IDT-1'!E60</f>
        <v>0</v>
      </c>
      <c r="AF60" s="24"/>
      <c r="AG60">
        <f t="shared" si="2"/>
        <v>313.35470521928312</v>
      </c>
      <c r="AI60" s="34">
        <f>PXIL!K60</f>
        <v>0</v>
      </c>
      <c r="AJ60" s="34">
        <f>PXIL!Q60</f>
        <v>0</v>
      </c>
      <c r="AK60" s="34">
        <f>RTM_IEX!K60</f>
        <v>19.34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1.0691999999999999</v>
      </c>
      <c r="E61">
        <f>GT_NG!S61</f>
        <v>1.5103092783505154</v>
      </c>
      <c r="F61">
        <f>GT_Spot!S61</f>
        <v>0</v>
      </c>
      <c r="G61">
        <f>PPCL_NG!S61</f>
        <v>41.67</v>
      </c>
      <c r="H61">
        <f>PPCL_Spot!S61</f>
        <v>0</v>
      </c>
      <c r="I61">
        <f>Bawana_NG!S61</f>
        <v>22.998990120746434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144.2081448275888</v>
      </c>
      <c r="P61" s="36">
        <v>0</v>
      </c>
      <c r="Q61" s="36">
        <v>0</v>
      </c>
      <c r="R61" s="38">
        <v>0</v>
      </c>
      <c r="S61" s="38">
        <v>0.23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93.82</v>
      </c>
      <c r="AB61" s="75">
        <f>-STOA!Q61</f>
        <v>0</v>
      </c>
      <c r="AC61">
        <f t="shared" si="0"/>
        <v>2.8586504691948345</v>
      </c>
      <c r="AD61">
        <f t="shared" si="1"/>
        <v>321.98799375749081</v>
      </c>
      <c r="AE61">
        <f>'IDT-1'!E61</f>
        <v>0</v>
      </c>
      <c r="AF61" s="24"/>
      <c r="AG61">
        <f t="shared" si="2"/>
        <v>321.98799375749081</v>
      </c>
      <c r="AI61" s="34">
        <f>PXIL!K61</f>
        <v>0</v>
      </c>
      <c r="AJ61" s="34">
        <f>PXIL!Q61</f>
        <v>0</v>
      </c>
      <c r="AK61" s="34">
        <f>RTM_IEX!K61</f>
        <v>19.34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1.0691999999999999</v>
      </c>
      <c r="E62">
        <f>GT_NG!S62</f>
        <v>1.4644329896907216</v>
      </c>
      <c r="F62">
        <f>GT_Spot!S62</f>
        <v>0</v>
      </c>
      <c r="G62">
        <f>PPCL_NG!S62</f>
        <v>44.06</v>
      </c>
      <c r="H62">
        <f>PPCL_Spot!S62</f>
        <v>0</v>
      </c>
      <c r="I62">
        <f>Bawana_NG!S62</f>
        <v>22.998990120746434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144.21846718926855</v>
      </c>
      <c r="P62" s="36">
        <v>0</v>
      </c>
      <c r="Q62" s="36">
        <v>0</v>
      </c>
      <c r="R62" s="38">
        <v>0</v>
      </c>
      <c r="S62" s="38">
        <v>0.23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93.82</v>
      </c>
      <c r="AB62" s="75">
        <f>-STOA!Q62</f>
        <v>0</v>
      </c>
      <c r="AC62">
        <f t="shared" si="0"/>
        <v>2.87936959463741</v>
      </c>
      <c r="AD62">
        <f t="shared" si="1"/>
        <v>324.32172070506823</v>
      </c>
      <c r="AE62">
        <f>'IDT-1'!E62</f>
        <v>0</v>
      </c>
      <c r="AF62" s="24"/>
      <c r="AG62">
        <f t="shared" si="2"/>
        <v>324.32172070506823</v>
      </c>
      <c r="AI62" s="34">
        <f>PXIL!K62</f>
        <v>0</v>
      </c>
      <c r="AJ62" s="34">
        <f>PXIL!Q62</f>
        <v>0</v>
      </c>
      <c r="AK62" s="34">
        <f>RTM_IEX!K62</f>
        <v>19.34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1.0691999999999999</v>
      </c>
      <c r="E63">
        <f>GT_NG!S63</f>
        <v>1.4644329896907216</v>
      </c>
      <c r="F63">
        <f>GT_Spot!S63</f>
        <v>0</v>
      </c>
      <c r="G63">
        <f>PPCL_NG!S63</f>
        <v>44.06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144.32685282231989</v>
      </c>
      <c r="P63" s="36">
        <v>0</v>
      </c>
      <c r="Q63" s="36">
        <v>0</v>
      </c>
      <c r="R63" s="38">
        <v>0</v>
      </c>
      <c r="S63" s="38">
        <v>0.23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93.82</v>
      </c>
      <c r="AB63" s="75">
        <f>-STOA!Q63</f>
        <v>0</v>
      </c>
      <c r="AC63">
        <f t="shared" si="0"/>
        <v>2.9476522751456935</v>
      </c>
      <c r="AD63">
        <f t="shared" si="1"/>
        <v>332.01283353686489</v>
      </c>
      <c r="AE63">
        <f>'IDT-1'!E63</f>
        <v>0</v>
      </c>
      <c r="AF63" s="24"/>
      <c r="AG63">
        <f t="shared" si="2"/>
        <v>332.01283353686489</v>
      </c>
      <c r="AI63" s="34">
        <f>PXIL!K63</f>
        <v>0</v>
      </c>
      <c r="AJ63" s="34">
        <f>PXIL!Q63</f>
        <v>0</v>
      </c>
      <c r="AK63" s="34">
        <f>RTM_IEX!K63</f>
        <v>26.99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1.0691999999999999</v>
      </c>
      <c r="E64">
        <f>GT_NG!S64</f>
        <v>1.5103092783505154</v>
      </c>
      <c r="F64">
        <f>GT_Spot!S64</f>
        <v>0</v>
      </c>
      <c r="G64">
        <f>PPCL_NG!S64</f>
        <v>44.06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144.3813520749668</v>
      </c>
      <c r="P64" s="36">
        <v>0</v>
      </c>
      <c r="Q64" s="36">
        <v>0</v>
      </c>
      <c r="R64" s="38">
        <v>0</v>
      </c>
      <c r="S64" s="38">
        <v>0.23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93.82</v>
      </c>
      <c r="AB64" s="75">
        <f>-STOA!Q64</f>
        <v>0</v>
      </c>
      <c r="AC64">
        <f t="shared" si="0"/>
        <v>2.9227515799091921</v>
      </c>
      <c r="AD64">
        <f t="shared" si="1"/>
        <v>329.20810977340813</v>
      </c>
      <c r="AE64">
        <f>'IDT-1'!E64</f>
        <v>0</v>
      </c>
      <c r="AF64" s="24"/>
      <c r="AG64">
        <f t="shared" si="2"/>
        <v>329.20810977340813</v>
      </c>
      <c r="AI64" s="34">
        <f>PXIL!K64</f>
        <v>0</v>
      </c>
      <c r="AJ64" s="34">
        <f>PXIL!Q64</f>
        <v>0</v>
      </c>
      <c r="AK64" s="34">
        <f>RTM_IEX!K64</f>
        <v>24.06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1.0691999999999999</v>
      </c>
      <c r="E65">
        <f>GT_NG!S65</f>
        <v>1.5103092783505154</v>
      </c>
      <c r="F65">
        <f>GT_Spot!S65</f>
        <v>0</v>
      </c>
      <c r="G65">
        <f>PPCL_NG!S65</f>
        <v>44.06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144.39167443664653</v>
      </c>
      <c r="P65" s="36">
        <v>0</v>
      </c>
      <c r="Q65" s="36">
        <v>0</v>
      </c>
      <c r="R65" s="38">
        <v>0</v>
      </c>
      <c r="S65" s="38">
        <v>0.23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93.82</v>
      </c>
      <c r="AB65" s="75">
        <f>-STOA!Q65</f>
        <v>0</v>
      </c>
      <c r="AC65">
        <f t="shared" si="0"/>
        <v>2.8958264166919738</v>
      </c>
      <c r="AD65">
        <f t="shared" si="1"/>
        <v>326.17535729830502</v>
      </c>
      <c r="AE65">
        <f>'IDT-1'!E65</f>
        <v>0</v>
      </c>
      <c r="AF65" s="24"/>
      <c r="AG65">
        <f t="shared" si="2"/>
        <v>326.17535729830502</v>
      </c>
      <c r="AI65" s="34">
        <f>PXIL!K65</f>
        <v>0</v>
      </c>
      <c r="AJ65" s="34">
        <f>PXIL!Q65</f>
        <v>0</v>
      </c>
      <c r="AK65" s="34">
        <f>RTM_IEX!K65</f>
        <v>20.99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1.0691999999999999</v>
      </c>
      <c r="E66">
        <f>GT_NG!S66</f>
        <v>1.5103092783505154</v>
      </c>
      <c r="F66">
        <f>GT_Spot!S66</f>
        <v>0</v>
      </c>
      <c r="G66">
        <f>PPCL_NG!S66</f>
        <v>44.06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144.40068786374007</v>
      </c>
      <c r="P66" s="36">
        <v>0</v>
      </c>
      <c r="Q66" s="36">
        <v>0</v>
      </c>
      <c r="R66" s="38">
        <v>0</v>
      </c>
      <c r="S66" s="38">
        <v>0.23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93.82</v>
      </c>
      <c r="AB66" s="75">
        <f>-STOA!Q66</f>
        <v>0</v>
      </c>
      <c r="AC66">
        <f t="shared" si="0"/>
        <v>2.9010097348503971</v>
      </c>
      <c r="AD66">
        <f t="shared" si="1"/>
        <v>326.75918740724018</v>
      </c>
      <c r="AE66">
        <f>'IDT-1'!E66</f>
        <v>0</v>
      </c>
      <c r="AF66" s="24"/>
      <c r="AG66">
        <f t="shared" si="2"/>
        <v>326.75918740724018</v>
      </c>
      <c r="AI66" s="34">
        <f>PXIL!K66</f>
        <v>0</v>
      </c>
      <c r="AJ66" s="34">
        <f>PXIL!Q66</f>
        <v>0</v>
      </c>
      <c r="AK66" s="34">
        <f>RTM_IEX!K66</f>
        <v>21.57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1.0691999999999999</v>
      </c>
      <c r="E67">
        <f>GT_NG!S67</f>
        <v>1.5103092783505154</v>
      </c>
      <c r="F67">
        <f>GT_Spot!S67</f>
        <v>0</v>
      </c>
      <c r="G67">
        <f>PPCL_NG!S67</f>
        <v>44.06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144.41463197533446</v>
      </c>
      <c r="P67" s="36">
        <v>0</v>
      </c>
      <c r="Q67" s="36">
        <v>0</v>
      </c>
      <c r="R67" s="38">
        <v>0</v>
      </c>
      <c r="S67" s="38">
        <v>0.23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93.82</v>
      </c>
      <c r="AB67" s="75">
        <f>-STOA!Q67</f>
        <v>0</v>
      </c>
      <c r="AC67">
        <f t="shared" si="0"/>
        <v>2.7113164430324277</v>
      </c>
      <c r="AD67">
        <f t="shared" si="1"/>
        <v>305.39282481065248</v>
      </c>
      <c r="AE67">
        <f>'IDT-1'!E67</f>
        <v>0</v>
      </c>
      <c r="AF67" s="24"/>
      <c r="AG67">
        <f t="shared" si="2"/>
        <v>305.39282481065248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1.0691999999999999</v>
      </c>
      <c r="E68">
        <f>GT_NG!S68</f>
        <v>1.5103092783505154</v>
      </c>
      <c r="F68">
        <f>GT_Spot!S68</f>
        <v>0</v>
      </c>
      <c r="G68">
        <f>PPCL_NG!S68</f>
        <v>44.06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139.57463197533446</v>
      </c>
      <c r="P68" s="36">
        <v>0</v>
      </c>
      <c r="Q68" s="36">
        <v>0</v>
      </c>
      <c r="R68" s="38">
        <v>0</v>
      </c>
      <c r="S68" s="38">
        <v>0.23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93.82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2.6687244430324277</v>
      </c>
      <c r="AD68">
        <f t="shared" ref="AD68:AD98" si="4">SUM(B68:AB68,AI68:AR68)-AC68</f>
        <v>300.59541681065252</v>
      </c>
      <c r="AE68">
        <f>'IDT-1'!E68</f>
        <v>0</v>
      </c>
      <c r="AF68" s="24"/>
      <c r="AG68">
        <f t="shared" ref="AG68:AG98" si="5">SUM(AD68:AF68)+AT68</f>
        <v>300.59541681065252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1.0691999999999999</v>
      </c>
      <c r="E69">
        <f>GT_NG!S69</f>
        <v>1.5103092783505154</v>
      </c>
      <c r="F69">
        <f>GT_Spot!S69</f>
        <v>0</v>
      </c>
      <c r="G69">
        <f>PPCL_NG!S69</f>
        <v>44.06</v>
      </c>
      <c r="H69">
        <f>PPCL_Spot!S69</f>
        <v>0</v>
      </c>
      <c r="I69">
        <f>Bawana_NG!S69</f>
        <v>20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139.60515463431418</v>
      </c>
      <c r="P69" s="36">
        <v>0</v>
      </c>
      <c r="Q69" s="36">
        <v>0</v>
      </c>
      <c r="R69" s="38">
        <v>0</v>
      </c>
      <c r="S69" s="38">
        <v>0.23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93.82</v>
      </c>
      <c r="AB69" s="75">
        <f>-STOA!Q69</f>
        <v>0</v>
      </c>
      <c r="AC69">
        <f t="shared" si="3"/>
        <v>2.6425930424314492</v>
      </c>
      <c r="AD69">
        <f t="shared" si="4"/>
        <v>297.65207087023322</v>
      </c>
      <c r="AE69">
        <f>'IDT-1'!E69</f>
        <v>0</v>
      </c>
      <c r="AF69" s="24"/>
      <c r="AG69">
        <f t="shared" si="5"/>
        <v>297.65207087023322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1.0691999999999999</v>
      </c>
      <c r="E70">
        <f>GT_NG!S70</f>
        <v>1.5103092783505154</v>
      </c>
      <c r="F70">
        <f>GT_Spot!S70</f>
        <v>0</v>
      </c>
      <c r="G70">
        <f>PPCL_NG!S70</f>
        <v>44.06</v>
      </c>
      <c r="H70">
        <f>PPCL_Spot!S70</f>
        <v>0</v>
      </c>
      <c r="I70">
        <f>Bawana_NG!S70</f>
        <v>20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139.66487609376574</v>
      </c>
      <c r="P70" s="36">
        <v>0</v>
      </c>
      <c r="Q70" s="36">
        <v>0</v>
      </c>
      <c r="R70" s="38">
        <v>0</v>
      </c>
      <c r="S70" s="38">
        <v>0.23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93.82</v>
      </c>
      <c r="AB70" s="75">
        <f>-STOA!Q70</f>
        <v>0</v>
      </c>
      <c r="AC70">
        <f t="shared" si="3"/>
        <v>2.6431185912746229</v>
      </c>
      <c r="AD70">
        <f t="shared" si="4"/>
        <v>297.71126678084158</v>
      </c>
      <c r="AE70">
        <f>'IDT-1'!E70</f>
        <v>0</v>
      </c>
      <c r="AF70" s="24"/>
      <c r="AG70">
        <f t="shared" si="5"/>
        <v>297.71126678084158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1.0691999999999999</v>
      </c>
      <c r="E71">
        <f>GT_NG!S71</f>
        <v>1.5103092783505154</v>
      </c>
      <c r="F71">
        <f>GT_Spot!S71</f>
        <v>0</v>
      </c>
      <c r="G71">
        <f>PPCL_NG!S71</f>
        <v>44.06</v>
      </c>
      <c r="H71">
        <f>PPCL_Spot!S71</f>
        <v>0</v>
      </c>
      <c r="I71">
        <f>Bawana_NG!S71</f>
        <v>20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139.96891137377622</v>
      </c>
      <c r="P71" s="36">
        <v>0</v>
      </c>
      <c r="Q71" s="36">
        <v>0</v>
      </c>
      <c r="R71" s="38">
        <v>0</v>
      </c>
      <c r="S71" s="38">
        <v>0.23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69.64</v>
      </c>
      <c r="AB71" s="75">
        <f>-STOA!Q71</f>
        <v>0</v>
      </c>
      <c r="AC71">
        <f t="shared" si="3"/>
        <v>2.4330101017387151</v>
      </c>
      <c r="AD71">
        <f t="shared" si="4"/>
        <v>274.045410550388</v>
      </c>
      <c r="AE71">
        <f>'IDT-1'!E71</f>
        <v>0</v>
      </c>
      <c r="AF71" s="24"/>
      <c r="AG71">
        <f t="shared" si="5"/>
        <v>274.045410550388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1.0691999999999999</v>
      </c>
      <c r="E72">
        <f>GT_NG!S72</f>
        <v>1.5103092783505154</v>
      </c>
      <c r="F72">
        <f>GT_Spot!S72</f>
        <v>0</v>
      </c>
      <c r="G72">
        <f>PPCL_NG!S72</f>
        <v>30.83</v>
      </c>
      <c r="H72">
        <f>PPCL_Spot!S72</f>
        <v>0</v>
      </c>
      <c r="I72">
        <f>Bawana_NG!S72</f>
        <v>20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135.24427714566298</v>
      </c>
      <c r="P72" s="36">
        <v>0</v>
      </c>
      <c r="Q72" s="36">
        <v>0</v>
      </c>
      <c r="R72" s="38">
        <v>0</v>
      </c>
      <c r="S72" s="38">
        <v>0.23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69.64</v>
      </c>
      <c r="AB72" s="75">
        <f>-STOA!Q72</f>
        <v>0</v>
      </c>
      <c r="AC72">
        <f t="shared" si="3"/>
        <v>2.2750093205313191</v>
      </c>
      <c r="AD72">
        <f t="shared" si="4"/>
        <v>256.24877710348221</v>
      </c>
      <c r="AE72">
        <f>'IDT-1'!E72</f>
        <v>0</v>
      </c>
      <c r="AF72" s="24"/>
      <c r="AG72">
        <f t="shared" si="5"/>
        <v>256.24877710348221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1.0691999999999999</v>
      </c>
      <c r="E73">
        <f>GT_NG!S73</f>
        <v>1.5103092783505154</v>
      </c>
      <c r="F73">
        <f>GT_Spot!S73</f>
        <v>0</v>
      </c>
      <c r="G73">
        <f>PPCL_NG!S73</f>
        <v>44.06</v>
      </c>
      <c r="H73">
        <f>PPCL_Spot!S73</f>
        <v>0</v>
      </c>
      <c r="I73">
        <f>Bawana_NG!S73</f>
        <v>18.101825966542663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130.94091908428291</v>
      </c>
      <c r="P73" s="36">
        <v>0</v>
      </c>
      <c r="Q73" s="36">
        <v>0</v>
      </c>
      <c r="R73" s="38">
        <v>0</v>
      </c>
      <c r="S73" s="38">
        <v>0.23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69.64</v>
      </c>
      <c r="AB73" s="75">
        <f>-STOA!Q73</f>
        <v>0</v>
      </c>
      <c r="AC73">
        <f t="shared" si="3"/>
        <v>2.3368598380967498</v>
      </c>
      <c r="AD73">
        <f t="shared" si="4"/>
        <v>263.21539449107934</v>
      </c>
      <c r="AE73">
        <f>'IDT-1'!E73</f>
        <v>0</v>
      </c>
      <c r="AF73" s="24"/>
      <c r="AG73">
        <f t="shared" si="5"/>
        <v>263.21539449107934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1.0691999999999999</v>
      </c>
      <c r="E74">
        <f>GT_NG!S74</f>
        <v>1.5103092783505154</v>
      </c>
      <c r="F74">
        <f>GT_Spot!S74</f>
        <v>0</v>
      </c>
      <c r="G74">
        <f>PPCL_NG!S74</f>
        <v>44.06</v>
      </c>
      <c r="H74">
        <f>PPCL_Spot!S74</f>
        <v>0</v>
      </c>
      <c r="I74">
        <f>Bawana_NG!S74</f>
        <v>18.101825966542663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116.43091908428292</v>
      </c>
      <c r="P74" s="36">
        <v>0</v>
      </c>
      <c r="Q74" s="36">
        <v>0</v>
      </c>
      <c r="R74" s="38">
        <v>0</v>
      </c>
      <c r="S74" s="38">
        <v>0.23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69.64</v>
      </c>
      <c r="AB74" s="75">
        <f>-STOA!Q74</f>
        <v>0</v>
      </c>
      <c r="AC74">
        <f t="shared" si="3"/>
        <v>2.2091718380967498</v>
      </c>
      <c r="AD74">
        <f t="shared" si="4"/>
        <v>248.83308249107935</v>
      </c>
      <c r="AE74">
        <f>'IDT-1'!E74</f>
        <v>0</v>
      </c>
      <c r="AF74" s="24"/>
      <c r="AG74">
        <f t="shared" si="5"/>
        <v>248.83308249107935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1.0691999999999999</v>
      </c>
      <c r="E75">
        <f>GT_NG!S75</f>
        <v>1.5257731958762886</v>
      </c>
      <c r="F75">
        <f>GT_Spot!S75</f>
        <v>0</v>
      </c>
      <c r="G75">
        <f>PPCL_NG!S75</f>
        <v>44.06</v>
      </c>
      <c r="H75">
        <f>PPCL_Spot!S75</f>
        <v>0</v>
      </c>
      <c r="I75">
        <f>Bawana_NG!S75</f>
        <v>18.101825966542663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105.9617804061983</v>
      </c>
      <c r="P75" s="36">
        <v>0</v>
      </c>
      <c r="Q75" s="36">
        <v>0</v>
      </c>
      <c r="R75" s="38">
        <v>0</v>
      </c>
      <c r="S75" s="38">
        <v>0.23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69.64</v>
      </c>
      <c r="AB75" s="75">
        <f>-STOA!Q75</f>
        <v>0</v>
      </c>
      <c r="AC75">
        <f t="shared" si="3"/>
        <v>2.1171795002038318</v>
      </c>
      <c r="AD75">
        <f t="shared" si="4"/>
        <v>238.47140006841343</v>
      </c>
      <c r="AE75">
        <f>'IDT-1'!E75</f>
        <v>0</v>
      </c>
      <c r="AF75" s="24"/>
      <c r="AG75">
        <f t="shared" si="5"/>
        <v>238.47140006841343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1.0691999999999999</v>
      </c>
      <c r="E76">
        <f>GT_NG!S76</f>
        <v>1.5257731958762886</v>
      </c>
      <c r="F76">
        <f>GT_Spot!S76</f>
        <v>0</v>
      </c>
      <c r="G76">
        <f>PPCL_NG!S76</f>
        <v>44.06</v>
      </c>
      <c r="H76">
        <f>PPCL_Spot!S76</f>
        <v>0</v>
      </c>
      <c r="I76">
        <f>Bawana_NG!S76</f>
        <v>18.101825966542663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96.643099934140565</v>
      </c>
      <c r="P76" s="36">
        <v>0</v>
      </c>
      <c r="Q76" s="36">
        <v>0</v>
      </c>
      <c r="R76" s="38">
        <v>0</v>
      </c>
      <c r="S76" s="38">
        <v>0.23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69.64</v>
      </c>
      <c r="AB76" s="75">
        <f>-STOA!Q76</f>
        <v>0</v>
      </c>
      <c r="AC76">
        <f t="shared" si="3"/>
        <v>2.0351751120497239</v>
      </c>
      <c r="AD76">
        <f t="shared" si="4"/>
        <v>229.2347239845098</v>
      </c>
      <c r="AE76">
        <f>'IDT-1'!E76</f>
        <v>0</v>
      </c>
      <c r="AF76" s="24"/>
      <c r="AG76">
        <f t="shared" si="5"/>
        <v>229.2347239845098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1.0691999999999999</v>
      </c>
      <c r="E77">
        <f>GT_NG!S77</f>
        <v>1.5257731958762886</v>
      </c>
      <c r="F77">
        <f>GT_Spot!S77</f>
        <v>0</v>
      </c>
      <c r="G77">
        <f>PPCL_NG!S77</f>
        <v>41.67</v>
      </c>
      <c r="H77">
        <f>PPCL_Spot!S77</f>
        <v>0</v>
      </c>
      <c r="I77">
        <f>Bawana_NG!S77</f>
        <v>18.101825966542663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92.371294293826907</v>
      </c>
      <c r="P77" s="36">
        <v>0</v>
      </c>
      <c r="Q77" s="36">
        <v>0</v>
      </c>
      <c r="R77" s="38">
        <v>0</v>
      </c>
      <c r="S77" s="38">
        <v>0.23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69.64</v>
      </c>
      <c r="AB77" s="75">
        <f>-STOA!Q77</f>
        <v>0</v>
      </c>
      <c r="AC77">
        <f t="shared" si="3"/>
        <v>1.9765512224149637</v>
      </c>
      <c r="AD77">
        <f t="shared" si="4"/>
        <v>222.63154223383088</v>
      </c>
      <c r="AE77">
        <f>'IDT-1'!E77</f>
        <v>0</v>
      </c>
      <c r="AF77" s="24"/>
      <c r="AG77">
        <f t="shared" si="5"/>
        <v>222.63154223383088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1.0691999999999999</v>
      </c>
      <c r="E78">
        <f>GT_NG!S78</f>
        <v>1.5257731958762886</v>
      </c>
      <c r="F78">
        <f>GT_Spot!S78</f>
        <v>0</v>
      </c>
      <c r="G78">
        <f>PPCL_NG!S78</f>
        <v>42.5</v>
      </c>
      <c r="H78">
        <f>PPCL_Spot!S78</f>
        <v>0</v>
      </c>
      <c r="I78">
        <f>Bawana_NG!S78</f>
        <v>18.101825966542663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83.641208104604161</v>
      </c>
      <c r="P78" s="36">
        <v>0</v>
      </c>
      <c r="Q78" s="36">
        <v>0</v>
      </c>
      <c r="R78" s="38">
        <v>0</v>
      </c>
      <c r="S78" s="38">
        <v>0.23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69.64</v>
      </c>
      <c r="AB78" s="75">
        <f>-STOA!Q78</f>
        <v>0</v>
      </c>
      <c r="AC78">
        <f t="shared" si="3"/>
        <v>1.9070304639498035</v>
      </c>
      <c r="AD78">
        <f t="shared" si="4"/>
        <v>214.8009768030733</v>
      </c>
      <c r="AE78">
        <f>'IDT-1'!E78</f>
        <v>0</v>
      </c>
      <c r="AF78" s="24"/>
      <c r="AG78">
        <f t="shared" si="5"/>
        <v>214.8009768030733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1.0691999999999999</v>
      </c>
      <c r="E79">
        <f>GT_NG!S79</f>
        <v>1.5257731958762886</v>
      </c>
      <c r="F79">
        <f>GT_Spot!S79</f>
        <v>0</v>
      </c>
      <c r="G79">
        <f>PPCL_NG!S79</f>
        <v>42.5</v>
      </c>
      <c r="H79">
        <f>PPCL_Spot!S79</f>
        <v>0</v>
      </c>
      <c r="I79">
        <f>Bawana_NG!S79</f>
        <v>18.101825966542663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103.56264282907057</v>
      </c>
      <c r="P79" s="36">
        <v>0</v>
      </c>
      <c r="Q79" s="36">
        <v>0</v>
      </c>
      <c r="R79" s="38">
        <v>0</v>
      </c>
      <c r="S79" s="38">
        <v>0.23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-20</v>
      </c>
      <c r="AA79" s="75">
        <f>STOA!K79</f>
        <v>69.64</v>
      </c>
      <c r="AB79" s="75">
        <f>-STOA!Q79</f>
        <v>0</v>
      </c>
      <c r="AC79">
        <f t="shared" si="3"/>
        <v>2.2599016399690144</v>
      </c>
      <c r="AD79">
        <f t="shared" si="4"/>
        <v>214.3695403515205</v>
      </c>
      <c r="AE79">
        <f>'IDT-1'!E79</f>
        <v>0</v>
      </c>
      <c r="AF79" s="24"/>
      <c r="AG79">
        <f t="shared" si="5"/>
        <v>214.3695403515205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1.0691999999999999</v>
      </c>
      <c r="E80">
        <f>GT_NG!S80</f>
        <v>1.5257731958762886</v>
      </c>
      <c r="F80">
        <f>GT_Spot!S80</f>
        <v>0</v>
      </c>
      <c r="G80">
        <f>PPCL_NG!S80</f>
        <v>44.06</v>
      </c>
      <c r="H80">
        <f>PPCL_Spot!S80</f>
        <v>0</v>
      </c>
      <c r="I80">
        <f>Bawana_NG!S80</f>
        <v>15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106.50321357335363</v>
      </c>
      <c r="P80" s="36">
        <v>0</v>
      </c>
      <c r="Q80" s="36">
        <v>0</v>
      </c>
      <c r="R80" s="38">
        <v>0</v>
      </c>
      <c r="S80" s="38">
        <v>0.23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-30</v>
      </c>
      <c r="AA80" s="75">
        <f>STOA!K80</f>
        <v>69.64</v>
      </c>
      <c r="AB80" s="75">
        <f>-STOA!Q80</f>
        <v>0</v>
      </c>
      <c r="AC80">
        <f t="shared" si="3"/>
        <v>2.3609918692350833</v>
      </c>
      <c r="AD80">
        <f t="shared" si="4"/>
        <v>205.66719489999485</v>
      </c>
      <c r="AE80">
        <f>'IDT-1'!E80</f>
        <v>0</v>
      </c>
      <c r="AF80" s="24"/>
      <c r="AG80">
        <f t="shared" si="5"/>
        <v>205.66719489999485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1.0691999999999999</v>
      </c>
      <c r="E81">
        <f>GT_NG!S81</f>
        <v>1.5257731958762886</v>
      </c>
      <c r="F81">
        <f>GT_Spot!S81</f>
        <v>0</v>
      </c>
      <c r="G81">
        <f>PPCL_NG!S81</f>
        <v>44.06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103.67544661224954</v>
      </c>
      <c r="P81" s="36">
        <v>0</v>
      </c>
      <c r="Q81" s="36">
        <v>0</v>
      </c>
      <c r="R81" s="38">
        <v>0</v>
      </c>
      <c r="S81" s="38">
        <v>0.23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-30</v>
      </c>
      <c r="AA81" s="75">
        <f>STOA!K81</f>
        <v>69.64</v>
      </c>
      <c r="AB81" s="75">
        <f>-STOA!Q81</f>
        <v>0</v>
      </c>
      <c r="AC81">
        <f t="shared" si="3"/>
        <v>2.3713075199773672</v>
      </c>
      <c r="AD81">
        <f t="shared" si="4"/>
        <v>206.82911228814848</v>
      </c>
      <c r="AE81">
        <f>'IDT-1'!E81</f>
        <v>0</v>
      </c>
      <c r="AF81" s="24"/>
      <c r="AG81">
        <f t="shared" si="5"/>
        <v>206.82911228814848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1.0691999999999999</v>
      </c>
      <c r="E82">
        <f>GT_NG!S82</f>
        <v>1.5257731958762886</v>
      </c>
      <c r="F82">
        <f>GT_Spot!S82</f>
        <v>0</v>
      </c>
      <c r="G82">
        <f>PPCL_NG!S82</f>
        <v>44.06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98.859553960266695</v>
      </c>
      <c r="P82" s="36">
        <v>0</v>
      </c>
      <c r="Q82" s="36">
        <v>0</v>
      </c>
      <c r="R82" s="38">
        <v>0</v>
      </c>
      <c r="S82" s="38">
        <v>0.23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-30</v>
      </c>
      <c r="AA82" s="75">
        <f>STOA!K82</f>
        <v>69.64</v>
      </c>
      <c r="AB82" s="75">
        <f>-STOA!Q82</f>
        <v>0</v>
      </c>
      <c r="AC82">
        <f t="shared" si="3"/>
        <v>2.3289276646399184</v>
      </c>
      <c r="AD82">
        <f t="shared" si="4"/>
        <v>202.0555994915031</v>
      </c>
      <c r="AE82">
        <f>'IDT-1'!E82</f>
        <v>0</v>
      </c>
      <c r="AF82" s="24"/>
      <c r="AG82">
        <f t="shared" si="5"/>
        <v>202.0555994915031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1.0691999999999999</v>
      </c>
      <c r="E83">
        <f>GT_NG!S83</f>
        <v>1.5257731958762886</v>
      </c>
      <c r="F83">
        <f>GT_Spot!S83</f>
        <v>0</v>
      </c>
      <c r="G83">
        <f>PPCL_NG!S83</f>
        <v>44.06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113.2815057592271</v>
      </c>
      <c r="P83" s="36">
        <v>0</v>
      </c>
      <c r="Q83" s="36">
        <v>0</v>
      </c>
      <c r="R83" s="38">
        <v>0</v>
      </c>
      <c r="S83" s="38">
        <v>0.23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-50</v>
      </c>
      <c r="AA83" s="75">
        <f>STOA!K83</f>
        <v>69.64</v>
      </c>
      <c r="AB83" s="75">
        <f>-STOA!Q83</f>
        <v>0</v>
      </c>
      <c r="AC83">
        <f t="shared" si="3"/>
        <v>2.6334033909146761</v>
      </c>
      <c r="AD83">
        <f t="shared" si="4"/>
        <v>196.17307556418871</v>
      </c>
      <c r="AE83">
        <f>'IDT-1'!E83</f>
        <v>0</v>
      </c>
      <c r="AF83" s="24"/>
      <c r="AG83">
        <f t="shared" si="5"/>
        <v>196.17307556418871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1.0691999999999999</v>
      </c>
      <c r="E84">
        <f>GT_NG!S84</f>
        <v>1.5257731958762886</v>
      </c>
      <c r="F84">
        <f>GT_Spot!S84</f>
        <v>0</v>
      </c>
      <c r="G84">
        <f>PPCL_NG!S84</f>
        <v>44.06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113.28049414574214</v>
      </c>
      <c r="P84" s="36">
        <v>0</v>
      </c>
      <c r="Q84" s="36">
        <v>0</v>
      </c>
      <c r="R84" s="38">
        <v>0</v>
      </c>
      <c r="S84" s="38">
        <v>0.23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-50</v>
      </c>
      <c r="AA84" s="75">
        <f>STOA!K84</f>
        <v>69.64</v>
      </c>
      <c r="AB84" s="75">
        <f>-STOA!Q84</f>
        <v>0</v>
      </c>
      <c r="AC84">
        <f t="shared" si="3"/>
        <v>2.6333944887160086</v>
      </c>
      <c r="AD84">
        <f t="shared" si="4"/>
        <v>196.17207285290243</v>
      </c>
      <c r="AE84">
        <f>'IDT-1'!E84</f>
        <v>0</v>
      </c>
      <c r="AF84" s="24"/>
      <c r="AG84">
        <f t="shared" si="5"/>
        <v>196.17207285290243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1.0691999999999999</v>
      </c>
      <c r="E85">
        <f>GT_NG!S85</f>
        <v>1.5257731958762886</v>
      </c>
      <c r="F85">
        <f>GT_Spot!S85</f>
        <v>0</v>
      </c>
      <c r="G85">
        <f>PPCL_NG!S85</f>
        <v>44.06</v>
      </c>
      <c r="H85">
        <f>PPCL_Spot!S85</f>
        <v>0</v>
      </c>
      <c r="I85">
        <f>Bawana_NG!S85</f>
        <v>18.109406248975443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113.00278155695699</v>
      </c>
      <c r="P85" s="36">
        <v>0</v>
      </c>
      <c r="Q85" s="36">
        <v>0</v>
      </c>
      <c r="R85" s="38">
        <v>0</v>
      </c>
      <c r="S85" s="38">
        <v>0.23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-50</v>
      </c>
      <c r="AA85" s="75">
        <f>STOA!K85</f>
        <v>69.64</v>
      </c>
      <c r="AB85" s="75">
        <f>-STOA!Q85</f>
        <v>0</v>
      </c>
      <c r="AC85">
        <f t="shared" si="3"/>
        <v>2.6231133929256827</v>
      </c>
      <c r="AD85">
        <f t="shared" si="4"/>
        <v>195.014047608883</v>
      </c>
      <c r="AE85">
        <f>'IDT-1'!E85</f>
        <v>0</v>
      </c>
      <c r="AF85" s="24"/>
      <c r="AG85">
        <f t="shared" si="5"/>
        <v>195.014047608883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1.0691999999999999</v>
      </c>
      <c r="E86">
        <f>GT_NG!S86</f>
        <v>1.5257731958762886</v>
      </c>
      <c r="F86">
        <f>GT_Spot!S86</f>
        <v>0</v>
      </c>
      <c r="G86">
        <f>PPCL_NG!S86</f>
        <v>44.06</v>
      </c>
      <c r="H86">
        <f>PPCL_Spot!S86</f>
        <v>0</v>
      </c>
      <c r="I86">
        <f>Bawana_NG!S86</f>
        <v>18.109406248975443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112.46257886023055</v>
      </c>
      <c r="P86" s="36">
        <v>0</v>
      </c>
      <c r="Q86" s="36">
        <v>0</v>
      </c>
      <c r="R86" s="38">
        <v>0</v>
      </c>
      <c r="S86" s="38">
        <v>0.23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-50</v>
      </c>
      <c r="AA86" s="75">
        <f>STOA!K86</f>
        <v>69.64</v>
      </c>
      <c r="AB86" s="75">
        <f>-STOA!Q86</f>
        <v>0</v>
      </c>
      <c r="AC86">
        <f t="shared" si="3"/>
        <v>2.6183596091944903</v>
      </c>
      <c r="AD86">
        <f t="shared" si="4"/>
        <v>194.4785986958878</v>
      </c>
      <c r="AE86">
        <f>'IDT-1'!E86</f>
        <v>0</v>
      </c>
      <c r="AF86" s="24"/>
      <c r="AG86">
        <f t="shared" si="5"/>
        <v>194.4785986958878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1.0691999999999999</v>
      </c>
      <c r="E87">
        <f>GT_NG!S87</f>
        <v>1.6069520437721276</v>
      </c>
      <c r="F87">
        <f>GT_Spot!S87</f>
        <v>0</v>
      </c>
      <c r="G87">
        <f>PPCL_NG!S87</f>
        <v>44.99</v>
      </c>
      <c r="H87">
        <f>PPCL_Spot!S87</f>
        <v>0</v>
      </c>
      <c r="I87">
        <f>Bawana_NG!S87</f>
        <v>18.109340279042659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112.5109893864021</v>
      </c>
      <c r="P87" s="36">
        <v>0</v>
      </c>
      <c r="Q87" s="36">
        <v>0</v>
      </c>
      <c r="R87" s="38">
        <v>0</v>
      </c>
      <c r="S87" s="38">
        <v>0.23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-55</v>
      </c>
      <c r="AA87" s="75">
        <f>STOA!K87</f>
        <v>69.64</v>
      </c>
      <c r="AB87" s="75">
        <f>-STOA!Q87</f>
        <v>0</v>
      </c>
      <c r="AC87">
        <f t="shared" si="3"/>
        <v>2.6720740527618516</v>
      </c>
      <c r="AD87">
        <f t="shared" si="4"/>
        <v>190.48440765645506</v>
      </c>
      <c r="AE87">
        <f>'IDT-1'!E87</f>
        <v>0</v>
      </c>
      <c r="AF87" s="24"/>
      <c r="AG87">
        <f t="shared" si="5"/>
        <v>190.48440765645506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1.0691999999999999</v>
      </c>
      <c r="E88">
        <f>GT_NG!S88</f>
        <v>1.6069520437721276</v>
      </c>
      <c r="F88">
        <f>GT_Spot!S88</f>
        <v>0</v>
      </c>
      <c r="G88">
        <f>PPCL_NG!S88</f>
        <v>44.99</v>
      </c>
      <c r="H88">
        <f>PPCL_Spot!S88</f>
        <v>0</v>
      </c>
      <c r="I88">
        <f>Bawana_NG!S88</f>
        <v>18.109340279042659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112.51708896193405</v>
      </c>
      <c r="P88" s="36">
        <v>0</v>
      </c>
      <c r="Q88" s="36">
        <v>0</v>
      </c>
      <c r="R88" s="38">
        <v>0</v>
      </c>
      <c r="S88" s="38">
        <v>0.23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-55</v>
      </c>
      <c r="AA88" s="75">
        <f>STOA!K88</f>
        <v>69.64</v>
      </c>
      <c r="AB88" s="75">
        <f>-STOA!Q88</f>
        <v>0</v>
      </c>
      <c r="AC88">
        <f t="shared" si="3"/>
        <v>2.6721277290265326</v>
      </c>
      <c r="AD88">
        <f t="shared" si="4"/>
        <v>190.49045355572233</v>
      </c>
      <c r="AE88">
        <f>'IDT-1'!E88</f>
        <v>0</v>
      </c>
      <c r="AF88" s="24"/>
      <c r="AG88">
        <f t="shared" si="5"/>
        <v>190.49045355572233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1.0691999999999999</v>
      </c>
      <c r="E89">
        <f>GT_NG!S89</f>
        <v>1.6069520437721276</v>
      </c>
      <c r="F89">
        <f>GT_Spot!S89</f>
        <v>0</v>
      </c>
      <c r="G89">
        <f>PPCL_NG!S89</f>
        <v>44.99</v>
      </c>
      <c r="H89">
        <f>PPCL_Spot!S89</f>
        <v>0</v>
      </c>
      <c r="I89">
        <f>Bawana_NG!S89</f>
        <v>18.109340279042659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112.51846492801245</v>
      </c>
      <c r="P89" s="36">
        <v>0</v>
      </c>
      <c r="Q89" s="36">
        <v>0</v>
      </c>
      <c r="R89" s="38">
        <v>0</v>
      </c>
      <c r="S89" s="38">
        <v>0.23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-55</v>
      </c>
      <c r="AA89" s="75">
        <f>STOA!K89</f>
        <v>69.64</v>
      </c>
      <c r="AB89" s="75">
        <f>-STOA!Q89</f>
        <v>0</v>
      </c>
      <c r="AC89">
        <f t="shared" si="3"/>
        <v>2.6721398375280225</v>
      </c>
      <c r="AD89">
        <f t="shared" si="4"/>
        <v>190.49181741329923</v>
      </c>
      <c r="AE89">
        <f>'IDT-1'!E89</f>
        <v>0</v>
      </c>
      <c r="AF89" s="24"/>
      <c r="AG89">
        <f t="shared" si="5"/>
        <v>190.49181741329923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1.0691999999999999</v>
      </c>
      <c r="E90">
        <f>GT_NG!S90</f>
        <v>1.6069520437721276</v>
      </c>
      <c r="F90">
        <f>GT_Spot!S90</f>
        <v>0</v>
      </c>
      <c r="G90">
        <f>PPCL_NG!S90</f>
        <v>44.99</v>
      </c>
      <c r="H90">
        <f>PPCL_Spot!S90</f>
        <v>0</v>
      </c>
      <c r="I90">
        <f>Bawana_NG!S90</f>
        <v>18.109340279042659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113.15351485070482</v>
      </c>
      <c r="P90" s="36">
        <v>0</v>
      </c>
      <c r="Q90" s="36">
        <v>0</v>
      </c>
      <c r="R90" s="38">
        <v>0</v>
      </c>
      <c r="S90" s="38">
        <v>0.23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-55</v>
      </c>
      <c r="AA90" s="75">
        <f>STOA!K90</f>
        <v>69.64</v>
      </c>
      <c r="AB90" s="75">
        <f>-STOA!Q90</f>
        <v>0</v>
      </c>
      <c r="AC90">
        <f t="shared" si="3"/>
        <v>2.6777282768477151</v>
      </c>
      <c r="AD90">
        <f t="shared" si="4"/>
        <v>191.1212788966719</v>
      </c>
      <c r="AE90">
        <f>'IDT-1'!E90</f>
        <v>0</v>
      </c>
      <c r="AF90" s="24"/>
      <c r="AG90">
        <f t="shared" si="5"/>
        <v>191.1212788966719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1.0691999999999999</v>
      </c>
      <c r="E91">
        <f>GT_NG!S91</f>
        <v>1.6069520437721276</v>
      </c>
      <c r="F91">
        <f>GT_Spot!S91</f>
        <v>0</v>
      </c>
      <c r="G91">
        <f>PPCL_NG!S91</f>
        <v>44.99</v>
      </c>
      <c r="H91">
        <f>PPCL_Spot!S91</f>
        <v>0</v>
      </c>
      <c r="I91">
        <f>Bawana_NG!S91</f>
        <v>21.919201486284656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137.16917609977827</v>
      </c>
      <c r="P91" s="36">
        <v>0</v>
      </c>
      <c r="Q91" s="36">
        <v>0</v>
      </c>
      <c r="R91" s="38">
        <v>0</v>
      </c>
      <c r="S91" s="38">
        <v>0.23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-65</v>
      </c>
      <c r="AA91" s="75">
        <f>STOA!K91</f>
        <v>69.64</v>
      </c>
      <c r="AB91" s="75">
        <f>-STOA!Q91</f>
        <v>0</v>
      </c>
      <c r="AC91">
        <f t="shared" si="3"/>
        <v>3.1889367001291506</v>
      </c>
      <c r="AD91">
        <f t="shared" si="4"/>
        <v>188.43559292970588</v>
      </c>
      <c r="AE91">
        <f>'IDT-1'!E91</f>
        <v>0</v>
      </c>
      <c r="AF91" s="24"/>
      <c r="AG91">
        <f t="shared" si="5"/>
        <v>188.43559292970588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-20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1.0691999999999999</v>
      </c>
      <c r="E92">
        <f>GT_NG!S92</f>
        <v>1.6069520437721276</v>
      </c>
      <c r="F92">
        <f>GT_Spot!S92</f>
        <v>0</v>
      </c>
      <c r="G92">
        <f>PPCL_NG!S92</f>
        <v>44.99</v>
      </c>
      <c r="H92">
        <f>PPCL_Spot!S92</f>
        <v>0</v>
      </c>
      <c r="I92">
        <f>Bawana_NG!S92</f>
        <v>21.919201486284656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141.99917609977825</v>
      </c>
      <c r="P92" s="36">
        <v>0</v>
      </c>
      <c r="Q92" s="36">
        <v>0</v>
      </c>
      <c r="R92" s="38">
        <v>0</v>
      </c>
      <c r="S92" s="38">
        <v>0.23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-65</v>
      </c>
      <c r="AA92" s="75">
        <f>STOA!K92</f>
        <v>69.64</v>
      </c>
      <c r="AB92" s="75">
        <f>-STOA!Q92</f>
        <v>0</v>
      </c>
      <c r="AC92">
        <f t="shared" si="3"/>
        <v>3.2314407001291503</v>
      </c>
      <c r="AD92">
        <f t="shared" si="4"/>
        <v>193.22308892970585</v>
      </c>
      <c r="AE92">
        <f>'IDT-1'!E92</f>
        <v>0</v>
      </c>
      <c r="AF92" s="24"/>
      <c r="AG92">
        <f t="shared" si="5"/>
        <v>193.22308892970585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-20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1.0691999999999999</v>
      </c>
      <c r="E93">
        <f>GT_NG!S93</f>
        <v>1.6069520437721276</v>
      </c>
      <c r="F93">
        <f>GT_Spot!S93</f>
        <v>0</v>
      </c>
      <c r="G93">
        <f>PPCL_NG!S93</f>
        <v>44.99</v>
      </c>
      <c r="H93">
        <f>PPCL_Spot!S93</f>
        <v>0</v>
      </c>
      <c r="I93">
        <f>Bawana_NG!S93</f>
        <v>21.919201486284656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45.280552065856646</v>
      </c>
      <c r="P93" s="36">
        <v>0</v>
      </c>
      <c r="Q93" s="36">
        <v>0</v>
      </c>
      <c r="R93" s="38">
        <v>0</v>
      </c>
      <c r="S93" s="38">
        <v>0.23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-65</v>
      </c>
      <c r="AA93" s="75">
        <f>STOA!K93</f>
        <v>69.64</v>
      </c>
      <c r="AB93" s="75">
        <f>-STOA!Q93</f>
        <v>0</v>
      </c>
      <c r="AC93">
        <f t="shared" si="3"/>
        <v>2.4247074462416167</v>
      </c>
      <c r="AD93">
        <f t="shared" si="4"/>
        <v>92.311198149671824</v>
      </c>
      <c r="AE93">
        <f>'IDT-1'!E93</f>
        <v>0</v>
      </c>
      <c r="AF93" s="24"/>
      <c r="AG93">
        <f t="shared" si="5"/>
        <v>92.311198149671824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-25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1.0691999999999999</v>
      </c>
      <c r="E94">
        <f>GT_NG!S94</f>
        <v>1.6061116308076084</v>
      </c>
      <c r="F94">
        <f>GT_Spot!S94</f>
        <v>0</v>
      </c>
      <c r="G94">
        <f>PPCL_NG!S94</f>
        <v>47.27</v>
      </c>
      <c r="H94">
        <f>PPCL_Spot!S94</f>
        <v>0</v>
      </c>
      <c r="I94">
        <f>Bawana_NG!S94</f>
        <v>21.919201486284656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142.00057717647633</v>
      </c>
      <c r="P94" s="36">
        <v>0</v>
      </c>
      <c r="Q94" s="36">
        <v>0</v>
      </c>
      <c r="R94" s="38">
        <v>0</v>
      </c>
      <c r="S94" s="38">
        <v>0.23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-65</v>
      </c>
      <c r="AA94" s="75">
        <f>STOA!K94</f>
        <v>69.64</v>
      </c>
      <c r="AB94" s="75">
        <f>-STOA!Q94</f>
        <v>0</v>
      </c>
      <c r="AC94">
        <f t="shared" si="3"/>
        <v>3.2959002715809822</v>
      </c>
      <c r="AD94">
        <f t="shared" si="4"/>
        <v>190.4391900219876</v>
      </c>
      <c r="AE94">
        <f>'IDT-1'!E94</f>
        <v>0</v>
      </c>
      <c r="AF94" s="24"/>
      <c r="AG94">
        <f t="shared" si="5"/>
        <v>190.4391900219876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-25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1.0691999999999999</v>
      </c>
      <c r="E95">
        <f>GT_NG!S95</f>
        <v>1.6061116308076084</v>
      </c>
      <c r="F95">
        <f>GT_Spot!S95</f>
        <v>0</v>
      </c>
      <c r="G95">
        <f>PPCL_NG!S95</f>
        <v>32.497916800205118</v>
      </c>
      <c r="H95">
        <f>PPCL_Spot!S95</f>
        <v>0</v>
      </c>
      <c r="I95">
        <f>Bawana_NG!S95</f>
        <v>21.919201486284656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141.42287781050211</v>
      </c>
      <c r="P95" s="36">
        <v>0</v>
      </c>
      <c r="Q95" s="36">
        <v>0</v>
      </c>
      <c r="R95" s="38">
        <v>0</v>
      </c>
      <c r="S95" s="38">
        <v>0.23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-75</v>
      </c>
      <c r="AA95" s="75">
        <f>STOA!K95</f>
        <v>69.64</v>
      </c>
      <c r="AB95" s="75">
        <f>-STOA!Q95</f>
        <v>0</v>
      </c>
      <c r="AC95">
        <f t="shared" si="3"/>
        <v>3.2496034602241677</v>
      </c>
      <c r="AD95">
        <f t="shared" si="4"/>
        <v>165.13570426757533</v>
      </c>
      <c r="AE95">
        <f>'IDT-1'!E95</f>
        <v>0</v>
      </c>
      <c r="AF95" s="24"/>
      <c r="AG95">
        <f t="shared" si="5"/>
        <v>165.13570426757533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-25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1.0691999999999999</v>
      </c>
      <c r="E96">
        <f>GT_NG!S96</f>
        <v>1.6061116308076084</v>
      </c>
      <c r="F96">
        <f>GT_Spot!S96</f>
        <v>0</v>
      </c>
      <c r="G96">
        <f>PPCL_NG!S96</f>
        <v>32.497916800205118</v>
      </c>
      <c r="H96">
        <f>PPCL_Spot!S96</f>
        <v>0</v>
      </c>
      <c r="I96">
        <f>Bawana_NG!S96</f>
        <v>21.919201486284656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141.5430396704615</v>
      </c>
      <c r="P96" s="36">
        <v>0</v>
      </c>
      <c r="Q96" s="36">
        <v>0</v>
      </c>
      <c r="R96" s="38">
        <v>0</v>
      </c>
      <c r="S96" s="38">
        <v>0.23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-75</v>
      </c>
      <c r="AA96" s="75">
        <f>STOA!K96</f>
        <v>69.64</v>
      </c>
      <c r="AB96" s="75">
        <f>-STOA!Q96</f>
        <v>0</v>
      </c>
      <c r="AC96">
        <f t="shared" si="3"/>
        <v>3.2506608845918099</v>
      </c>
      <c r="AD96">
        <f t="shared" si="4"/>
        <v>165.25480870316704</v>
      </c>
      <c r="AE96">
        <f>'IDT-1'!E96</f>
        <v>0</v>
      </c>
      <c r="AF96" s="24"/>
      <c r="AG96">
        <f t="shared" si="5"/>
        <v>165.25480870316704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-25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1.0691999999999999</v>
      </c>
      <c r="E97">
        <f>GT_NG!S97</f>
        <v>1.6061116308076084</v>
      </c>
      <c r="F97">
        <f>GT_Spot!S97</f>
        <v>0</v>
      </c>
      <c r="G97">
        <f>PPCL_NG!S97</f>
        <v>32.497916800205118</v>
      </c>
      <c r="H97">
        <f>PPCL_Spot!S97</f>
        <v>0</v>
      </c>
      <c r="I97">
        <f>Bawana_NG!S97</f>
        <v>21.919201486284656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141.44012677472247</v>
      </c>
      <c r="P97" s="36">
        <v>0</v>
      </c>
      <c r="Q97" s="36">
        <v>0</v>
      </c>
      <c r="R97" s="38">
        <v>0</v>
      </c>
      <c r="S97" s="38">
        <v>0.23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-75</v>
      </c>
      <c r="AA97" s="75">
        <f>STOA!K97</f>
        <v>69.64</v>
      </c>
      <c r="AB97" s="75">
        <f>-STOA!Q97</f>
        <v>0</v>
      </c>
      <c r="AC97">
        <f t="shared" si="3"/>
        <v>3.2497552511093066</v>
      </c>
      <c r="AD97">
        <f t="shared" si="4"/>
        <v>165.15280144091054</v>
      </c>
      <c r="AE97">
        <f>'IDT-1'!E97</f>
        <v>0</v>
      </c>
      <c r="AF97" s="24"/>
      <c r="AG97">
        <f t="shared" si="5"/>
        <v>165.15280144091054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-25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1.0691999999999999</v>
      </c>
      <c r="E98">
        <f>GT_NG!S98</f>
        <v>1.6061116308076084</v>
      </c>
      <c r="F98">
        <f>GT_Spot!S98</f>
        <v>0</v>
      </c>
      <c r="G98">
        <f>PPCL_NG!S98</f>
        <v>32.497916800205118</v>
      </c>
      <c r="H98">
        <f>PPCL_Spot!S98</f>
        <v>0</v>
      </c>
      <c r="I98">
        <f>Bawana_NG!S98</f>
        <v>21.919201486284656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141.38139057472245</v>
      </c>
      <c r="P98" s="36">
        <v>0</v>
      </c>
      <c r="Q98" s="36">
        <v>0</v>
      </c>
      <c r="R98" s="38">
        <v>0</v>
      </c>
      <c r="S98" s="38">
        <v>0.23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-75</v>
      </c>
      <c r="AA98" s="75">
        <f>STOA!K98</f>
        <v>69.64</v>
      </c>
      <c r="AB98" s="75">
        <f>-STOA!Q98</f>
        <v>0</v>
      </c>
      <c r="AC98">
        <f t="shared" si="3"/>
        <v>3.2492383725493061</v>
      </c>
      <c r="AD98">
        <f t="shared" si="4"/>
        <v>165.09458211947049</v>
      </c>
      <c r="AE98">
        <f>'IDT-1'!E98</f>
        <v>0</v>
      </c>
      <c r="AF98" s="24"/>
      <c r="AG98">
        <f t="shared" si="5"/>
        <v>165.09458211947049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-25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4.3490054825475952E-2</v>
      </c>
      <c r="F99">
        <f t="shared" si="6"/>
        <v>0</v>
      </c>
      <c r="G99">
        <f t="shared" si="6"/>
        <v>1.0463696109844953</v>
      </c>
      <c r="H99">
        <f t="shared" si="6"/>
        <v>0</v>
      </c>
      <c r="I99">
        <f t="shared" si="6"/>
        <v>0.49470054241116934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2.3510339271129963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6.8750000000000061E-3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-0.57499999999999996</v>
      </c>
      <c r="AA99" s="75">
        <f t="shared" si="6"/>
        <v>1.864800000000002</v>
      </c>
      <c r="AB99" s="75">
        <f t="shared" si="6"/>
        <v>0</v>
      </c>
      <c r="AC99">
        <f t="shared" si="6"/>
        <v>5.8261852175282638E-2</v>
      </c>
      <c r="AD99">
        <f t="shared" si="6"/>
        <v>5.1511662831588536</v>
      </c>
      <c r="AE99">
        <f t="shared" si="6"/>
        <v>0</v>
      </c>
      <c r="AG99">
        <f t="shared" si="6"/>
        <v>5.1511662831588536</v>
      </c>
      <c r="AI99">
        <f t="shared" si="6"/>
        <v>0</v>
      </c>
      <c r="AJ99">
        <f t="shared" si="6"/>
        <v>0</v>
      </c>
      <c r="AK99">
        <f t="shared" si="6"/>
        <v>7.6592500000000008E-2</v>
      </c>
      <c r="AL99">
        <f t="shared" si="6"/>
        <v>-0.1275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45086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8.83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0.17230400000000001</v>
      </c>
      <c r="AD3">
        <f>SUM(B3:AB3,AI3:AR3)-AC3</f>
        <v>19.407696000000001</v>
      </c>
      <c r="AE3">
        <f>'IDT-1'!D3</f>
        <v>0</v>
      </c>
      <c r="AF3" s="24"/>
      <c r="AG3">
        <f>SUM(AD3:AF3)</f>
        <v>19.407696000000001</v>
      </c>
      <c r="AI3" s="34">
        <f>PXIL!L3</f>
        <v>0</v>
      </c>
      <c r="AJ3" s="34">
        <f>PXIL!R3</f>
        <v>0</v>
      </c>
      <c r="AK3" s="34">
        <f>RTM_IEX!L3</f>
        <v>0.91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8.83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0.17212800000000003</v>
      </c>
      <c r="AD4">
        <f t="shared" ref="AD4:AD67" si="1">SUM(B4:AB4,AI4:AR4)-AC4</f>
        <v>19.387872000000002</v>
      </c>
      <c r="AE4">
        <f>'IDT-1'!D4</f>
        <v>0</v>
      </c>
      <c r="AF4" s="24"/>
      <c r="AG4">
        <f t="shared" ref="AG4:AG67" si="2">SUM(AD4:AF4)</f>
        <v>19.387872000000002</v>
      </c>
      <c r="AI4" s="34">
        <f>PXIL!L4</f>
        <v>0</v>
      </c>
      <c r="AJ4" s="34">
        <f>PXIL!R4</f>
        <v>0</v>
      </c>
      <c r="AK4" s="34">
        <f>RTM_IEX!L4</f>
        <v>0.89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8.83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0.17336000000000001</v>
      </c>
      <c r="AD5">
        <f t="shared" si="1"/>
        <v>19.526640000000004</v>
      </c>
      <c r="AE5">
        <f>'IDT-1'!D5</f>
        <v>0</v>
      </c>
      <c r="AF5" s="24"/>
      <c r="AG5">
        <f t="shared" si="2"/>
        <v>19.526640000000004</v>
      </c>
      <c r="AI5" s="34">
        <f>PXIL!L5</f>
        <v>0</v>
      </c>
      <c r="AJ5" s="34">
        <f>PXIL!R5</f>
        <v>0</v>
      </c>
      <c r="AK5" s="34">
        <f>RTM_IEX!L5</f>
        <v>1.03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8.83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0.17362400000000003</v>
      </c>
      <c r="AD6">
        <f t="shared" si="1"/>
        <v>19.556376</v>
      </c>
      <c r="AE6">
        <f>'IDT-1'!D6</f>
        <v>0</v>
      </c>
      <c r="AF6" s="24"/>
      <c r="AG6">
        <f t="shared" si="2"/>
        <v>19.556376</v>
      </c>
      <c r="AI6" s="34">
        <f>PXIL!L6</f>
        <v>0</v>
      </c>
      <c r="AJ6" s="34">
        <f>PXIL!R6</f>
        <v>0</v>
      </c>
      <c r="AK6" s="34">
        <f>RTM_IEX!L6</f>
        <v>1.06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8.83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0.18480000000000002</v>
      </c>
      <c r="AD7">
        <f t="shared" si="1"/>
        <v>20.815200000000001</v>
      </c>
      <c r="AE7">
        <f>'IDT-1'!D7</f>
        <v>0</v>
      </c>
      <c r="AF7" s="24"/>
      <c r="AG7">
        <f t="shared" si="2"/>
        <v>20.815200000000001</v>
      </c>
      <c r="AI7" s="34">
        <f>PXIL!L7</f>
        <v>0</v>
      </c>
      <c r="AJ7" s="34">
        <f>PXIL!R7</f>
        <v>0</v>
      </c>
      <c r="AK7" s="34">
        <f>RTM_IEX!L7</f>
        <v>2.33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8.83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0.18576800000000002</v>
      </c>
      <c r="AD8">
        <f t="shared" si="1"/>
        <v>20.924232000000003</v>
      </c>
      <c r="AE8">
        <f>'IDT-1'!D8</f>
        <v>0</v>
      </c>
      <c r="AF8" s="24"/>
      <c r="AG8">
        <f t="shared" si="2"/>
        <v>20.924232000000003</v>
      </c>
      <c r="AI8" s="34">
        <f>PXIL!L8</f>
        <v>0</v>
      </c>
      <c r="AJ8" s="34">
        <f>PXIL!R8</f>
        <v>0</v>
      </c>
      <c r="AK8" s="34">
        <f>RTM_IEX!L8</f>
        <v>2.44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8.83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0.19553600000000002</v>
      </c>
      <c r="AD9">
        <f t="shared" si="1"/>
        <v>22.024464000000002</v>
      </c>
      <c r="AE9">
        <f>'IDT-1'!D9</f>
        <v>0</v>
      </c>
      <c r="AF9" s="24"/>
      <c r="AG9">
        <f t="shared" si="2"/>
        <v>22.024464000000002</v>
      </c>
      <c r="AI9" s="34">
        <f>PXIL!L9</f>
        <v>0</v>
      </c>
      <c r="AJ9" s="34">
        <f>PXIL!R9</f>
        <v>0</v>
      </c>
      <c r="AK9" s="34">
        <f>RTM_IEX!L9</f>
        <v>3.55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8.83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0.19703200000000004</v>
      </c>
      <c r="AD10">
        <f t="shared" si="1"/>
        <v>22.192968</v>
      </c>
      <c r="AE10">
        <f>'IDT-1'!D10</f>
        <v>0</v>
      </c>
      <c r="AF10" s="24"/>
      <c r="AG10">
        <f t="shared" si="2"/>
        <v>22.192968</v>
      </c>
      <c r="AI10" s="34">
        <f>PXIL!L10</f>
        <v>0</v>
      </c>
      <c r="AJ10" s="34">
        <f>PXIL!R10</f>
        <v>0</v>
      </c>
      <c r="AK10" s="34">
        <f>RTM_IEX!L10</f>
        <v>3.72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9.15939740806526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0.19447469719097429</v>
      </c>
      <c r="AD11">
        <f t="shared" si="1"/>
        <v>21.904922710874288</v>
      </c>
      <c r="AE11">
        <f>'IDT-1'!D11</f>
        <v>0</v>
      </c>
      <c r="AF11" s="24"/>
      <c r="AG11">
        <f t="shared" si="2"/>
        <v>21.904922710874288</v>
      </c>
      <c r="AI11" s="34">
        <f>PXIL!L11</f>
        <v>0</v>
      </c>
      <c r="AJ11" s="34">
        <f>PXIL!R11</f>
        <v>0</v>
      </c>
      <c r="AK11" s="34">
        <f>RTM_IEX!L11</f>
        <v>3.1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9.15939740806526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0.19183469719097429</v>
      </c>
      <c r="AD12">
        <f t="shared" si="1"/>
        <v>21.607562710874287</v>
      </c>
      <c r="AE12">
        <f>'IDT-1'!D12</f>
        <v>0</v>
      </c>
      <c r="AF12" s="24"/>
      <c r="AG12">
        <f t="shared" si="2"/>
        <v>21.607562710874287</v>
      </c>
      <c r="AI12" s="34">
        <f>PXIL!L12</f>
        <v>0</v>
      </c>
      <c r="AJ12" s="34">
        <f>PXIL!R12</f>
        <v>0</v>
      </c>
      <c r="AK12" s="34">
        <f>RTM_IEX!L12</f>
        <v>2.8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9.15939740806526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0.1910426971909743</v>
      </c>
      <c r="AD13">
        <f t="shared" si="1"/>
        <v>21.518354710874288</v>
      </c>
      <c r="AE13">
        <f>'IDT-1'!D13</f>
        <v>0</v>
      </c>
      <c r="AF13" s="24"/>
      <c r="AG13">
        <f t="shared" si="2"/>
        <v>21.518354710874288</v>
      </c>
      <c r="AI13" s="34">
        <f>PXIL!L13</f>
        <v>0</v>
      </c>
      <c r="AJ13" s="34">
        <f>PXIL!R13</f>
        <v>0</v>
      </c>
      <c r="AK13" s="34">
        <f>RTM_IEX!L13</f>
        <v>2.71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9.15939740806526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0.18673069719097429</v>
      </c>
      <c r="AD14">
        <f t="shared" si="1"/>
        <v>21.032666710874285</v>
      </c>
      <c r="AE14">
        <f>'IDT-1'!D14</f>
        <v>0</v>
      </c>
      <c r="AF14" s="24"/>
      <c r="AG14">
        <f t="shared" si="2"/>
        <v>21.032666710874285</v>
      </c>
      <c r="AI14" s="34">
        <f>PXIL!L14</f>
        <v>0</v>
      </c>
      <c r="AJ14" s="34">
        <f>PXIL!R14</f>
        <v>0</v>
      </c>
      <c r="AK14" s="34">
        <f>RTM_IEX!L14</f>
        <v>2.2200000000000002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9.309395493799105</v>
      </c>
      <c r="H15">
        <f>PPCL_Spot!R15</f>
        <v>0</v>
      </c>
      <c r="I15">
        <f>Bawana_NG!R15</f>
        <v>5.0000000000000009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0.18549868034543213</v>
      </c>
      <c r="AD15">
        <f t="shared" si="1"/>
        <v>20.893896813453672</v>
      </c>
      <c r="AE15">
        <f>'IDT-1'!D15</f>
        <v>0</v>
      </c>
      <c r="AF15" s="24"/>
      <c r="AG15">
        <f t="shared" si="2"/>
        <v>20.893896813453672</v>
      </c>
      <c r="AI15" s="34">
        <f>PXIL!L15</f>
        <v>0</v>
      </c>
      <c r="AJ15" s="34">
        <f>PXIL!R15</f>
        <v>0</v>
      </c>
      <c r="AK15" s="34">
        <f>RTM_IEX!L15</f>
        <v>1.93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9.309395493799105</v>
      </c>
      <c r="H16">
        <f>PPCL_Spot!R16</f>
        <v>0</v>
      </c>
      <c r="I16">
        <f>Bawana_NG!R16</f>
        <v>5.0000000000000009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0.18470668034543214</v>
      </c>
      <c r="AD16">
        <f t="shared" si="1"/>
        <v>20.804688813453673</v>
      </c>
      <c r="AE16">
        <f>'IDT-1'!D16</f>
        <v>0</v>
      </c>
      <c r="AF16" s="24"/>
      <c r="AG16">
        <f t="shared" si="2"/>
        <v>20.804688813453673</v>
      </c>
      <c r="AI16" s="34">
        <f>PXIL!L16</f>
        <v>0</v>
      </c>
      <c r="AJ16" s="34">
        <f>PXIL!R16</f>
        <v>0</v>
      </c>
      <c r="AK16" s="34">
        <f>RTM_IEX!L16</f>
        <v>1.84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7.3795208103369916</v>
      </c>
      <c r="H17">
        <f>PPCL_Spot!R17</f>
        <v>0</v>
      </c>
      <c r="I17">
        <f>Bawana_NG!R17</f>
        <v>5.0003804085780894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0.16596713072645272</v>
      </c>
      <c r="AD17">
        <f t="shared" si="1"/>
        <v>18.693934088188627</v>
      </c>
      <c r="AE17">
        <f>'IDT-1'!D17</f>
        <v>0</v>
      </c>
      <c r="AF17" s="24"/>
      <c r="AG17">
        <f t="shared" si="2"/>
        <v>18.693934088188627</v>
      </c>
      <c r="AI17" s="34">
        <f>PXIL!L17</f>
        <v>0</v>
      </c>
      <c r="AJ17" s="34">
        <f>PXIL!R17</f>
        <v>0</v>
      </c>
      <c r="AK17" s="34">
        <f>RTM_IEX!L17</f>
        <v>1.64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7.3795208103369916</v>
      </c>
      <c r="H18">
        <f>PPCL_Spot!R18</f>
        <v>0</v>
      </c>
      <c r="I18">
        <f>Bawana_NG!R18</f>
        <v>5.0003804085780894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0.16517513072645273</v>
      </c>
      <c r="AD18">
        <f t="shared" si="1"/>
        <v>18.604726088188627</v>
      </c>
      <c r="AE18">
        <f>'IDT-1'!D18</f>
        <v>0</v>
      </c>
      <c r="AF18" s="24"/>
      <c r="AG18">
        <f t="shared" si="2"/>
        <v>18.604726088188627</v>
      </c>
      <c r="AI18" s="34">
        <f>PXIL!L18</f>
        <v>0</v>
      </c>
      <c r="AJ18" s="34">
        <f>PXIL!R18</f>
        <v>0</v>
      </c>
      <c r="AK18" s="34">
        <f>RTM_IEX!L18</f>
        <v>1.55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9.309395493799105</v>
      </c>
      <c r="H19">
        <f>PPCL_Spot!R19</f>
        <v>0</v>
      </c>
      <c r="I19">
        <f>Bawana_NG!R19</f>
        <v>5.0003065842112289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0.18127737828649096</v>
      </c>
      <c r="AD19">
        <f t="shared" si="1"/>
        <v>20.418424699723843</v>
      </c>
      <c r="AE19">
        <f>'IDT-1'!D19</f>
        <v>0</v>
      </c>
      <c r="AF19" s="24"/>
      <c r="AG19">
        <f t="shared" si="2"/>
        <v>20.418424699723843</v>
      </c>
      <c r="AI19" s="34">
        <f>PXIL!L19</f>
        <v>0</v>
      </c>
      <c r="AJ19" s="34">
        <f>PXIL!R19</f>
        <v>0</v>
      </c>
      <c r="AK19" s="34">
        <f>RTM_IEX!L19</f>
        <v>1.45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9.309395493799105</v>
      </c>
      <c r="H20">
        <f>PPCL_Spot!R20</f>
        <v>0</v>
      </c>
      <c r="I20">
        <f>Bawana_NG!R20</f>
        <v>5.0003065842112289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0.18127737828649096</v>
      </c>
      <c r="AD20">
        <f t="shared" si="1"/>
        <v>20.418424699723843</v>
      </c>
      <c r="AE20">
        <f>'IDT-1'!D20</f>
        <v>0</v>
      </c>
      <c r="AF20" s="24"/>
      <c r="AG20">
        <f t="shared" si="2"/>
        <v>20.418424699723843</v>
      </c>
      <c r="AI20" s="34">
        <f>PXIL!L20</f>
        <v>0</v>
      </c>
      <c r="AJ20" s="34">
        <f>PXIL!R20</f>
        <v>0</v>
      </c>
      <c r="AK20" s="34">
        <f>RTM_IEX!L20</f>
        <v>1.45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9.309395493799105</v>
      </c>
      <c r="H21">
        <f>PPCL_Spot!R21</f>
        <v>0</v>
      </c>
      <c r="I21">
        <f>Bawana_NG!R21</f>
        <v>5.0003065842112289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0.18127737828649096</v>
      </c>
      <c r="AD21">
        <f t="shared" si="1"/>
        <v>20.418424699723843</v>
      </c>
      <c r="AE21">
        <f>'IDT-1'!D21</f>
        <v>0</v>
      </c>
      <c r="AF21" s="24"/>
      <c r="AG21">
        <f t="shared" si="2"/>
        <v>20.418424699723843</v>
      </c>
      <c r="AI21" s="34">
        <f>PXIL!L21</f>
        <v>0</v>
      </c>
      <c r="AJ21" s="34">
        <f>PXIL!R21</f>
        <v>0</v>
      </c>
      <c r="AK21" s="34">
        <f>RTM_IEX!L21</f>
        <v>1.45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9.309395493799105</v>
      </c>
      <c r="H22">
        <f>PPCL_Spot!R22</f>
        <v>0</v>
      </c>
      <c r="I22">
        <f>Bawana_NG!R22</f>
        <v>5.0003065842112289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0.18127737828649096</v>
      </c>
      <c r="AD22">
        <f t="shared" si="1"/>
        <v>20.418424699723843</v>
      </c>
      <c r="AE22">
        <f>'IDT-1'!D22</f>
        <v>0</v>
      </c>
      <c r="AF22" s="24"/>
      <c r="AG22">
        <f t="shared" si="2"/>
        <v>20.418424699723843</v>
      </c>
      <c r="AI22" s="34">
        <f>PXIL!L22</f>
        <v>0</v>
      </c>
      <c r="AJ22" s="34">
        <f>PXIL!R22</f>
        <v>0</v>
      </c>
      <c r="AK22" s="34">
        <f>RTM_IEX!L22</f>
        <v>1.45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9.309395493799105</v>
      </c>
      <c r="H23">
        <f>PPCL_Spot!R23</f>
        <v>0</v>
      </c>
      <c r="I23">
        <f>Bawana_NG!R23</f>
        <v>5.0003065842112289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0.18215737828649098</v>
      </c>
      <c r="AD23">
        <f t="shared" si="1"/>
        <v>20.517544699723846</v>
      </c>
      <c r="AE23">
        <f>'IDT-1'!D23</f>
        <v>0</v>
      </c>
      <c r="AF23" s="24"/>
      <c r="AG23">
        <f t="shared" si="2"/>
        <v>20.517544699723846</v>
      </c>
      <c r="AI23" s="34">
        <f>PXIL!L23</f>
        <v>0</v>
      </c>
      <c r="AJ23" s="34">
        <f>PXIL!R23</f>
        <v>0</v>
      </c>
      <c r="AK23" s="34">
        <f>RTM_IEX!L23</f>
        <v>1.55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9.309395493799105</v>
      </c>
      <c r="H24">
        <f>PPCL_Spot!R24</f>
        <v>0</v>
      </c>
      <c r="I24">
        <f>Bawana_NG!R24</f>
        <v>5.0003065842112289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0.18215737828649098</v>
      </c>
      <c r="AD24">
        <f t="shared" si="1"/>
        <v>20.517544699723846</v>
      </c>
      <c r="AE24">
        <f>'IDT-1'!D24</f>
        <v>0</v>
      </c>
      <c r="AF24" s="24"/>
      <c r="AG24">
        <f t="shared" si="2"/>
        <v>20.517544699723846</v>
      </c>
      <c r="AI24" s="34">
        <f>PXIL!L24</f>
        <v>0</v>
      </c>
      <c r="AJ24" s="34">
        <f>PXIL!R24</f>
        <v>0</v>
      </c>
      <c r="AK24" s="34">
        <f>RTM_IEX!L24</f>
        <v>1.55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9.309395493799105</v>
      </c>
      <c r="H25">
        <f>PPCL_Spot!R25</f>
        <v>0</v>
      </c>
      <c r="I25">
        <f>Bawana_NG!R25</f>
        <v>5.0003065842112289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0.18127737828649096</v>
      </c>
      <c r="AD25">
        <f t="shared" si="1"/>
        <v>20.418424699723843</v>
      </c>
      <c r="AE25">
        <f>'IDT-1'!D25</f>
        <v>0</v>
      </c>
      <c r="AF25" s="24"/>
      <c r="AG25">
        <f t="shared" si="2"/>
        <v>20.418424699723843</v>
      </c>
      <c r="AI25" s="34">
        <f>PXIL!L25</f>
        <v>0</v>
      </c>
      <c r="AJ25" s="34">
        <f>PXIL!R25</f>
        <v>0</v>
      </c>
      <c r="AK25" s="34">
        <f>RTM_IEX!L25</f>
        <v>1.45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9.309395493799105</v>
      </c>
      <c r="H26">
        <f>PPCL_Spot!R26</f>
        <v>0</v>
      </c>
      <c r="I26">
        <f>Bawana_NG!R26</f>
        <v>5.0003065842112289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0.18039737828649097</v>
      </c>
      <c r="AD26">
        <f t="shared" si="1"/>
        <v>20.319304699723848</v>
      </c>
      <c r="AE26">
        <f>'IDT-1'!D26</f>
        <v>0</v>
      </c>
      <c r="AF26" s="24"/>
      <c r="AG26">
        <f t="shared" si="2"/>
        <v>20.319304699723848</v>
      </c>
      <c r="AI26" s="34">
        <f>PXIL!L26</f>
        <v>0</v>
      </c>
      <c r="AJ26" s="34">
        <f>PXIL!R26</f>
        <v>0</v>
      </c>
      <c r="AK26" s="34">
        <f>RTM_IEX!L26</f>
        <v>1.35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9.15939740806526</v>
      </c>
      <c r="H27">
        <f>PPCL_Spot!R27</f>
        <v>0</v>
      </c>
      <c r="I27">
        <f>Bawana_NG!R27</f>
        <v>5.1297720101328821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0.18109669088014366</v>
      </c>
      <c r="AD27">
        <f t="shared" si="1"/>
        <v>20.398072727317999</v>
      </c>
      <c r="AE27">
        <f>'IDT-1'!D27</f>
        <v>0</v>
      </c>
      <c r="AF27" s="24"/>
      <c r="AG27">
        <f t="shared" si="2"/>
        <v>20.398072727317999</v>
      </c>
      <c r="AI27" s="34">
        <f>PXIL!L27</f>
        <v>0</v>
      </c>
      <c r="AJ27" s="34">
        <f>PXIL!R27</f>
        <v>0</v>
      </c>
      <c r="AK27" s="34">
        <f>RTM_IEX!L27</f>
        <v>1.45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9.15939740806526</v>
      </c>
      <c r="H28">
        <f>PPCL_Spot!R28</f>
        <v>0</v>
      </c>
      <c r="I28">
        <f>Bawana_NG!R28</f>
        <v>5.1297720101328821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0.18109669088014366</v>
      </c>
      <c r="AD28">
        <f t="shared" si="1"/>
        <v>20.398072727317999</v>
      </c>
      <c r="AE28">
        <f>'IDT-1'!D28</f>
        <v>0</v>
      </c>
      <c r="AF28" s="24"/>
      <c r="AG28">
        <f t="shared" si="2"/>
        <v>20.398072727317999</v>
      </c>
      <c r="AI28" s="34">
        <f>PXIL!L28</f>
        <v>0</v>
      </c>
      <c r="AJ28" s="34">
        <f>PXIL!R28</f>
        <v>0</v>
      </c>
      <c r="AK28" s="34">
        <f>RTM_IEX!L28</f>
        <v>1.45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9.15939740806526</v>
      </c>
      <c r="H29">
        <f>PPCL_Spot!R29</f>
        <v>0</v>
      </c>
      <c r="I29">
        <f>Bawana_NG!R29</f>
        <v>5.1297720101328821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0.18197669088014368</v>
      </c>
      <c r="AD29">
        <f t="shared" si="1"/>
        <v>20.497192727317998</v>
      </c>
      <c r="AE29">
        <f>'IDT-1'!D29</f>
        <v>0</v>
      </c>
      <c r="AF29" s="24"/>
      <c r="AG29">
        <f t="shared" si="2"/>
        <v>20.497192727317998</v>
      </c>
      <c r="AI29" s="34">
        <f>PXIL!L29</f>
        <v>0</v>
      </c>
      <c r="AJ29" s="34">
        <f>PXIL!R29</f>
        <v>0</v>
      </c>
      <c r="AK29" s="34">
        <f>RTM_IEX!L29</f>
        <v>1.55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9.15939740806526</v>
      </c>
      <c r="H30">
        <f>PPCL_Spot!R30</f>
        <v>0</v>
      </c>
      <c r="I30">
        <f>Bawana_NG!R30</f>
        <v>5.1297720101328821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5.03</v>
      </c>
      <c r="AB30" s="75">
        <f>-STOA!R30</f>
        <v>0</v>
      </c>
      <c r="AC30">
        <f t="shared" si="0"/>
        <v>0.18699269088014367</v>
      </c>
      <c r="AD30">
        <f t="shared" si="1"/>
        <v>21.062176727318001</v>
      </c>
      <c r="AE30">
        <f>'IDT-1'!D30</f>
        <v>0</v>
      </c>
      <c r="AF30" s="24"/>
      <c r="AG30">
        <f t="shared" si="2"/>
        <v>21.062176727318001</v>
      </c>
      <c r="AI30" s="34">
        <f>PXIL!L30</f>
        <v>0</v>
      </c>
      <c r="AJ30" s="34">
        <f>PXIL!R30</f>
        <v>0</v>
      </c>
      <c r="AK30" s="34">
        <f>RTM_IEX!L30</f>
        <v>1.93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9.15939740806526</v>
      </c>
      <c r="H31">
        <f>PPCL_Spot!R31</f>
        <v>0</v>
      </c>
      <c r="I31">
        <f>Bawana_NG!R31</f>
        <v>5.1297720101328821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5.2299999999999995</v>
      </c>
      <c r="AB31" s="75">
        <f>-STOA!R31</f>
        <v>0</v>
      </c>
      <c r="AC31">
        <f t="shared" si="0"/>
        <v>0.19306469088014366</v>
      </c>
      <c r="AD31">
        <f t="shared" si="1"/>
        <v>21.746104727317999</v>
      </c>
      <c r="AE31">
        <f>'IDT-1'!D31</f>
        <v>0</v>
      </c>
      <c r="AF31" s="24"/>
      <c r="AG31">
        <f t="shared" si="2"/>
        <v>21.746104727317999</v>
      </c>
      <c r="AI31" s="34">
        <f>PXIL!L31</f>
        <v>0</v>
      </c>
      <c r="AJ31" s="34">
        <f>PXIL!R31</f>
        <v>0</v>
      </c>
      <c r="AK31" s="34">
        <f>RTM_IEX!L31</f>
        <v>2.42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9.15939740806526</v>
      </c>
      <c r="H32">
        <f>PPCL_Spot!R32</f>
        <v>0</v>
      </c>
      <c r="I32">
        <f>Bawana_NG!R32</f>
        <v>5.1297720101328821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5.45</v>
      </c>
      <c r="AB32" s="75">
        <f>-STOA!R32</f>
        <v>0</v>
      </c>
      <c r="AC32">
        <f t="shared" si="0"/>
        <v>0.19922469088014366</v>
      </c>
      <c r="AD32">
        <f t="shared" si="1"/>
        <v>22.439944727317997</v>
      </c>
      <c r="AE32">
        <f>'IDT-1'!D32</f>
        <v>0</v>
      </c>
      <c r="AF32" s="24"/>
      <c r="AG32">
        <f t="shared" si="2"/>
        <v>22.439944727317997</v>
      </c>
      <c r="AI32" s="34">
        <f>PXIL!L32</f>
        <v>0</v>
      </c>
      <c r="AJ32" s="34">
        <f>PXIL!R32</f>
        <v>0</v>
      </c>
      <c r="AK32" s="34">
        <f>RTM_IEX!L32</f>
        <v>2.9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9.15939740806526</v>
      </c>
      <c r="H33">
        <f>PPCL_Spot!R33</f>
        <v>0</v>
      </c>
      <c r="I33">
        <f>Bawana_NG!R33</f>
        <v>5.1297720101328821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5.97</v>
      </c>
      <c r="AB33" s="75">
        <f>-STOA!R33</f>
        <v>0</v>
      </c>
      <c r="AC33">
        <f t="shared" si="0"/>
        <v>0.21400869088014363</v>
      </c>
      <c r="AD33">
        <f t="shared" si="1"/>
        <v>24.105160727317998</v>
      </c>
      <c r="AE33">
        <f>'IDT-1'!D33</f>
        <v>0</v>
      </c>
      <c r="AF33" s="24"/>
      <c r="AG33">
        <f t="shared" si="2"/>
        <v>24.105160727317998</v>
      </c>
      <c r="AI33" s="34">
        <f>PXIL!L33</f>
        <v>0</v>
      </c>
      <c r="AJ33" s="34">
        <f>PXIL!R33</f>
        <v>0</v>
      </c>
      <c r="AK33" s="34">
        <f>RTM_IEX!L33</f>
        <v>4.0599999999999996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9.15939740806526</v>
      </c>
      <c r="H34">
        <f>PPCL_Spot!R34</f>
        <v>0</v>
      </c>
      <c r="I34">
        <f>Bawana_NG!R34</f>
        <v>5.1297720101328821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7.16</v>
      </c>
      <c r="AB34" s="75">
        <f>-STOA!R34</f>
        <v>0</v>
      </c>
      <c r="AC34">
        <f t="shared" si="0"/>
        <v>0.21682469088014367</v>
      </c>
      <c r="AD34">
        <f t="shared" si="1"/>
        <v>24.422344727317999</v>
      </c>
      <c r="AE34">
        <f>'IDT-1'!D34</f>
        <v>0</v>
      </c>
      <c r="AF34" s="24"/>
      <c r="AG34">
        <f t="shared" si="2"/>
        <v>24.422344727317999</v>
      </c>
      <c r="AI34" s="34">
        <f>PXIL!L34</f>
        <v>0</v>
      </c>
      <c r="AJ34" s="34">
        <f>PXIL!R34</f>
        <v>0</v>
      </c>
      <c r="AK34" s="34">
        <f>RTM_IEX!L34</f>
        <v>3.19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9.15939740806526</v>
      </c>
      <c r="H35">
        <f>PPCL_Spot!R35</f>
        <v>0</v>
      </c>
      <c r="I35">
        <f>Bawana_NG!R35</f>
        <v>5.1297720101328821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7.64</v>
      </c>
      <c r="AB35" s="75">
        <f>-STOA!R35</f>
        <v>0</v>
      </c>
      <c r="AC35">
        <f t="shared" si="0"/>
        <v>0.22791269088014365</v>
      </c>
      <c r="AD35">
        <f t="shared" si="1"/>
        <v>25.671256727317999</v>
      </c>
      <c r="AE35">
        <f>'IDT-1'!D35</f>
        <v>0</v>
      </c>
      <c r="AF35" s="24"/>
      <c r="AG35">
        <f t="shared" si="2"/>
        <v>25.671256727317999</v>
      </c>
      <c r="AI35" s="34">
        <f>PXIL!L35</f>
        <v>0</v>
      </c>
      <c r="AJ35" s="34">
        <f>PXIL!R35</f>
        <v>0</v>
      </c>
      <c r="AK35" s="34">
        <f>RTM_IEX!L35</f>
        <v>3.97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9.15939740806526</v>
      </c>
      <c r="H36">
        <f>PPCL_Spot!R36</f>
        <v>0</v>
      </c>
      <c r="I36">
        <f>Bawana_NG!R36</f>
        <v>5.1297720101328821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8.42</v>
      </c>
      <c r="AB36" s="75">
        <f>-STOA!R36</f>
        <v>0</v>
      </c>
      <c r="AC36">
        <f t="shared" si="0"/>
        <v>0.23812069088014368</v>
      </c>
      <c r="AD36">
        <f t="shared" si="1"/>
        <v>26.821048727318001</v>
      </c>
      <c r="AE36">
        <f>'IDT-1'!D36</f>
        <v>0</v>
      </c>
      <c r="AF36" s="24"/>
      <c r="AG36">
        <f t="shared" si="2"/>
        <v>26.821048727318001</v>
      </c>
      <c r="AI36" s="34">
        <f>PXIL!L36</f>
        <v>0</v>
      </c>
      <c r="AJ36" s="34">
        <f>PXIL!R36</f>
        <v>0</v>
      </c>
      <c r="AK36" s="34">
        <f>RTM_IEX!L36</f>
        <v>4.3499999999999996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9.15939740806526</v>
      </c>
      <c r="H37">
        <f>PPCL_Spot!R37</f>
        <v>0</v>
      </c>
      <c r="I37">
        <f>Bawana_NG!R37</f>
        <v>5.1297720101328821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8.61</v>
      </c>
      <c r="AB37" s="75">
        <f>-STOA!R37</f>
        <v>0</v>
      </c>
      <c r="AC37">
        <f t="shared" si="0"/>
        <v>0.25686469088014363</v>
      </c>
      <c r="AD37">
        <f t="shared" si="1"/>
        <v>28.932304727317998</v>
      </c>
      <c r="AE37">
        <f>'IDT-1'!D37</f>
        <v>0</v>
      </c>
      <c r="AF37" s="24"/>
      <c r="AG37">
        <f t="shared" si="2"/>
        <v>28.932304727317998</v>
      </c>
      <c r="AI37" s="34">
        <f>PXIL!L37</f>
        <v>0</v>
      </c>
      <c r="AJ37" s="34">
        <f>PXIL!R37</f>
        <v>0</v>
      </c>
      <c r="AK37" s="34">
        <f>RTM_IEX!L37</f>
        <v>6.29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9.15939740806526</v>
      </c>
      <c r="H38">
        <f>PPCL_Spot!R38</f>
        <v>0</v>
      </c>
      <c r="I38">
        <f>Bawana_NG!R38</f>
        <v>5.1297720101328821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9.1</v>
      </c>
      <c r="AB38" s="75">
        <f>-STOA!R38</f>
        <v>0</v>
      </c>
      <c r="AC38">
        <f t="shared" si="0"/>
        <v>0.26452069088014368</v>
      </c>
      <c r="AD38">
        <f t="shared" si="1"/>
        <v>29.794648727318002</v>
      </c>
      <c r="AE38">
        <f>'IDT-1'!D38</f>
        <v>0</v>
      </c>
      <c r="AF38" s="24"/>
      <c r="AG38">
        <f t="shared" si="2"/>
        <v>29.794648727318002</v>
      </c>
      <c r="AI38" s="34">
        <f>PXIL!L38</f>
        <v>0</v>
      </c>
      <c r="AJ38" s="34">
        <f>PXIL!R38</f>
        <v>0</v>
      </c>
      <c r="AK38" s="34">
        <f>RTM_IEX!L38</f>
        <v>6.67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</v>
      </c>
      <c r="H39">
        <f>PPCL_Spot!R39</f>
        <v>0</v>
      </c>
      <c r="I39">
        <f>Bawana_NG!R39</f>
        <v>5.1297720101328821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9.1</v>
      </c>
      <c r="AB39" s="75">
        <f>-STOA!R39</f>
        <v>0</v>
      </c>
      <c r="AC39">
        <f t="shared" si="0"/>
        <v>0.26566999368916938</v>
      </c>
      <c r="AD39">
        <f t="shared" si="1"/>
        <v>29.924102016443715</v>
      </c>
      <c r="AE39">
        <f>'IDT-1'!D39</f>
        <v>0</v>
      </c>
      <c r="AF39" s="24"/>
      <c r="AG39">
        <f t="shared" si="2"/>
        <v>29.924102016443715</v>
      </c>
      <c r="AI39" s="34">
        <f>PXIL!L39</f>
        <v>0</v>
      </c>
      <c r="AJ39" s="34">
        <f>PXIL!R39</f>
        <v>0</v>
      </c>
      <c r="AK39" s="34">
        <f>RTM_IEX!L39</f>
        <v>6.96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</v>
      </c>
      <c r="H40">
        <f>PPCL_Spot!R40</f>
        <v>0</v>
      </c>
      <c r="I40">
        <f>Bawana_NG!R40</f>
        <v>5.1297720101328821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9.9699999999999989</v>
      </c>
      <c r="AB40" s="75">
        <f>-STOA!R40</f>
        <v>0</v>
      </c>
      <c r="AC40">
        <f t="shared" si="0"/>
        <v>0.27587799368916938</v>
      </c>
      <c r="AD40">
        <f t="shared" si="1"/>
        <v>31.073894016443713</v>
      </c>
      <c r="AE40">
        <f>'IDT-1'!D40</f>
        <v>0</v>
      </c>
      <c r="AF40" s="24"/>
      <c r="AG40">
        <f t="shared" si="2"/>
        <v>31.073894016443713</v>
      </c>
      <c r="AI40" s="34">
        <f>PXIL!L40</f>
        <v>0</v>
      </c>
      <c r="AJ40" s="34">
        <f>PXIL!R40</f>
        <v>0</v>
      </c>
      <c r="AK40" s="34">
        <f>RTM_IEX!L40</f>
        <v>7.25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</v>
      </c>
      <c r="H41">
        <f>PPCL_Spot!R41</f>
        <v>0</v>
      </c>
      <c r="I41">
        <f>Bawana_NG!R41</f>
        <v>5.1297720101328821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9.870000000000001</v>
      </c>
      <c r="AB41" s="75">
        <f>-STOA!R41</f>
        <v>0</v>
      </c>
      <c r="AC41">
        <f t="shared" si="0"/>
        <v>0.27675799368916942</v>
      </c>
      <c r="AD41">
        <f t="shared" si="1"/>
        <v>31.173014016443712</v>
      </c>
      <c r="AE41">
        <f>'IDT-1'!D41</f>
        <v>0</v>
      </c>
      <c r="AF41" s="24"/>
      <c r="AG41">
        <f t="shared" si="2"/>
        <v>31.173014016443712</v>
      </c>
      <c r="AI41" s="34">
        <f>PXIL!L41</f>
        <v>0</v>
      </c>
      <c r="AJ41" s="34">
        <f>PXIL!R41</f>
        <v>0</v>
      </c>
      <c r="AK41" s="34">
        <f>RTM_IEX!L41</f>
        <v>7.45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</v>
      </c>
      <c r="H42">
        <f>PPCL_Spot!R42</f>
        <v>0</v>
      </c>
      <c r="I42">
        <f>Bawana_NG!R42</f>
        <v>5.1297720101328821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9.9699999999999989</v>
      </c>
      <c r="AB42" s="75">
        <f>-STOA!R42</f>
        <v>0</v>
      </c>
      <c r="AC42">
        <f t="shared" si="0"/>
        <v>0.27930999368916937</v>
      </c>
      <c r="AD42">
        <f t="shared" si="1"/>
        <v>31.460462016443714</v>
      </c>
      <c r="AE42">
        <f>'IDT-1'!D42</f>
        <v>0</v>
      </c>
      <c r="AF42" s="24"/>
      <c r="AG42">
        <f t="shared" si="2"/>
        <v>31.460462016443714</v>
      </c>
      <c r="AI42" s="34">
        <f>PXIL!L42</f>
        <v>0</v>
      </c>
      <c r="AJ42" s="34">
        <f>PXIL!R42</f>
        <v>0</v>
      </c>
      <c r="AK42" s="34">
        <f>RTM_IEX!L42</f>
        <v>7.64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8.81</v>
      </c>
      <c r="H43">
        <f>PPCL_Spot!R43</f>
        <v>0</v>
      </c>
      <c r="I43">
        <f>Bawana_NG!R43</f>
        <v>5.1297720101328821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9.9699999999999989</v>
      </c>
      <c r="AB43" s="75">
        <f>-STOA!R43</f>
        <v>0</v>
      </c>
      <c r="AC43">
        <f t="shared" si="0"/>
        <v>0.27763799368916936</v>
      </c>
      <c r="AD43">
        <f t="shared" si="1"/>
        <v>31.272134016443715</v>
      </c>
      <c r="AE43">
        <f>'IDT-1'!D43</f>
        <v>0</v>
      </c>
      <c r="AF43" s="24"/>
      <c r="AG43">
        <f t="shared" si="2"/>
        <v>31.272134016443715</v>
      </c>
      <c r="AI43" s="34">
        <f>PXIL!L43</f>
        <v>0</v>
      </c>
      <c r="AJ43" s="34">
        <f>PXIL!R43</f>
        <v>0</v>
      </c>
      <c r="AK43" s="34">
        <f>RTM_IEX!L43</f>
        <v>7.64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8.81</v>
      </c>
      <c r="H44">
        <f>PPCL_Spot!R44</f>
        <v>0</v>
      </c>
      <c r="I44">
        <f>Bawana_NG!R44</f>
        <v>5.1297720101328821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9.9699999999999989</v>
      </c>
      <c r="AB44" s="75">
        <f>-STOA!R44</f>
        <v>0</v>
      </c>
      <c r="AC44">
        <f t="shared" si="0"/>
        <v>0.28274199368916941</v>
      </c>
      <c r="AD44">
        <f t="shared" si="1"/>
        <v>31.847030016443714</v>
      </c>
      <c r="AE44">
        <f>'IDT-1'!D44</f>
        <v>0</v>
      </c>
      <c r="AF44" s="24"/>
      <c r="AG44">
        <f t="shared" si="2"/>
        <v>31.847030016443714</v>
      </c>
      <c r="AI44" s="34">
        <f>PXIL!L44</f>
        <v>0</v>
      </c>
      <c r="AJ44" s="34">
        <f>PXIL!R44</f>
        <v>0</v>
      </c>
      <c r="AK44" s="34">
        <f>RTM_IEX!L44</f>
        <v>8.2200000000000006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8.6199999999999992</v>
      </c>
      <c r="H45">
        <f>PPCL_Spot!R45</f>
        <v>0</v>
      </c>
      <c r="I45">
        <f>Bawana_NG!R45</f>
        <v>5.1297720101328821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9.9699999999999989</v>
      </c>
      <c r="AB45" s="75">
        <f>-STOA!R45</f>
        <v>0</v>
      </c>
      <c r="AC45">
        <f t="shared" si="0"/>
        <v>0.28362199368916935</v>
      </c>
      <c r="AD45">
        <f t="shared" si="1"/>
        <v>31.946150016443706</v>
      </c>
      <c r="AE45">
        <f>'IDT-1'!D45</f>
        <v>0</v>
      </c>
      <c r="AF45" s="24"/>
      <c r="AG45">
        <f t="shared" si="2"/>
        <v>31.946150016443706</v>
      </c>
      <c r="AI45" s="34">
        <f>PXIL!L45</f>
        <v>0</v>
      </c>
      <c r="AJ45" s="34">
        <f>PXIL!R45</f>
        <v>0</v>
      </c>
      <c r="AK45" s="34">
        <f>RTM_IEX!L45</f>
        <v>8.51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8.6199999999999992</v>
      </c>
      <c r="H46">
        <f>PPCL_Spot!R46</f>
        <v>0</v>
      </c>
      <c r="I46">
        <f>Bawana_NG!R46</f>
        <v>5.1297720101328821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9.9699999999999989</v>
      </c>
      <c r="AB46" s="75">
        <f>-STOA!R46</f>
        <v>0</v>
      </c>
      <c r="AC46">
        <f t="shared" si="0"/>
        <v>0.28705399368916934</v>
      </c>
      <c r="AD46">
        <f t="shared" si="1"/>
        <v>32.332718016443707</v>
      </c>
      <c r="AE46">
        <f>'IDT-1'!D46</f>
        <v>0</v>
      </c>
      <c r="AF46" s="24"/>
      <c r="AG46">
        <f t="shared" si="2"/>
        <v>32.332718016443707</v>
      </c>
      <c r="AI46" s="34">
        <f>PXIL!L46</f>
        <v>0</v>
      </c>
      <c r="AJ46" s="34">
        <f>PXIL!R46</f>
        <v>0</v>
      </c>
      <c r="AK46" s="34">
        <f>RTM_IEX!L46</f>
        <v>8.9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8.6199999999999992</v>
      </c>
      <c r="H47">
        <f>PPCL_Spot!R47</f>
        <v>0</v>
      </c>
      <c r="I47">
        <f>Bawana_NG!R47</f>
        <v>5.1297720101328821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11.219999999999999</v>
      </c>
      <c r="AB47" s="75">
        <f>-STOA!R47</f>
        <v>0</v>
      </c>
      <c r="AC47">
        <f t="shared" si="0"/>
        <v>0.28951799368916936</v>
      </c>
      <c r="AD47">
        <f t="shared" si="1"/>
        <v>32.610254016443712</v>
      </c>
      <c r="AE47">
        <f>'IDT-1'!D47</f>
        <v>0</v>
      </c>
      <c r="AF47" s="24"/>
      <c r="AG47">
        <f t="shared" si="2"/>
        <v>32.610254016443712</v>
      </c>
      <c r="AI47" s="34">
        <f>PXIL!L47</f>
        <v>0</v>
      </c>
      <c r="AJ47" s="34">
        <f>PXIL!R47</f>
        <v>0</v>
      </c>
      <c r="AK47" s="34">
        <f>RTM_IEX!L47</f>
        <v>7.93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8.6199999999999992</v>
      </c>
      <c r="H48">
        <f>PPCL_Spot!R48</f>
        <v>0</v>
      </c>
      <c r="I48">
        <f>Bawana_NG!R48</f>
        <v>5.1297720101328821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11.51</v>
      </c>
      <c r="AB48" s="75">
        <f>-STOA!R48</f>
        <v>0</v>
      </c>
      <c r="AC48">
        <f t="shared" si="0"/>
        <v>0.29118999368916937</v>
      </c>
      <c r="AD48">
        <f t="shared" si="1"/>
        <v>32.79858201644371</v>
      </c>
      <c r="AE48">
        <f>'IDT-1'!D48</f>
        <v>0</v>
      </c>
      <c r="AF48" s="24"/>
      <c r="AG48">
        <f t="shared" si="2"/>
        <v>32.79858201644371</v>
      </c>
      <c r="AI48" s="34">
        <f>PXIL!L48</f>
        <v>0</v>
      </c>
      <c r="AJ48" s="34">
        <f>PXIL!R48</f>
        <v>0</v>
      </c>
      <c r="AK48" s="34">
        <f>RTM_IEX!L48</f>
        <v>7.83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8.6199999999999992</v>
      </c>
      <c r="H49">
        <f>PPCL_Spot!R49</f>
        <v>0</v>
      </c>
      <c r="I49">
        <f>Bawana_NG!R49</f>
        <v>5.1297720101328821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12.09</v>
      </c>
      <c r="AB49" s="75">
        <f>-STOA!R49</f>
        <v>0</v>
      </c>
      <c r="AC49">
        <f t="shared" si="0"/>
        <v>0.32102199368916939</v>
      </c>
      <c r="AD49">
        <f t="shared" si="1"/>
        <v>36.158750016443712</v>
      </c>
      <c r="AE49">
        <f>'IDT-1'!D49</f>
        <v>0</v>
      </c>
      <c r="AF49" s="24"/>
      <c r="AG49">
        <f t="shared" si="2"/>
        <v>36.158750016443712</v>
      </c>
      <c r="AI49" s="34">
        <f>PXIL!L49</f>
        <v>0</v>
      </c>
      <c r="AJ49" s="34">
        <f>PXIL!R49</f>
        <v>0</v>
      </c>
      <c r="AK49" s="34">
        <f>RTM_IEX!L49</f>
        <v>10.64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8.6199999999999992</v>
      </c>
      <c r="H50">
        <f>PPCL_Spot!R50</f>
        <v>0</v>
      </c>
      <c r="I50">
        <f>Bawana_NG!R50</f>
        <v>5.1297720101328821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12.379999999999999</v>
      </c>
      <c r="AB50" s="75">
        <f>-STOA!R50</f>
        <v>0</v>
      </c>
      <c r="AC50">
        <f t="shared" si="0"/>
        <v>0.31934999368916939</v>
      </c>
      <c r="AD50">
        <f t="shared" si="1"/>
        <v>35.970422016443706</v>
      </c>
      <c r="AE50">
        <f>'IDT-1'!D50</f>
        <v>0</v>
      </c>
      <c r="AF50" s="24"/>
      <c r="AG50">
        <f t="shared" si="2"/>
        <v>35.970422016443706</v>
      </c>
      <c r="AI50" s="34">
        <f>PXIL!L50</f>
        <v>0</v>
      </c>
      <c r="AJ50" s="34">
        <f>PXIL!R50</f>
        <v>0</v>
      </c>
      <c r="AK50" s="34">
        <f>RTM_IEX!L50</f>
        <v>10.16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8.33</v>
      </c>
      <c r="H51">
        <f>PPCL_Spot!R51</f>
        <v>0</v>
      </c>
      <c r="I51">
        <f>Bawana_NG!R51</f>
        <v>5.0797746728764688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12.58</v>
      </c>
      <c r="AB51" s="75">
        <f>-STOA!R51</f>
        <v>0</v>
      </c>
      <c r="AC51">
        <f t="shared" si="0"/>
        <v>0.31811801712131299</v>
      </c>
      <c r="AD51">
        <f t="shared" si="1"/>
        <v>35.831656655755161</v>
      </c>
      <c r="AE51">
        <f>'IDT-1'!D51</f>
        <v>0</v>
      </c>
      <c r="AF51" s="24"/>
      <c r="AG51">
        <f t="shared" si="2"/>
        <v>35.831656655755161</v>
      </c>
      <c r="AI51" s="34">
        <f>PXIL!L51</f>
        <v>0</v>
      </c>
      <c r="AJ51" s="34">
        <f>PXIL!R51</f>
        <v>0</v>
      </c>
      <c r="AK51" s="34">
        <f>RTM_IEX!L51</f>
        <v>10.16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8.33</v>
      </c>
      <c r="H52">
        <f>PPCL_Spot!R52</f>
        <v>0</v>
      </c>
      <c r="I52">
        <f>Bawana_NG!R52</f>
        <v>5.0797746728764688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12.58</v>
      </c>
      <c r="AB52" s="75">
        <f>-STOA!R52</f>
        <v>0</v>
      </c>
      <c r="AC52">
        <f t="shared" si="0"/>
        <v>0.31811801712131299</v>
      </c>
      <c r="AD52">
        <f t="shared" si="1"/>
        <v>35.831656655755161</v>
      </c>
      <c r="AE52">
        <f>'IDT-1'!D52</f>
        <v>0</v>
      </c>
      <c r="AF52" s="24"/>
      <c r="AG52">
        <f t="shared" si="2"/>
        <v>35.831656655755161</v>
      </c>
      <c r="AI52" s="34">
        <f>PXIL!L52</f>
        <v>0</v>
      </c>
      <c r="AJ52" s="34">
        <f>PXIL!R52</f>
        <v>0</v>
      </c>
      <c r="AK52" s="34">
        <f>RTM_IEX!L52</f>
        <v>10.16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8.33</v>
      </c>
      <c r="H53">
        <f>PPCL_Spot!R53</f>
        <v>0</v>
      </c>
      <c r="I53">
        <f>Bawana_NG!R53</f>
        <v>5.0797746728764688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13.35</v>
      </c>
      <c r="AB53" s="75">
        <f>-STOA!R53</f>
        <v>0</v>
      </c>
      <c r="AC53">
        <f t="shared" si="0"/>
        <v>0.32058201712131296</v>
      </c>
      <c r="AD53">
        <f t="shared" si="1"/>
        <v>36.109192655755159</v>
      </c>
      <c r="AE53">
        <f>'IDT-1'!D53</f>
        <v>0</v>
      </c>
      <c r="AF53" s="24"/>
      <c r="AG53">
        <f t="shared" si="2"/>
        <v>36.109192655755159</v>
      </c>
      <c r="AI53" s="34">
        <f>PXIL!L53</f>
        <v>0</v>
      </c>
      <c r="AJ53" s="34">
        <f>PXIL!R53</f>
        <v>0</v>
      </c>
      <c r="AK53" s="34">
        <f>RTM_IEX!L53</f>
        <v>9.67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8.33</v>
      </c>
      <c r="H54">
        <f>PPCL_Spot!R54</f>
        <v>0</v>
      </c>
      <c r="I54">
        <f>Bawana_NG!R54</f>
        <v>5.0797746728764688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13.35</v>
      </c>
      <c r="AB54" s="75">
        <f>-STOA!R54</f>
        <v>0</v>
      </c>
      <c r="AC54">
        <f t="shared" si="0"/>
        <v>0.32058201712131296</v>
      </c>
      <c r="AD54">
        <f t="shared" si="1"/>
        <v>36.109192655755159</v>
      </c>
      <c r="AE54">
        <f>'IDT-1'!D54</f>
        <v>0</v>
      </c>
      <c r="AF54" s="24"/>
      <c r="AG54">
        <f t="shared" si="2"/>
        <v>36.109192655755159</v>
      </c>
      <c r="AI54" s="34">
        <f>PXIL!L54</f>
        <v>0</v>
      </c>
      <c r="AJ54" s="34">
        <f>PXIL!R54</f>
        <v>0</v>
      </c>
      <c r="AK54" s="34">
        <f>RTM_IEX!L54</f>
        <v>9.67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8.33</v>
      </c>
      <c r="H55">
        <f>PPCL_Spot!R55</f>
        <v>0</v>
      </c>
      <c r="I55">
        <f>Bawana_NG!R55</f>
        <v>5.0797746728764688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13.35</v>
      </c>
      <c r="AB55" s="75">
        <f>-STOA!R55</f>
        <v>0</v>
      </c>
      <c r="AC55">
        <f t="shared" si="0"/>
        <v>0.32058201712131296</v>
      </c>
      <c r="AD55">
        <f t="shared" si="1"/>
        <v>36.109192655755159</v>
      </c>
      <c r="AE55">
        <f>'IDT-1'!D55</f>
        <v>0</v>
      </c>
      <c r="AF55" s="24"/>
      <c r="AG55">
        <f t="shared" si="2"/>
        <v>36.109192655755159</v>
      </c>
      <c r="AI55" s="34">
        <f>PXIL!L55</f>
        <v>0</v>
      </c>
      <c r="AJ55" s="34">
        <f>PXIL!R55</f>
        <v>0</v>
      </c>
      <c r="AK55" s="34">
        <f>RTM_IEX!L55</f>
        <v>9.67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8.33</v>
      </c>
      <c r="H56">
        <f>PPCL_Spot!R56</f>
        <v>0</v>
      </c>
      <c r="I56">
        <f>Bawana_NG!R56</f>
        <v>5.0797746728764688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13.25</v>
      </c>
      <c r="AB56" s="75">
        <f>-STOA!R56</f>
        <v>0</v>
      </c>
      <c r="AC56">
        <f t="shared" si="0"/>
        <v>0.31970201712131296</v>
      </c>
      <c r="AD56">
        <f t="shared" si="1"/>
        <v>36.010072655755152</v>
      </c>
      <c r="AE56">
        <f>'IDT-1'!D56</f>
        <v>0</v>
      </c>
      <c r="AF56" s="24"/>
      <c r="AG56">
        <f t="shared" si="2"/>
        <v>36.010072655755152</v>
      </c>
      <c r="AI56" s="34">
        <f>PXIL!L56</f>
        <v>0</v>
      </c>
      <c r="AJ56" s="34">
        <f>PXIL!R56</f>
        <v>0</v>
      </c>
      <c r="AK56" s="34">
        <f>RTM_IEX!L56</f>
        <v>9.67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8.33</v>
      </c>
      <c r="H57">
        <f>PPCL_Spot!R57</f>
        <v>0</v>
      </c>
      <c r="I57">
        <f>Bawana_NG!R57</f>
        <v>5.0797746728764688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13.25</v>
      </c>
      <c r="AB57" s="75">
        <f>-STOA!R57</f>
        <v>0</v>
      </c>
      <c r="AC57">
        <f t="shared" si="0"/>
        <v>0.31970201712131296</v>
      </c>
      <c r="AD57">
        <f t="shared" si="1"/>
        <v>36.010072655755152</v>
      </c>
      <c r="AE57">
        <f>'IDT-1'!D57</f>
        <v>0</v>
      </c>
      <c r="AF57" s="24"/>
      <c r="AG57">
        <f t="shared" si="2"/>
        <v>36.010072655755152</v>
      </c>
      <c r="AI57" s="34">
        <f>PXIL!L57</f>
        <v>0</v>
      </c>
      <c r="AJ57" s="34">
        <f>PXIL!R57</f>
        <v>0</v>
      </c>
      <c r="AK57" s="34">
        <f>RTM_IEX!L57</f>
        <v>9.67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8.33</v>
      </c>
      <c r="H58">
        <f>PPCL_Spot!R58</f>
        <v>0</v>
      </c>
      <c r="I58">
        <f>Bawana_NG!R58</f>
        <v>4.9997804610318335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13.35</v>
      </c>
      <c r="AB58" s="75">
        <f>-STOA!R58</f>
        <v>0</v>
      </c>
      <c r="AC58">
        <f t="shared" si="0"/>
        <v>0.31987806805708013</v>
      </c>
      <c r="AD58">
        <f t="shared" si="1"/>
        <v>36.029902392974755</v>
      </c>
      <c r="AE58">
        <f>'IDT-1'!D58</f>
        <v>0</v>
      </c>
      <c r="AF58" s="24"/>
      <c r="AG58">
        <f t="shared" si="2"/>
        <v>36.029902392974755</v>
      </c>
      <c r="AI58" s="34">
        <f>PXIL!L58</f>
        <v>0</v>
      </c>
      <c r="AJ58" s="34">
        <f>PXIL!R58</f>
        <v>0</v>
      </c>
      <c r="AK58" s="34">
        <f>RTM_IEX!L58</f>
        <v>9.67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8.33</v>
      </c>
      <c r="H59">
        <f>PPCL_Spot!R59</f>
        <v>0</v>
      </c>
      <c r="I59">
        <f>Bawana_NG!R59</f>
        <v>4.9997804610318335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13.41</v>
      </c>
      <c r="AB59" s="75">
        <f>-STOA!R59</f>
        <v>0</v>
      </c>
      <c r="AC59">
        <f t="shared" si="0"/>
        <v>0.32894206805708015</v>
      </c>
      <c r="AD59">
        <f t="shared" si="1"/>
        <v>37.050838392974754</v>
      </c>
      <c r="AE59">
        <f>'IDT-1'!D59</f>
        <v>0</v>
      </c>
      <c r="AF59" s="24"/>
      <c r="AG59">
        <f t="shared" si="2"/>
        <v>37.050838392974754</v>
      </c>
      <c r="AI59" s="34">
        <f>PXIL!L59</f>
        <v>0</v>
      </c>
      <c r="AJ59" s="34">
        <f>PXIL!R59</f>
        <v>0</v>
      </c>
      <c r="AK59" s="34">
        <f>RTM_IEX!L59</f>
        <v>10.64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8.33</v>
      </c>
      <c r="H60">
        <f>PPCL_Spot!R60</f>
        <v>0</v>
      </c>
      <c r="I60">
        <f>Bawana_NG!R60</f>
        <v>4.9997804610318335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13.41</v>
      </c>
      <c r="AB60" s="75">
        <f>-STOA!R60</f>
        <v>0</v>
      </c>
      <c r="AC60">
        <f t="shared" si="0"/>
        <v>0.32894206805708015</v>
      </c>
      <c r="AD60">
        <f t="shared" si="1"/>
        <v>37.050838392974754</v>
      </c>
      <c r="AE60">
        <f>'IDT-1'!D60</f>
        <v>0</v>
      </c>
      <c r="AF60" s="24"/>
      <c r="AG60">
        <f t="shared" si="2"/>
        <v>37.050838392974754</v>
      </c>
      <c r="AI60" s="34">
        <f>PXIL!L60</f>
        <v>0</v>
      </c>
      <c r="AJ60" s="34">
        <f>PXIL!R60</f>
        <v>0</v>
      </c>
      <c r="AK60" s="34">
        <f>RTM_IEX!L60</f>
        <v>10.64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8.33</v>
      </c>
      <c r="H61">
        <f>PPCL_Spot!R61</f>
        <v>0</v>
      </c>
      <c r="I61">
        <f>Bawana_NG!R61</f>
        <v>4.9997804610318335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13.41</v>
      </c>
      <c r="AB61" s="75">
        <f>-STOA!R61</f>
        <v>0</v>
      </c>
      <c r="AC61">
        <f t="shared" si="0"/>
        <v>0.32894206805708015</v>
      </c>
      <c r="AD61">
        <f t="shared" si="1"/>
        <v>37.050838392974754</v>
      </c>
      <c r="AE61">
        <f>'IDT-1'!D61</f>
        <v>0</v>
      </c>
      <c r="AF61" s="24"/>
      <c r="AG61">
        <f t="shared" si="2"/>
        <v>37.050838392974754</v>
      </c>
      <c r="AI61" s="34">
        <f>PXIL!L61</f>
        <v>0</v>
      </c>
      <c r="AJ61" s="34">
        <f>PXIL!R61</f>
        <v>0</v>
      </c>
      <c r="AK61" s="34">
        <f>RTM_IEX!L61</f>
        <v>10.64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8.81</v>
      </c>
      <c r="H62">
        <f>PPCL_Spot!R62</f>
        <v>0</v>
      </c>
      <c r="I62">
        <f>Bawana_NG!R62</f>
        <v>4.9997804610318335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13.35</v>
      </c>
      <c r="AB62" s="75">
        <f>-STOA!R62</f>
        <v>0</v>
      </c>
      <c r="AC62">
        <f t="shared" si="0"/>
        <v>0.33263806805708018</v>
      </c>
      <c r="AD62">
        <f t="shared" si="1"/>
        <v>37.467142392974758</v>
      </c>
      <c r="AE62">
        <f>'IDT-1'!D62</f>
        <v>0</v>
      </c>
      <c r="AF62" s="24"/>
      <c r="AG62">
        <f t="shared" si="2"/>
        <v>37.467142392974758</v>
      </c>
      <c r="AI62" s="34">
        <f>PXIL!L62</f>
        <v>0</v>
      </c>
      <c r="AJ62" s="34">
        <f>PXIL!R62</f>
        <v>0</v>
      </c>
      <c r="AK62" s="34">
        <f>RTM_IEX!L62</f>
        <v>10.64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8.81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13.35</v>
      </c>
      <c r="AB63" s="75">
        <f>-STOA!R63</f>
        <v>0</v>
      </c>
      <c r="AC63">
        <f t="shared" si="0"/>
        <v>0.32604000000000005</v>
      </c>
      <c r="AD63">
        <f t="shared" si="1"/>
        <v>36.723959999999998</v>
      </c>
      <c r="AE63">
        <f>'IDT-1'!D63</f>
        <v>0</v>
      </c>
      <c r="AF63" s="24"/>
      <c r="AG63">
        <f t="shared" si="2"/>
        <v>36.723959999999998</v>
      </c>
      <c r="AI63" s="34">
        <f>PXIL!L63</f>
        <v>0</v>
      </c>
      <c r="AJ63" s="34">
        <f>PXIL!R63</f>
        <v>0</v>
      </c>
      <c r="AK63" s="34">
        <f>RTM_IEX!L63</f>
        <v>9.89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8.81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12.58</v>
      </c>
      <c r="AB64" s="75">
        <f>-STOA!R64</f>
        <v>0</v>
      </c>
      <c r="AC64">
        <f t="shared" si="0"/>
        <v>0.316888</v>
      </c>
      <c r="AD64">
        <f t="shared" si="1"/>
        <v>35.693111999999999</v>
      </c>
      <c r="AE64">
        <f>'IDT-1'!D64</f>
        <v>0</v>
      </c>
      <c r="AF64" s="24"/>
      <c r="AG64">
        <f t="shared" si="2"/>
        <v>35.693111999999999</v>
      </c>
      <c r="AI64" s="34">
        <f>PXIL!L64</f>
        <v>0</v>
      </c>
      <c r="AJ64" s="34">
        <f>PXIL!R64</f>
        <v>0</v>
      </c>
      <c r="AK64" s="34">
        <f>RTM_IEX!L64</f>
        <v>9.6199999999999992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8.81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11.71</v>
      </c>
      <c r="AB65" s="75">
        <f>-STOA!R65</f>
        <v>0</v>
      </c>
      <c r="AC65">
        <f t="shared" si="0"/>
        <v>0.30148800000000009</v>
      </c>
      <c r="AD65">
        <f t="shared" si="1"/>
        <v>33.958512000000006</v>
      </c>
      <c r="AE65">
        <f>'IDT-1'!D65</f>
        <v>0</v>
      </c>
      <c r="AF65" s="24"/>
      <c r="AG65">
        <f t="shared" si="2"/>
        <v>33.958512000000006</v>
      </c>
      <c r="AI65" s="34">
        <f>PXIL!L65</f>
        <v>0</v>
      </c>
      <c r="AJ65" s="34">
        <f>PXIL!R65</f>
        <v>0</v>
      </c>
      <c r="AK65" s="34">
        <f>RTM_IEX!L65</f>
        <v>8.74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8.81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10.84</v>
      </c>
      <c r="AB66" s="75">
        <f>-STOA!R66</f>
        <v>0</v>
      </c>
      <c r="AC66">
        <f t="shared" si="0"/>
        <v>0.30227999999999999</v>
      </c>
      <c r="AD66">
        <f t="shared" si="1"/>
        <v>34.047719999999991</v>
      </c>
      <c r="AE66">
        <f>'IDT-1'!D66</f>
        <v>0</v>
      </c>
      <c r="AF66" s="24"/>
      <c r="AG66">
        <f t="shared" si="2"/>
        <v>34.047719999999991</v>
      </c>
      <c r="AI66" s="34">
        <f>PXIL!L66</f>
        <v>0</v>
      </c>
      <c r="AJ66" s="34">
        <f>PXIL!R66</f>
        <v>0</v>
      </c>
      <c r="AK66" s="34">
        <f>RTM_IEX!L66</f>
        <v>9.6999999999999993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8.81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9.9699999999999989</v>
      </c>
      <c r="AB67" s="75">
        <f>-STOA!R67</f>
        <v>0</v>
      </c>
      <c r="AC67">
        <f t="shared" si="0"/>
        <v>0.31108000000000002</v>
      </c>
      <c r="AD67">
        <f t="shared" si="1"/>
        <v>35.038920000000005</v>
      </c>
      <c r="AE67">
        <f>'IDT-1'!D67</f>
        <v>0</v>
      </c>
      <c r="AF67" s="24"/>
      <c r="AG67">
        <f t="shared" si="2"/>
        <v>35.038920000000005</v>
      </c>
      <c r="AI67" s="34">
        <f>PXIL!L67</f>
        <v>0</v>
      </c>
      <c r="AJ67" s="34">
        <f>PXIL!R67</f>
        <v>0</v>
      </c>
      <c r="AK67" s="34">
        <f>RTM_IEX!L67</f>
        <v>11.57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8.81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0.31020000000000003</v>
      </c>
      <c r="AD68">
        <f t="shared" ref="AD68:AD98" si="4">SUM(B68:AB68,AI68:AR68)-AC68</f>
        <v>34.939799999999998</v>
      </c>
      <c r="AE68">
        <f>'IDT-1'!D68</f>
        <v>0</v>
      </c>
      <c r="AF68" s="24"/>
      <c r="AG68">
        <f t="shared" ref="AG68:AG98" si="5">SUM(AD68:AF68)</f>
        <v>34.939799999999998</v>
      </c>
      <c r="AI68" s="34">
        <f>PXIL!L68</f>
        <v>0</v>
      </c>
      <c r="AJ68" s="34">
        <f>PXIL!R68</f>
        <v>0</v>
      </c>
      <c r="AK68" s="34">
        <f>RTM_IEX!L68</f>
        <v>12.34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8.81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8.129999999999999</v>
      </c>
      <c r="AB69" s="75">
        <f>-STOA!R69</f>
        <v>0</v>
      </c>
      <c r="AC69">
        <f t="shared" si="3"/>
        <v>0.31644800000000001</v>
      </c>
      <c r="AD69">
        <f t="shared" si="4"/>
        <v>35.643551999999993</v>
      </c>
      <c r="AE69">
        <f>'IDT-1'!D69</f>
        <v>0</v>
      </c>
      <c r="AF69" s="24"/>
      <c r="AG69">
        <f t="shared" si="5"/>
        <v>35.643551999999993</v>
      </c>
      <c r="AI69" s="34">
        <f>PXIL!L69</f>
        <v>0</v>
      </c>
      <c r="AJ69" s="34">
        <f>PXIL!R69</f>
        <v>0</v>
      </c>
      <c r="AK69" s="34">
        <f>RTM_IEX!L69</f>
        <v>14.02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8.81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7.35</v>
      </c>
      <c r="AB70" s="75">
        <f>-STOA!R70</f>
        <v>0</v>
      </c>
      <c r="AC70">
        <f t="shared" si="3"/>
        <v>0.30536000000000002</v>
      </c>
      <c r="AD70">
        <f t="shared" si="4"/>
        <v>34.394640000000003</v>
      </c>
      <c r="AE70">
        <f>'IDT-1'!D70</f>
        <v>0</v>
      </c>
      <c r="AF70" s="24"/>
      <c r="AG70">
        <f t="shared" si="5"/>
        <v>34.394640000000003</v>
      </c>
      <c r="AI70" s="34">
        <f>PXIL!L70</f>
        <v>0</v>
      </c>
      <c r="AJ70" s="34">
        <f>PXIL!R70</f>
        <v>0</v>
      </c>
      <c r="AK70" s="34">
        <f>RTM_IEX!L70</f>
        <v>13.54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8.81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7.35</v>
      </c>
      <c r="AB71" s="75">
        <f>-STOA!R71</f>
        <v>0</v>
      </c>
      <c r="AC71">
        <f t="shared" si="3"/>
        <v>0.28837600000000002</v>
      </c>
      <c r="AD71">
        <f t="shared" si="4"/>
        <v>32.481623999999996</v>
      </c>
      <c r="AE71">
        <f>'IDT-1'!D71</f>
        <v>0</v>
      </c>
      <c r="AF71" s="24"/>
      <c r="AG71">
        <f t="shared" si="5"/>
        <v>32.481623999999996</v>
      </c>
      <c r="AI71" s="34">
        <f>PXIL!L71</f>
        <v>0</v>
      </c>
      <c r="AJ71" s="34">
        <f>PXIL!R71</f>
        <v>0</v>
      </c>
      <c r="AK71" s="34">
        <f>RTM_IEX!L71</f>
        <v>11.61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6.17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6.4799999999999995</v>
      </c>
      <c r="AB72" s="75">
        <f>-STOA!R72</f>
        <v>0</v>
      </c>
      <c r="AC72">
        <f t="shared" si="3"/>
        <v>0.24895200000000001</v>
      </c>
      <c r="AD72">
        <f t="shared" si="4"/>
        <v>28.041048</v>
      </c>
      <c r="AE72">
        <f>'IDT-1'!D72</f>
        <v>0</v>
      </c>
      <c r="AF72" s="24"/>
      <c r="AG72">
        <f t="shared" si="5"/>
        <v>28.041048</v>
      </c>
      <c r="AI72" s="34">
        <f>PXIL!L72</f>
        <v>0</v>
      </c>
      <c r="AJ72" s="34">
        <f>PXIL!R72</f>
        <v>0</v>
      </c>
      <c r="AK72" s="34">
        <f>RTM_IEX!L72</f>
        <v>10.64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8.81</v>
      </c>
      <c r="H73">
        <f>PPCL_Spot!R73</f>
        <v>0</v>
      </c>
      <c r="I73">
        <f>Bawana_NG!R73</f>
        <v>5.0003804085780894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6.39</v>
      </c>
      <c r="AB73" s="75">
        <f>-STOA!R73</f>
        <v>0</v>
      </c>
      <c r="AC73">
        <f t="shared" si="3"/>
        <v>0.26285934759548724</v>
      </c>
      <c r="AD73">
        <f t="shared" si="4"/>
        <v>29.607521060982606</v>
      </c>
      <c r="AE73">
        <f>'IDT-1'!D73</f>
        <v>0</v>
      </c>
      <c r="AF73" s="24"/>
      <c r="AG73">
        <f t="shared" si="5"/>
        <v>29.607521060982606</v>
      </c>
      <c r="AI73" s="34">
        <f>PXIL!L73</f>
        <v>0</v>
      </c>
      <c r="AJ73" s="34">
        <f>PXIL!R73</f>
        <v>0</v>
      </c>
      <c r="AK73" s="34">
        <f>RTM_IEX!L73</f>
        <v>9.67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8.81</v>
      </c>
      <c r="H74">
        <f>PPCL_Spot!R74</f>
        <v>0</v>
      </c>
      <c r="I74">
        <f>Bawana_NG!R74</f>
        <v>5.0003804085780894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5.52</v>
      </c>
      <c r="AB74" s="75">
        <f>-STOA!R74</f>
        <v>0</v>
      </c>
      <c r="AC74">
        <f t="shared" si="3"/>
        <v>0.2466673475954872</v>
      </c>
      <c r="AD74">
        <f t="shared" si="4"/>
        <v>27.783713060982603</v>
      </c>
      <c r="AE74">
        <f>'IDT-1'!D74</f>
        <v>0</v>
      </c>
      <c r="AF74" s="24"/>
      <c r="AG74">
        <f t="shared" si="5"/>
        <v>27.783713060982603</v>
      </c>
      <c r="AI74" s="34">
        <f>PXIL!L74</f>
        <v>0</v>
      </c>
      <c r="AJ74" s="34">
        <f>PXIL!R74</f>
        <v>0</v>
      </c>
      <c r="AK74" s="34">
        <f>RTM_IEX!L74</f>
        <v>8.6999999999999993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8.81</v>
      </c>
      <c r="H75">
        <f>PPCL_Spot!R75</f>
        <v>0</v>
      </c>
      <c r="I75">
        <f>Bawana_NG!R75</f>
        <v>5.0003804085780894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5.32</v>
      </c>
      <c r="AB75" s="75">
        <f>-STOA!R75</f>
        <v>0</v>
      </c>
      <c r="AC75">
        <f t="shared" si="3"/>
        <v>0.23645934759548723</v>
      </c>
      <c r="AD75">
        <f t="shared" si="4"/>
        <v>26.633921060982605</v>
      </c>
      <c r="AE75">
        <f>'IDT-1'!D75</f>
        <v>0</v>
      </c>
      <c r="AF75" s="24"/>
      <c r="AG75">
        <f t="shared" si="5"/>
        <v>26.633921060982605</v>
      </c>
      <c r="AI75" s="34">
        <f>PXIL!L75</f>
        <v>0</v>
      </c>
      <c r="AJ75" s="34">
        <f>PXIL!R75</f>
        <v>0</v>
      </c>
      <c r="AK75" s="34">
        <f>RTM_IEX!L75</f>
        <v>7.74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8.81</v>
      </c>
      <c r="H76">
        <f>PPCL_Spot!R76</f>
        <v>0</v>
      </c>
      <c r="I76">
        <f>Bawana_NG!R76</f>
        <v>5.0003804085780894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0.22369934759548721</v>
      </c>
      <c r="AD76">
        <f t="shared" si="4"/>
        <v>25.196681060982602</v>
      </c>
      <c r="AE76">
        <f>'IDT-1'!D76</f>
        <v>0</v>
      </c>
      <c r="AF76" s="24"/>
      <c r="AG76">
        <f t="shared" si="5"/>
        <v>25.196681060982602</v>
      </c>
      <c r="AI76" s="34">
        <f>PXIL!L76</f>
        <v>0</v>
      </c>
      <c r="AJ76" s="34">
        <f>PXIL!R76</f>
        <v>0</v>
      </c>
      <c r="AK76" s="34">
        <f>RTM_IEX!L76</f>
        <v>6.77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8.33</v>
      </c>
      <c r="H77">
        <f>PPCL_Spot!R77</f>
        <v>0</v>
      </c>
      <c r="I77">
        <f>Bawana_NG!R77</f>
        <v>5.0003804085780894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0.2194753475954872</v>
      </c>
      <c r="AD77">
        <f t="shared" si="4"/>
        <v>24.720905060982602</v>
      </c>
      <c r="AE77">
        <f>'IDT-1'!D77</f>
        <v>0</v>
      </c>
      <c r="AF77" s="24"/>
      <c r="AG77">
        <f t="shared" si="5"/>
        <v>24.720905060982602</v>
      </c>
      <c r="AI77" s="34">
        <f>PXIL!L77</f>
        <v>0</v>
      </c>
      <c r="AJ77" s="34">
        <f>PXIL!R77</f>
        <v>0</v>
      </c>
      <c r="AK77" s="34">
        <f>RTM_IEX!L77</f>
        <v>6.77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8.5</v>
      </c>
      <c r="H78">
        <f>PPCL_Spot!R78</f>
        <v>0</v>
      </c>
      <c r="I78">
        <f>Bawana_NG!R78</f>
        <v>5.0003804085780894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0.21243534759548718</v>
      </c>
      <c r="AD78">
        <f t="shared" si="4"/>
        <v>23.927945060982601</v>
      </c>
      <c r="AE78">
        <f>'IDT-1'!D78</f>
        <v>0</v>
      </c>
      <c r="AF78" s="24"/>
      <c r="AG78">
        <f t="shared" si="5"/>
        <v>23.927945060982601</v>
      </c>
      <c r="AI78" s="34">
        <f>PXIL!L78</f>
        <v>0</v>
      </c>
      <c r="AJ78" s="34">
        <f>PXIL!R78</f>
        <v>0</v>
      </c>
      <c r="AK78" s="34">
        <f>RTM_IEX!L78</f>
        <v>5.8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8.5</v>
      </c>
      <c r="H79">
        <f>PPCL_Spot!R79</f>
        <v>0</v>
      </c>
      <c r="I79">
        <f>Bawana_NG!R79</f>
        <v>5.0003804085780894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0.21243534759548718</v>
      </c>
      <c r="AD79">
        <f t="shared" si="4"/>
        <v>23.927945060982601</v>
      </c>
      <c r="AE79">
        <f>'IDT-1'!D79</f>
        <v>0</v>
      </c>
      <c r="AF79" s="24"/>
      <c r="AG79">
        <f t="shared" si="5"/>
        <v>23.927945060982601</v>
      </c>
      <c r="AI79" s="34">
        <f>PXIL!L79</f>
        <v>0</v>
      </c>
      <c r="AJ79" s="34">
        <f>PXIL!R79</f>
        <v>0</v>
      </c>
      <c r="AK79" s="34">
        <f>RTM_IEX!L79</f>
        <v>5.8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8.81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0.21515999999999999</v>
      </c>
      <c r="AD80">
        <f t="shared" si="4"/>
        <v>24.234839999999998</v>
      </c>
      <c r="AE80">
        <f>'IDT-1'!D80</f>
        <v>0</v>
      </c>
      <c r="AF80" s="24"/>
      <c r="AG80">
        <f t="shared" si="5"/>
        <v>24.234839999999998</v>
      </c>
      <c r="AI80" s="34">
        <f>PXIL!L80</f>
        <v>0</v>
      </c>
      <c r="AJ80" s="34">
        <f>PXIL!R80</f>
        <v>0</v>
      </c>
      <c r="AK80" s="34">
        <f>RTM_IEX!L80</f>
        <v>5.8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8.81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0.24068000000000001</v>
      </c>
      <c r="AD81">
        <f t="shared" si="4"/>
        <v>27.109319999999997</v>
      </c>
      <c r="AE81">
        <f>'IDT-1'!D81</f>
        <v>0</v>
      </c>
      <c r="AF81" s="24"/>
      <c r="AG81">
        <f t="shared" si="5"/>
        <v>27.109319999999997</v>
      </c>
      <c r="AI81" s="34">
        <f>PXIL!L81</f>
        <v>0</v>
      </c>
      <c r="AJ81" s="34">
        <f>PXIL!R81</f>
        <v>0</v>
      </c>
      <c r="AK81" s="34">
        <f>RTM_IEX!L81</f>
        <v>8.6999999999999993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8.81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0.244112</v>
      </c>
      <c r="AD82">
        <f t="shared" si="4"/>
        <v>27.495887999999997</v>
      </c>
      <c r="AE82">
        <f>'IDT-1'!D82</f>
        <v>0</v>
      </c>
      <c r="AF82" s="24"/>
      <c r="AG82">
        <f t="shared" si="5"/>
        <v>27.495887999999997</v>
      </c>
      <c r="AI82" s="34">
        <f>PXIL!L82</f>
        <v>0</v>
      </c>
      <c r="AJ82" s="34">
        <f>PXIL!R82</f>
        <v>0</v>
      </c>
      <c r="AK82" s="34">
        <f>RTM_IEX!L82</f>
        <v>9.09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8.81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0.244112</v>
      </c>
      <c r="AD83">
        <f t="shared" si="4"/>
        <v>27.495887999999997</v>
      </c>
      <c r="AE83">
        <f>'IDT-1'!D83</f>
        <v>0</v>
      </c>
      <c r="AF83" s="24"/>
      <c r="AG83">
        <f t="shared" si="5"/>
        <v>27.495887999999997</v>
      </c>
      <c r="AI83" s="34">
        <f>PXIL!L83</f>
        <v>0</v>
      </c>
      <c r="AJ83" s="34">
        <f>PXIL!R83</f>
        <v>0</v>
      </c>
      <c r="AK83" s="34">
        <f>RTM_IEX!L83</f>
        <v>9.09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8.81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0.24921599999999999</v>
      </c>
      <c r="AD84">
        <f t="shared" si="4"/>
        <v>28.070784</v>
      </c>
      <c r="AE84">
        <f>'IDT-1'!D84</f>
        <v>0</v>
      </c>
      <c r="AF84" s="24"/>
      <c r="AG84">
        <f t="shared" si="5"/>
        <v>28.070784</v>
      </c>
      <c r="AI84" s="34">
        <f>PXIL!L84</f>
        <v>0</v>
      </c>
      <c r="AJ84" s="34">
        <f>PXIL!R84</f>
        <v>0</v>
      </c>
      <c r="AK84" s="34">
        <f>RTM_IEX!L84</f>
        <v>9.67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8.81</v>
      </c>
      <c r="H85">
        <f>PPCL_Spot!R85</f>
        <v>0</v>
      </c>
      <c r="I85">
        <f>Bawana_NG!R85</f>
        <v>4.7698436116848626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0.25062262378282679</v>
      </c>
      <c r="AD85">
        <f t="shared" si="4"/>
        <v>28.229220987902035</v>
      </c>
      <c r="AE85">
        <f>'IDT-1'!D85</f>
        <v>0</v>
      </c>
      <c r="AF85" s="24"/>
      <c r="AG85">
        <f t="shared" si="5"/>
        <v>28.229220987902035</v>
      </c>
      <c r="AI85" s="34">
        <f>PXIL!L85</f>
        <v>0</v>
      </c>
      <c r="AJ85" s="34">
        <f>PXIL!R85</f>
        <v>0</v>
      </c>
      <c r="AK85" s="34">
        <f>RTM_IEX!L85</f>
        <v>10.06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8.81</v>
      </c>
      <c r="H86">
        <f>PPCL_Spot!R86</f>
        <v>0</v>
      </c>
      <c r="I86">
        <f>Bawana_NG!R86</f>
        <v>4.7698436116848626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0.2522946237828268</v>
      </c>
      <c r="AD86">
        <f t="shared" si="4"/>
        <v>28.417548987902034</v>
      </c>
      <c r="AE86">
        <f>'IDT-1'!D86</f>
        <v>0</v>
      </c>
      <c r="AF86" s="24"/>
      <c r="AG86">
        <f t="shared" si="5"/>
        <v>28.417548987902034</v>
      </c>
      <c r="AI86" s="34">
        <f>PXIL!L86</f>
        <v>0</v>
      </c>
      <c r="AJ86" s="34">
        <f>PXIL!R86</f>
        <v>0</v>
      </c>
      <c r="AK86" s="34">
        <f>RTM_IEX!L86</f>
        <v>10.25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</v>
      </c>
      <c r="H87">
        <f>PPCL_Spot!R87</f>
        <v>0</v>
      </c>
      <c r="I87">
        <f>Bawana_NG!R87</f>
        <v>4.7698262358384023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0.25739847087537793</v>
      </c>
      <c r="AD87">
        <f t="shared" si="4"/>
        <v>28.992427764963026</v>
      </c>
      <c r="AE87">
        <f>'IDT-1'!D87</f>
        <v>0</v>
      </c>
      <c r="AF87" s="24"/>
      <c r="AG87">
        <f t="shared" si="5"/>
        <v>28.992427764963026</v>
      </c>
      <c r="AI87" s="34">
        <f>PXIL!L87</f>
        <v>0</v>
      </c>
      <c r="AJ87" s="34">
        <f>PXIL!R87</f>
        <v>0</v>
      </c>
      <c r="AK87" s="34">
        <f>RTM_IEX!L87</f>
        <v>10.64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</v>
      </c>
      <c r="H88">
        <f>PPCL_Spot!R88</f>
        <v>0</v>
      </c>
      <c r="I88">
        <f>Bawana_NG!R88</f>
        <v>4.7698262358384023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0.25739847087537793</v>
      </c>
      <c r="AD88">
        <f t="shared" si="4"/>
        <v>28.992427764963026</v>
      </c>
      <c r="AE88">
        <f>'IDT-1'!D88</f>
        <v>0</v>
      </c>
      <c r="AF88" s="24"/>
      <c r="AG88">
        <f t="shared" si="5"/>
        <v>28.992427764963026</v>
      </c>
      <c r="AI88" s="34">
        <f>PXIL!L88</f>
        <v>0</v>
      </c>
      <c r="AJ88" s="34">
        <f>PXIL!R88</f>
        <v>0</v>
      </c>
      <c r="AK88" s="34">
        <f>RTM_IEX!L88</f>
        <v>10.64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</v>
      </c>
      <c r="H89">
        <f>PPCL_Spot!R89</f>
        <v>0</v>
      </c>
      <c r="I89">
        <f>Bawana_NG!R89</f>
        <v>4.7698262358384023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0.24719047087537793</v>
      </c>
      <c r="AD89">
        <f t="shared" si="4"/>
        <v>27.842635764963024</v>
      </c>
      <c r="AE89">
        <f>'IDT-1'!D89</f>
        <v>0</v>
      </c>
      <c r="AF89" s="24"/>
      <c r="AG89">
        <f t="shared" si="5"/>
        <v>27.842635764963024</v>
      </c>
      <c r="AI89" s="34">
        <f>PXIL!L89</f>
        <v>0</v>
      </c>
      <c r="AJ89" s="34">
        <f>PXIL!R89</f>
        <v>0</v>
      </c>
      <c r="AK89" s="34">
        <f>RTM_IEX!L89</f>
        <v>9.48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</v>
      </c>
      <c r="H90">
        <f>PPCL_Spot!R90</f>
        <v>0</v>
      </c>
      <c r="I90">
        <f>Bawana_NG!R90</f>
        <v>4.7698262358384023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0.23865447087537794</v>
      </c>
      <c r="AD90">
        <f t="shared" si="4"/>
        <v>26.881171764963025</v>
      </c>
      <c r="AE90">
        <f>'IDT-1'!D90</f>
        <v>0</v>
      </c>
      <c r="AF90" s="24"/>
      <c r="AG90">
        <f t="shared" si="5"/>
        <v>26.881171764963025</v>
      </c>
      <c r="AI90" s="34">
        <f>PXIL!L90</f>
        <v>0</v>
      </c>
      <c r="AJ90" s="34">
        <f>PXIL!R90</f>
        <v>0</v>
      </c>
      <c r="AK90" s="34">
        <f>RTM_IEX!L90</f>
        <v>8.51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</v>
      </c>
      <c r="H91">
        <f>PPCL_Spot!R91</f>
        <v>0</v>
      </c>
      <c r="I91">
        <f>Bawana_NG!R91</f>
        <v>4.7698262358384023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0.21568647087537796</v>
      </c>
      <c r="AD91">
        <f t="shared" si="4"/>
        <v>24.294139764963024</v>
      </c>
      <c r="AE91">
        <f>'IDT-1'!D91</f>
        <v>0</v>
      </c>
      <c r="AF91" s="24"/>
      <c r="AG91">
        <f t="shared" si="5"/>
        <v>24.294139764963024</v>
      </c>
      <c r="AI91" s="34">
        <f>PXIL!L91</f>
        <v>0</v>
      </c>
      <c r="AJ91" s="34">
        <f>PXIL!R91</f>
        <v>0</v>
      </c>
      <c r="AK91" s="34">
        <f>RTM_IEX!L91</f>
        <v>5.9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</v>
      </c>
      <c r="H92">
        <f>PPCL_Spot!R92</f>
        <v>0</v>
      </c>
      <c r="I92">
        <f>Bawana_NG!R92</f>
        <v>4.7698262358384023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0.20451047087537794</v>
      </c>
      <c r="AD92">
        <f t="shared" si="4"/>
        <v>23.035315764963023</v>
      </c>
      <c r="AE92">
        <f>'IDT-1'!D92</f>
        <v>0</v>
      </c>
      <c r="AF92" s="24"/>
      <c r="AG92">
        <f t="shared" si="5"/>
        <v>23.035315764963023</v>
      </c>
      <c r="AI92" s="34">
        <f>PXIL!L92</f>
        <v>0</v>
      </c>
      <c r="AJ92" s="34">
        <f>PXIL!R92</f>
        <v>0</v>
      </c>
      <c r="AK92" s="34">
        <f>RTM_IEX!L92</f>
        <v>4.63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</v>
      </c>
      <c r="H93">
        <f>PPCL_Spot!R93</f>
        <v>0</v>
      </c>
      <c r="I93">
        <f>Bawana_NG!R93</f>
        <v>4.7698262358384023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0.19984647087537794</v>
      </c>
      <c r="AD93">
        <f t="shared" si="4"/>
        <v>22.50997976496302</v>
      </c>
      <c r="AE93">
        <f>'IDT-1'!D93</f>
        <v>0</v>
      </c>
      <c r="AF93" s="24"/>
      <c r="AG93">
        <f t="shared" si="5"/>
        <v>22.50997976496302</v>
      </c>
      <c r="AI93" s="34">
        <f>PXIL!L93</f>
        <v>0</v>
      </c>
      <c r="AJ93" s="34">
        <f>PXIL!R93</f>
        <v>0</v>
      </c>
      <c r="AK93" s="34">
        <f>RTM_IEX!L93</f>
        <v>4.0999999999999996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9.4499999999999993</v>
      </c>
      <c r="H94">
        <f>PPCL_Spot!R94</f>
        <v>0</v>
      </c>
      <c r="I94">
        <f>Bawana_NG!R94</f>
        <v>4.7698262358384023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0.20134247087537793</v>
      </c>
      <c r="AD94">
        <f t="shared" si="4"/>
        <v>22.678483764963023</v>
      </c>
      <c r="AE94">
        <f>'IDT-1'!D94</f>
        <v>0</v>
      </c>
      <c r="AF94" s="24"/>
      <c r="AG94">
        <f t="shared" si="5"/>
        <v>22.678483764963023</v>
      </c>
      <c r="AI94" s="34">
        <f>PXIL!L94</f>
        <v>0</v>
      </c>
      <c r="AJ94" s="34">
        <f>PXIL!R94</f>
        <v>0</v>
      </c>
      <c r="AK94" s="34">
        <f>RTM_IEX!L94</f>
        <v>3.82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6.4995833600410231</v>
      </c>
      <c r="H95">
        <f>PPCL_Spot!R95</f>
        <v>0</v>
      </c>
      <c r="I95">
        <f>Bawana_NG!R95</f>
        <v>4.7698262358384023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0.18162680444373897</v>
      </c>
      <c r="AD95">
        <f t="shared" si="4"/>
        <v>20.45778279143569</v>
      </c>
      <c r="AE95">
        <f>'IDT-1'!D95</f>
        <v>0</v>
      </c>
      <c r="AF95" s="24"/>
      <c r="AG95">
        <f t="shared" si="5"/>
        <v>20.45778279143569</v>
      </c>
      <c r="AI95" s="34">
        <f>PXIL!L95</f>
        <v>0</v>
      </c>
      <c r="AJ95" s="34">
        <f>PXIL!R95</f>
        <v>0</v>
      </c>
      <c r="AK95" s="34">
        <f>RTM_IEX!L95</f>
        <v>4.53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6.4995833600410231</v>
      </c>
      <c r="H96">
        <f>PPCL_Spot!R96</f>
        <v>0</v>
      </c>
      <c r="I96">
        <f>Bawana_NG!R96</f>
        <v>4.7698262358384023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0.17977880444373895</v>
      </c>
      <c r="AD96">
        <f t="shared" si="4"/>
        <v>20.249630791435688</v>
      </c>
      <c r="AE96">
        <f>'IDT-1'!D96</f>
        <v>0</v>
      </c>
      <c r="AF96" s="24"/>
      <c r="AG96">
        <f t="shared" si="5"/>
        <v>20.249630791435688</v>
      </c>
      <c r="AI96" s="34">
        <f>PXIL!L96</f>
        <v>0</v>
      </c>
      <c r="AJ96" s="34">
        <f>PXIL!R96</f>
        <v>0</v>
      </c>
      <c r="AK96" s="34">
        <f>RTM_IEX!L96</f>
        <v>4.32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6.4995833600410231</v>
      </c>
      <c r="H97">
        <f>PPCL_Spot!R97</f>
        <v>0</v>
      </c>
      <c r="I97">
        <f>Bawana_NG!R97</f>
        <v>4.7698262358384023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0.17529080444373896</v>
      </c>
      <c r="AD97">
        <f t="shared" si="4"/>
        <v>19.744118791435685</v>
      </c>
      <c r="AE97">
        <f>'IDT-1'!D97</f>
        <v>0</v>
      </c>
      <c r="AF97" s="24"/>
      <c r="AG97">
        <f t="shared" si="5"/>
        <v>19.744118791435685</v>
      </c>
      <c r="AI97" s="34">
        <f>PXIL!L97</f>
        <v>0</v>
      </c>
      <c r="AJ97" s="34">
        <f>PXIL!R97</f>
        <v>0</v>
      </c>
      <c r="AK97" s="34">
        <f>RTM_IEX!L97</f>
        <v>3.81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6.4995833600410231</v>
      </c>
      <c r="H98">
        <f>PPCL_Spot!R98</f>
        <v>0</v>
      </c>
      <c r="I98">
        <f>Bawana_NG!R98</f>
        <v>4.7698262358384023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0.17678680444373895</v>
      </c>
      <c r="AD98">
        <f t="shared" si="4"/>
        <v>19.912622791435687</v>
      </c>
      <c r="AE98">
        <f>'IDT-1'!D98</f>
        <v>0</v>
      </c>
      <c r="AF98" s="24"/>
      <c r="AG98">
        <f t="shared" si="5"/>
        <v>19.912622791435687</v>
      </c>
      <c r="AI98" s="34">
        <f>PXIL!L98</f>
        <v>0</v>
      </c>
      <c r="AJ98" s="34">
        <f>PXIL!R98</f>
        <v>0</v>
      </c>
      <c r="AK98" s="34">
        <f>RTM_IEX!L98</f>
        <v>3.98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0.20924292213196807</v>
      </c>
      <c r="H99">
        <f t="shared" si="6"/>
        <v>0</v>
      </c>
      <c r="I99">
        <f t="shared" si="6"/>
        <v>0.1201138329157018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0.17583250000000025</v>
      </c>
      <c r="AB99" s="75">
        <f t="shared" si="6"/>
        <v>0</v>
      </c>
      <c r="AC99">
        <f t="shared" si="6"/>
        <v>5.7780294444194982E-3</v>
      </c>
      <c r="AD99">
        <f t="shared" si="6"/>
        <v>0.65081622560325025</v>
      </c>
      <c r="AE99">
        <f t="shared" ref="AE99:AR99" si="7">SUM(AE3:AE98)/4000</f>
        <v>0</v>
      </c>
      <c r="AG99">
        <f t="shared" si="7"/>
        <v>0.65081622560325025</v>
      </c>
      <c r="AI99">
        <f t="shared" si="7"/>
        <v>0</v>
      </c>
      <c r="AJ99">
        <f t="shared" si="7"/>
        <v>0</v>
      </c>
      <c r="AK99">
        <f t="shared" si="7"/>
        <v>0.15140499999999998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tabSelected="1"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45086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13.915988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0.12246069440000001</v>
      </c>
      <c r="AD3">
        <f>SUM(B3:AB3,AI3:AR3)-AC3</f>
        <v>13.7935273056</v>
      </c>
      <c r="AE3">
        <v>0</v>
      </c>
      <c r="AF3" s="24"/>
      <c r="AG3">
        <f>SUM(AD3:AF3)</f>
        <v>13.7935273056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12.729409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0.1120187992</v>
      </c>
      <c r="AD4">
        <f t="shared" ref="AD4:AD67" si="1">SUM(B4:AB4,AI4:AR4)-AC4</f>
        <v>12.617390200800001</v>
      </c>
      <c r="AE4">
        <v>0</v>
      </c>
      <c r="AF4" s="24"/>
      <c r="AG4">
        <f t="shared" ref="AG4:AG67" si="2">SUM(AD4:AF4)</f>
        <v>12.617390200800001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12.762779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0.11231245520000001</v>
      </c>
      <c r="AD5">
        <f t="shared" si="1"/>
        <v>12.6504665448</v>
      </c>
      <c r="AE5">
        <v>0</v>
      </c>
      <c r="AF5" s="24"/>
      <c r="AG5">
        <f t="shared" si="2"/>
        <v>12.6504665448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11.616531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0.10222547280000001</v>
      </c>
      <c r="AD6">
        <f t="shared" si="1"/>
        <v>11.514305527199999</v>
      </c>
      <c r="AE6">
        <v>0</v>
      </c>
      <c r="AF6" s="24"/>
      <c r="AG6">
        <f t="shared" si="2"/>
        <v>11.514305527199999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11.266762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9.9147505600000005E-2</v>
      </c>
      <c r="AD7">
        <f t="shared" si="1"/>
        <v>11.1676144944</v>
      </c>
      <c r="AE7">
        <v>0</v>
      </c>
      <c r="AF7" s="24"/>
      <c r="AG7">
        <f t="shared" si="2"/>
        <v>11.1676144944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11.452138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0.1007788144</v>
      </c>
      <c r="AD8">
        <f t="shared" si="1"/>
        <v>11.3513591856</v>
      </c>
      <c r="AE8">
        <v>0</v>
      </c>
      <c r="AF8" s="24"/>
      <c r="AG8">
        <f t="shared" si="2"/>
        <v>11.3513591856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11.770073999999999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0.10357665119999999</v>
      </c>
      <c r="AD9">
        <f t="shared" si="1"/>
        <v>11.6664973488</v>
      </c>
      <c r="AE9">
        <v>0</v>
      </c>
      <c r="AF9" s="24"/>
      <c r="AG9">
        <f t="shared" si="2"/>
        <v>11.6664973488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11.394304999999999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0.100269884</v>
      </c>
      <c r="AD10">
        <f t="shared" si="1"/>
        <v>11.294035116</v>
      </c>
      <c r="AE10">
        <v>0</v>
      </c>
      <c r="AF10" s="24"/>
      <c r="AG10">
        <f t="shared" si="2"/>
        <v>11.294035116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11.807130000000001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0.10390274400000002</v>
      </c>
      <c r="AD11">
        <f t="shared" si="1"/>
        <v>11.703227256</v>
      </c>
      <c r="AE11">
        <v>0</v>
      </c>
      <c r="AF11" s="24"/>
      <c r="AG11">
        <f t="shared" si="2"/>
        <v>11.703227256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12.535945999999999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0.1103163248</v>
      </c>
      <c r="AD12">
        <f t="shared" si="1"/>
        <v>12.4256296752</v>
      </c>
      <c r="AE12">
        <v>0</v>
      </c>
      <c r="AF12" s="24"/>
      <c r="AG12">
        <f t="shared" si="2"/>
        <v>12.4256296752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12.004483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0.10563945040000002</v>
      </c>
      <c r="AD13">
        <f t="shared" si="1"/>
        <v>11.8988435496</v>
      </c>
      <c r="AE13">
        <v>0</v>
      </c>
      <c r="AF13" s="24"/>
      <c r="AG13">
        <f t="shared" si="2"/>
        <v>11.8988435496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14.932031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0.13140187280000001</v>
      </c>
      <c r="AD14">
        <f t="shared" si="1"/>
        <v>14.800629127200001</v>
      </c>
      <c r="AE14">
        <v>0</v>
      </c>
      <c r="AF14" s="24"/>
      <c r="AG14">
        <f t="shared" si="2"/>
        <v>14.800629127200001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13.485965999999999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0.1186765008</v>
      </c>
      <c r="AD15">
        <f t="shared" si="1"/>
        <v>13.3672894992</v>
      </c>
      <c r="AE15">
        <v>0</v>
      </c>
      <c r="AF15" s="24"/>
      <c r="AG15">
        <f t="shared" si="2"/>
        <v>13.3672894992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12.830031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0.11290427280000001</v>
      </c>
      <c r="AD16">
        <f t="shared" si="1"/>
        <v>12.7171267272</v>
      </c>
      <c r="AE16">
        <v>0</v>
      </c>
      <c r="AF16" s="24"/>
      <c r="AG16">
        <f t="shared" si="2"/>
        <v>12.7171267272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13.139471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0.1156273448</v>
      </c>
      <c r="AD17">
        <f t="shared" si="1"/>
        <v>13.0238436552</v>
      </c>
      <c r="AE17">
        <v>0</v>
      </c>
      <c r="AF17" s="24"/>
      <c r="AG17">
        <f t="shared" si="2"/>
        <v>13.0238436552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12.136222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0.1067987536</v>
      </c>
      <c r="AD18">
        <f t="shared" si="1"/>
        <v>12.0294232464</v>
      </c>
      <c r="AE18">
        <v>0</v>
      </c>
      <c r="AF18" s="24"/>
      <c r="AG18">
        <f t="shared" si="2"/>
        <v>12.0294232464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13.661004999999999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0.120216844</v>
      </c>
      <c r="AD19">
        <f t="shared" si="1"/>
        <v>13.540788156</v>
      </c>
      <c r="AE19">
        <v>0</v>
      </c>
      <c r="AF19" s="24"/>
      <c r="AG19">
        <f t="shared" si="2"/>
        <v>13.540788156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16.220357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0.14273914160000001</v>
      </c>
      <c r="AD20">
        <f t="shared" si="1"/>
        <v>16.0776178584</v>
      </c>
      <c r="AE20">
        <v>0</v>
      </c>
      <c r="AF20" s="24"/>
      <c r="AG20">
        <f t="shared" si="2"/>
        <v>16.0776178584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18.899985999999998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0.16631987679999999</v>
      </c>
      <c r="AD21">
        <f t="shared" si="1"/>
        <v>18.733666123199999</v>
      </c>
      <c r="AE21">
        <v>0</v>
      </c>
      <c r="AF21" s="24"/>
      <c r="AG21">
        <f t="shared" si="2"/>
        <v>18.733666123199999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19.140433000000002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0.16843581040000002</v>
      </c>
      <c r="AD22">
        <f t="shared" si="1"/>
        <v>18.971997189600003</v>
      </c>
      <c r="AE22">
        <v>0</v>
      </c>
      <c r="AF22" s="24"/>
      <c r="AG22">
        <f t="shared" si="2"/>
        <v>18.971997189600003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19.344031000000001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0.17955547280000003</v>
      </c>
      <c r="AD23">
        <f t="shared" si="1"/>
        <v>20.224475527199999</v>
      </c>
      <c r="AE23">
        <v>0</v>
      </c>
      <c r="AF23" s="24"/>
      <c r="AG23">
        <f t="shared" si="2"/>
        <v>20.224475527199999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1.06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19.344031000000001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0.19064347280000002</v>
      </c>
      <c r="AD24">
        <f t="shared" si="1"/>
        <v>21.4733875272</v>
      </c>
      <c r="AE24">
        <v>0</v>
      </c>
      <c r="AF24" s="24"/>
      <c r="AG24">
        <f t="shared" si="2"/>
        <v>21.4733875272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2.3199999999999998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19.344031000000001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0.17876347280000002</v>
      </c>
      <c r="AD25">
        <f t="shared" si="1"/>
        <v>20.1352675272</v>
      </c>
      <c r="AE25">
        <v>0</v>
      </c>
      <c r="AF25" s="24"/>
      <c r="AG25">
        <f t="shared" si="2"/>
        <v>20.1352675272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0.97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19.344031000000001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0.17621147280000002</v>
      </c>
      <c r="AD26">
        <f t="shared" si="1"/>
        <v>19.847819527200002</v>
      </c>
      <c r="AE26">
        <v>0</v>
      </c>
      <c r="AF26" s="24"/>
      <c r="AG26">
        <f t="shared" si="2"/>
        <v>19.847819527200002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0.68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18.076074999999999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0.15906946</v>
      </c>
      <c r="AD27">
        <f t="shared" si="1"/>
        <v>17.917005539999998</v>
      </c>
      <c r="AE27">
        <v>0</v>
      </c>
      <c r="AF27" s="24"/>
      <c r="AG27">
        <f t="shared" si="2"/>
        <v>17.917005539999998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19.344031000000001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0.18131547280000004</v>
      </c>
      <c r="AD28">
        <f t="shared" si="1"/>
        <v>20.422715527200001</v>
      </c>
      <c r="AE28">
        <v>0</v>
      </c>
      <c r="AF28" s="24"/>
      <c r="AG28">
        <f t="shared" si="2"/>
        <v>20.422715527200001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1.26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19.344031000000001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0.17788347280000003</v>
      </c>
      <c r="AD29">
        <f t="shared" si="1"/>
        <v>20.036147527200001</v>
      </c>
      <c r="AE29">
        <v>0</v>
      </c>
      <c r="AF29" s="24"/>
      <c r="AG29">
        <f t="shared" si="2"/>
        <v>20.036147527200001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0.87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18.438027000000002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0.16225463760000003</v>
      </c>
      <c r="AD30">
        <f t="shared" si="1"/>
        <v>18.275772362400001</v>
      </c>
      <c r="AE30">
        <v>0</v>
      </c>
      <c r="AF30" s="24"/>
      <c r="AG30">
        <f t="shared" si="2"/>
        <v>18.275772362400001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19.31626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0.19039908799999999</v>
      </c>
      <c r="AD31">
        <f t="shared" si="1"/>
        <v>21.445860912000001</v>
      </c>
      <c r="AE31">
        <v>0</v>
      </c>
      <c r="AF31" s="24"/>
      <c r="AG31">
        <f t="shared" si="2"/>
        <v>21.445860912000001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2.3199999999999998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19.344031000000001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0.21105947280000004</v>
      </c>
      <c r="AD32">
        <f t="shared" si="1"/>
        <v>23.772971527200003</v>
      </c>
      <c r="AE32">
        <v>0</v>
      </c>
      <c r="AF32" s="24"/>
      <c r="AG32">
        <f t="shared" si="2"/>
        <v>23.772971527200003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4.6399999999999997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17.684028999999999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0.15561945520000001</v>
      </c>
      <c r="AD33">
        <f t="shared" si="1"/>
        <v>17.528409544799999</v>
      </c>
      <c r="AE33">
        <v>0</v>
      </c>
      <c r="AF33" s="24"/>
      <c r="AG33">
        <f t="shared" si="2"/>
        <v>17.528409544799999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17.341526999999999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0.1526054376</v>
      </c>
      <c r="AD34">
        <f t="shared" si="1"/>
        <v>17.188921562400001</v>
      </c>
      <c r="AE34">
        <v>0</v>
      </c>
      <c r="AF34" s="24"/>
      <c r="AG34">
        <f t="shared" si="2"/>
        <v>17.188921562400001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18.985253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0.16707022640000002</v>
      </c>
      <c r="AD35">
        <f t="shared" si="1"/>
        <v>18.8181827736</v>
      </c>
      <c r="AE35">
        <v>0</v>
      </c>
      <c r="AF35" s="24"/>
      <c r="AG35">
        <f t="shared" si="2"/>
        <v>18.8181827736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0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19.046772000000001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0.16761159360000003</v>
      </c>
      <c r="AD36">
        <f t="shared" si="1"/>
        <v>18.8791604064</v>
      </c>
      <c r="AE36">
        <v>0</v>
      </c>
      <c r="AF36" s="24"/>
      <c r="AG36">
        <f t="shared" si="2"/>
        <v>18.8791604064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0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19.344031000000001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0.18298747280000002</v>
      </c>
      <c r="AD37">
        <f t="shared" si="1"/>
        <v>20.6110435272</v>
      </c>
      <c r="AE37">
        <v>0</v>
      </c>
      <c r="AF37" s="24"/>
      <c r="AG37">
        <f t="shared" si="2"/>
        <v>20.6110435272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1.45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19.344031000000001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0.17700347280000003</v>
      </c>
      <c r="AD38">
        <f t="shared" si="1"/>
        <v>19.937027527200001</v>
      </c>
      <c r="AE38">
        <v>0</v>
      </c>
      <c r="AF38" s="24"/>
      <c r="AG38">
        <f t="shared" si="2"/>
        <v>19.937027527200001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0.77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18.465765999999999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0.16249874079999999</v>
      </c>
      <c r="AD39">
        <f t="shared" si="1"/>
        <v>18.303267259199998</v>
      </c>
      <c r="AE39">
        <v>0</v>
      </c>
      <c r="AF39" s="24"/>
      <c r="AG39">
        <f t="shared" si="2"/>
        <v>18.303267259199998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0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16.940062999999999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0.1490725544</v>
      </c>
      <c r="AD40">
        <f t="shared" si="1"/>
        <v>16.790990445599999</v>
      </c>
      <c r="AE40">
        <v>0</v>
      </c>
      <c r="AF40" s="24"/>
      <c r="AG40">
        <f t="shared" si="2"/>
        <v>16.790990445599999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19.004245000000001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0.16723735600000003</v>
      </c>
      <c r="AD41">
        <f t="shared" si="1"/>
        <v>18.837007644</v>
      </c>
      <c r="AE41">
        <v>0</v>
      </c>
      <c r="AF41" s="24"/>
      <c r="AG41">
        <f t="shared" si="2"/>
        <v>18.837007644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16.676891000000001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0.14675664080000003</v>
      </c>
      <c r="AD42">
        <f t="shared" si="1"/>
        <v>16.530134359200002</v>
      </c>
      <c r="AE42">
        <v>0</v>
      </c>
      <c r="AF42" s="24"/>
      <c r="AG42">
        <f t="shared" si="2"/>
        <v>16.530134359200002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18.653804999999998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0.16415348399999999</v>
      </c>
      <c r="AD43">
        <f t="shared" si="1"/>
        <v>18.489651515999999</v>
      </c>
      <c r="AE43">
        <v>0</v>
      </c>
      <c r="AF43" s="24"/>
      <c r="AG43">
        <f t="shared" si="2"/>
        <v>18.489651515999999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17.56662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0.15458625600000001</v>
      </c>
      <c r="AD44">
        <f t="shared" si="1"/>
        <v>17.412033743999999</v>
      </c>
      <c r="AE44">
        <v>0</v>
      </c>
      <c r="AF44" s="24"/>
      <c r="AG44">
        <f t="shared" si="2"/>
        <v>17.412033743999999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15.433809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0.13581751920000001</v>
      </c>
      <c r="AD45">
        <f t="shared" si="1"/>
        <v>15.2979914808</v>
      </c>
      <c r="AE45">
        <v>0</v>
      </c>
      <c r="AF45" s="24"/>
      <c r="AG45">
        <f t="shared" si="2"/>
        <v>15.2979914808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15.606287999999999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0.13733533440000001</v>
      </c>
      <c r="AD46">
        <f t="shared" si="1"/>
        <v>15.4689526656</v>
      </c>
      <c r="AE46">
        <v>0</v>
      </c>
      <c r="AF46" s="24"/>
      <c r="AG46">
        <f t="shared" si="2"/>
        <v>15.4689526656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15.150369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0.13332324719999999</v>
      </c>
      <c r="AD47">
        <f t="shared" si="1"/>
        <v>15.0170457528</v>
      </c>
      <c r="AE47">
        <v>0</v>
      </c>
      <c r="AF47" s="24"/>
      <c r="AG47">
        <f t="shared" si="2"/>
        <v>15.0170457528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16.969646000000001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0.14933288480000001</v>
      </c>
      <c r="AD48">
        <f t="shared" si="1"/>
        <v>16.820313115200001</v>
      </c>
      <c r="AE48">
        <v>0</v>
      </c>
      <c r="AF48" s="24"/>
      <c r="AG48">
        <f t="shared" si="2"/>
        <v>16.820313115200001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16.870253000000002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0.14845822640000003</v>
      </c>
      <c r="AD49">
        <f t="shared" si="1"/>
        <v>16.721794773600003</v>
      </c>
      <c r="AE49">
        <v>0</v>
      </c>
      <c r="AF49" s="24"/>
      <c r="AG49">
        <f t="shared" si="2"/>
        <v>16.721794773600003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19.344031000000001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0.17022747280000003</v>
      </c>
      <c r="AD50">
        <f t="shared" si="1"/>
        <v>19.1738035272</v>
      </c>
      <c r="AE50">
        <v>0</v>
      </c>
      <c r="AF50" s="24"/>
      <c r="AG50">
        <f t="shared" si="2"/>
        <v>19.1738035272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19.149134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0.16851237920000001</v>
      </c>
      <c r="AD51">
        <f t="shared" si="1"/>
        <v>18.980621620800001</v>
      </c>
      <c r="AE51">
        <v>0</v>
      </c>
      <c r="AF51" s="24"/>
      <c r="AG51">
        <f t="shared" si="2"/>
        <v>18.980621620800001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18.779299999999999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0.16525783999999999</v>
      </c>
      <c r="AD52">
        <f t="shared" si="1"/>
        <v>18.61404216</v>
      </c>
      <c r="AE52">
        <v>0</v>
      </c>
      <c r="AF52" s="24"/>
      <c r="AG52">
        <f t="shared" si="2"/>
        <v>18.61404216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17.355141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0.1527252408</v>
      </c>
      <c r="AD53">
        <f t="shared" si="1"/>
        <v>17.202415759200001</v>
      </c>
      <c r="AE53">
        <v>0</v>
      </c>
      <c r="AF53" s="24"/>
      <c r="AG53">
        <f t="shared" si="2"/>
        <v>17.202415759200001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17.520659999999999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0.154181808</v>
      </c>
      <c r="AD54">
        <f t="shared" si="1"/>
        <v>17.366478191999999</v>
      </c>
      <c r="AE54">
        <v>0</v>
      </c>
      <c r="AF54" s="24"/>
      <c r="AG54">
        <f t="shared" si="2"/>
        <v>17.366478191999999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18.875520999999999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0.16610458480000001</v>
      </c>
      <c r="AD55">
        <f t="shared" si="1"/>
        <v>18.7094164152</v>
      </c>
      <c r="AE55">
        <v>0</v>
      </c>
      <c r="AF55" s="24"/>
      <c r="AG55">
        <f t="shared" si="2"/>
        <v>18.7094164152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16.777206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0.14763941280000001</v>
      </c>
      <c r="AD56">
        <f t="shared" si="1"/>
        <v>16.629566587199999</v>
      </c>
      <c r="AE56">
        <v>0</v>
      </c>
      <c r="AF56" s="24"/>
      <c r="AG56">
        <f t="shared" si="2"/>
        <v>16.629566587199999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18.404554000000001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0.16196007520000003</v>
      </c>
      <c r="AD57">
        <f t="shared" si="1"/>
        <v>18.242593924800001</v>
      </c>
      <c r="AE57">
        <v>0</v>
      </c>
      <c r="AF57" s="24"/>
      <c r="AG57">
        <f t="shared" si="2"/>
        <v>18.242593924800001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16.442481999999998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0.14469384159999998</v>
      </c>
      <c r="AD58">
        <f t="shared" si="1"/>
        <v>16.2977881584</v>
      </c>
      <c r="AE58">
        <v>0</v>
      </c>
      <c r="AF58" s="24"/>
      <c r="AG58">
        <f t="shared" si="2"/>
        <v>16.2977881584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18.531687000000002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0.16307884560000002</v>
      </c>
      <c r="AD59">
        <f t="shared" si="1"/>
        <v>18.3686081544</v>
      </c>
      <c r="AE59">
        <v>0</v>
      </c>
      <c r="AF59" s="24"/>
      <c r="AG59">
        <f t="shared" si="2"/>
        <v>18.3686081544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19.344031000000001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2.9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0.19574747280000002</v>
      </c>
      <c r="AD60">
        <f t="shared" si="1"/>
        <v>22.048283527199999</v>
      </c>
      <c r="AE60">
        <v>0</v>
      </c>
      <c r="AF60" s="24"/>
      <c r="AG60">
        <f t="shared" si="2"/>
        <v>22.048283527199999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19.344031000000001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2.71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0.19407547280000004</v>
      </c>
      <c r="AD61">
        <f t="shared" si="1"/>
        <v>21.8599555272</v>
      </c>
      <c r="AE61">
        <v>0</v>
      </c>
      <c r="AF61" s="24"/>
      <c r="AG61">
        <f t="shared" si="2"/>
        <v>21.8599555272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19.344031000000001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1.45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0.18298747280000002</v>
      </c>
      <c r="AD62">
        <f t="shared" si="1"/>
        <v>20.6110435272</v>
      </c>
      <c r="AE62">
        <v>0</v>
      </c>
      <c r="AF62" s="24"/>
      <c r="AG62">
        <f t="shared" si="2"/>
        <v>20.6110435272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18.818504999999998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0.165602844</v>
      </c>
      <c r="AD63">
        <f t="shared" si="1"/>
        <v>18.652902156</v>
      </c>
      <c r="AE63">
        <v>0</v>
      </c>
      <c r="AF63" s="24"/>
      <c r="AG63">
        <f t="shared" si="2"/>
        <v>18.652902156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19.344031000000001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2.5099999999999998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0.1923154728</v>
      </c>
      <c r="AD64">
        <f t="shared" si="1"/>
        <v>21.661715527199998</v>
      </c>
      <c r="AE64">
        <v>0</v>
      </c>
      <c r="AF64" s="24"/>
      <c r="AG64">
        <f t="shared" si="2"/>
        <v>21.661715527199998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19.344031000000001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1.93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0.18721147280000003</v>
      </c>
      <c r="AD65">
        <f t="shared" si="1"/>
        <v>21.086819527199999</v>
      </c>
      <c r="AE65">
        <v>0</v>
      </c>
      <c r="AF65" s="24"/>
      <c r="AG65">
        <f t="shared" si="2"/>
        <v>21.086819527199999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19.176465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0.16875289200000002</v>
      </c>
      <c r="AD66">
        <f t="shared" si="1"/>
        <v>19.007712108</v>
      </c>
      <c r="AE66">
        <v>0</v>
      </c>
      <c r="AF66" s="24"/>
      <c r="AG66">
        <f t="shared" si="2"/>
        <v>19.007712108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17.915571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0.15765702480000002</v>
      </c>
      <c r="AD67">
        <f t="shared" si="1"/>
        <v>17.757913975200001</v>
      </c>
      <c r="AE67">
        <v>0</v>
      </c>
      <c r="AF67" s="24"/>
      <c r="AG67">
        <f t="shared" si="2"/>
        <v>17.757913975200001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19.344031000000001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1.06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0.1795554728</v>
      </c>
      <c r="AD68">
        <f t="shared" ref="AD68:AD98" si="4">SUM(B68:AB68,AI68:AR68)-AC68</f>
        <v>20.224475527199999</v>
      </c>
      <c r="AE68">
        <v>0</v>
      </c>
      <c r="AF68" s="24"/>
      <c r="AG68">
        <f t="shared" ref="AG68:AG98" si="5">SUM(AD68:AF68)</f>
        <v>20.224475527199999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16.939039999999999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0.14906355199999999</v>
      </c>
      <c r="AD69">
        <f t="shared" si="4"/>
        <v>16.789976447999997</v>
      </c>
      <c r="AE69">
        <v>0</v>
      </c>
      <c r="AF69" s="24"/>
      <c r="AG69">
        <f t="shared" si="5"/>
        <v>16.789976447999997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18.513774000000002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0.16292121120000003</v>
      </c>
      <c r="AD70">
        <f t="shared" si="4"/>
        <v>18.350852788800001</v>
      </c>
      <c r="AE70">
        <v>0</v>
      </c>
      <c r="AF70" s="24"/>
      <c r="AG70">
        <f t="shared" si="5"/>
        <v>18.350852788800001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17.432426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3.29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0.18235734880000001</v>
      </c>
      <c r="AD71">
        <f t="shared" si="4"/>
        <v>20.540068651199999</v>
      </c>
      <c r="AE71">
        <v>0</v>
      </c>
      <c r="AF71" s="24"/>
      <c r="AG71">
        <f t="shared" si="5"/>
        <v>20.540068651199999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15.412815999999999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1.64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0.15006478080000002</v>
      </c>
      <c r="AD72">
        <f t="shared" si="4"/>
        <v>16.902751219199999</v>
      </c>
      <c r="AE72">
        <v>0</v>
      </c>
      <c r="AF72" s="24"/>
      <c r="AG72">
        <f t="shared" si="5"/>
        <v>16.902751219199999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15.412815999999999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0.68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0.14161678080000001</v>
      </c>
      <c r="AD73">
        <f t="shared" si="4"/>
        <v>15.951199219199999</v>
      </c>
      <c r="AE73">
        <v>0</v>
      </c>
      <c r="AF73" s="24"/>
      <c r="AG73">
        <f t="shared" si="5"/>
        <v>15.951199219199999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15.412815999999999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2.0299999999999998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0.15349678080000001</v>
      </c>
      <c r="AD74">
        <f t="shared" si="4"/>
        <v>17.289319219199999</v>
      </c>
      <c r="AE74">
        <v>0</v>
      </c>
      <c r="AF74" s="24"/>
      <c r="AG74">
        <f t="shared" si="5"/>
        <v>17.289319219199999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15.412815999999999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0.15860078079999998</v>
      </c>
      <c r="AD75">
        <f t="shared" si="4"/>
        <v>17.864215219199998</v>
      </c>
      <c r="AE75">
        <v>0</v>
      </c>
      <c r="AF75" s="24"/>
      <c r="AG75">
        <f t="shared" si="5"/>
        <v>17.864215219199998</v>
      </c>
      <c r="AI75" s="34">
        <f>PXIL!M75</f>
        <v>0</v>
      </c>
      <c r="AJ75" s="34">
        <f>PXIL!S75</f>
        <v>0</v>
      </c>
      <c r="AK75" s="34">
        <f>RTM_IEX!M75</f>
        <v>2.61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15.412815999999999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0.16115278080000001</v>
      </c>
      <c r="AD76">
        <f t="shared" si="4"/>
        <v>18.1516632192</v>
      </c>
      <c r="AE76">
        <v>0</v>
      </c>
      <c r="AF76" s="24"/>
      <c r="AG76">
        <f t="shared" si="5"/>
        <v>18.1516632192</v>
      </c>
      <c r="AI76" s="34">
        <f>PXIL!M76</f>
        <v>0</v>
      </c>
      <c r="AJ76" s="34">
        <f>PXIL!S76</f>
        <v>0</v>
      </c>
      <c r="AK76" s="34">
        <f>RTM_IEX!M76</f>
        <v>2.9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15.412815999999999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0.16968878080000002</v>
      </c>
      <c r="AD77">
        <f t="shared" si="4"/>
        <v>19.113127219199999</v>
      </c>
      <c r="AE77">
        <v>0</v>
      </c>
      <c r="AF77" s="24"/>
      <c r="AG77">
        <f t="shared" si="5"/>
        <v>19.113127219199999</v>
      </c>
      <c r="AI77" s="34">
        <f>PXIL!M77</f>
        <v>0</v>
      </c>
      <c r="AJ77" s="34">
        <f>PXIL!S77</f>
        <v>0</v>
      </c>
      <c r="AK77" s="34">
        <f>RTM_IEX!M77</f>
        <v>3.77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15.412815999999999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0.16115278080000001</v>
      </c>
      <c r="AD78">
        <f t="shared" si="4"/>
        <v>18.1516632192</v>
      </c>
      <c r="AE78">
        <v>0</v>
      </c>
      <c r="AF78" s="24"/>
      <c r="AG78">
        <f t="shared" si="5"/>
        <v>18.1516632192</v>
      </c>
      <c r="AI78" s="34">
        <f>PXIL!M78</f>
        <v>0</v>
      </c>
      <c r="AJ78" s="34">
        <f>PXIL!S78</f>
        <v>0</v>
      </c>
      <c r="AK78" s="34">
        <f>RTM_IEX!M78</f>
        <v>2.9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15.412815999999999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0.17056878080000001</v>
      </c>
      <c r="AD79">
        <f t="shared" si="4"/>
        <v>19.212247219199998</v>
      </c>
      <c r="AE79">
        <v>0</v>
      </c>
      <c r="AF79" s="24"/>
      <c r="AG79">
        <f t="shared" si="5"/>
        <v>19.212247219199998</v>
      </c>
      <c r="AI79" s="34">
        <f>PXIL!M79</f>
        <v>0</v>
      </c>
      <c r="AJ79" s="34">
        <f>PXIL!S79</f>
        <v>0</v>
      </c>
      <c r="AK79" s="34">
        <f>RTM_IEX!M79</f>
        <v>3.87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15.412815999999999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1.06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0.1790167808</v>
      </c>
      <c r="AD80">
        <f t="shared" si="4"/>
        <v>20.163799219199998</v>
      </c>
      <c r="AE80">
        <v>0</v>
      </c>
      <c r="AF80" s="24"/>
      <c r="AG80">
        <f t="shared" si="5"/>
        <v>20.163799219199998</v>
      </c>
      <c r="AI80" s="34">
        <f>PXIL!M80</f>
        <v>0</v>
      </c>
      <c r="AJ80" s="34">
        <f>PXIL!S80</f>
        <v>0</v>
      </c>
      <c r="AK80" s="34">
        <f>RTM_IEX!M80</f>
        <v>3.87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15.412815999999999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2.2200000000000002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0.18922478079999999</v>
      </c>
      <c r="AD81">
        <f t="shared" si="4"/>
        <v>21.313591219199999</v>
      </c>
      <c r="AE81">
        <v>0</v>
      </c>
      <c r="AF81" s="24"/>
      <c r="AG81">
        <f t="shared" si="5"/>
        <v>21.313591219199999</v>
      </c>
      <c r="AI81" s="34">
        <f>PXIL!M81</f>
        <v>0</v>
      </c>
      <c r="AJ81" s="34">
        <f>PXIL!S81</f>
        <v>0</v>
      </c>
      <c r="AK81" s="34">
        <f>RTM_IEX!M81</f>
        <v>3.87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15.412815999999999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3.87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0.20374478080000002</v>
      </c>
      <c r="AD82">
        <f t="shared" si="4"/>
        <v>22.9490712192</v>
      </c>
      <c r="AE82">
        <v>0</v>
      </c>
      <c r="AF82" s="24"/>
      <c r="AG82">
        <f t="shared" si="5"/>
        <v>22.9490712192</v>
      </c>
      <c r="AI82" s="34">
        <f>PXIL!M82</f>
        <v>0</v>
      </c>
      <c r="AJ82" s="34">
        <f>PXIL!S82</f>
        <v>0</v>
      </c>
      <c r="AK82" s="34">
        <f>RTM_IEX!M82</f>
        <v>3.87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12.755433999999999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4.74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0.18889581920000001</v>
      </c>
      <c r="AD83">
        <f t="shared" si="4"/>
        <v>21.276538180799999</v>
      </c>
      <c r="AE83">
        <v>0</v>
      </c>
      <c r="AF83" s="24"/>
      <c r="AG83">
        <f t="shared" si="5"/>
        <v>21.276538180799999</v>
      </c>
      <c r="AI83" s="34">
        <f>PXIL!M83</f>
        <v>0</v>
      </c>
      <c r="AJ83" s="34">
        <f>PXIL!S83</f>
        <v>0</v>
      </c>
      <c r="AK83" s="34">
        <f>RTM_IEX!M83</f>
        <v>3.97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12.755433999999999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2.93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0.17208781919999999</v>
      </c>
      <c r="AD84">
        <f t="shared" si="4"/>
        <v>19.383346180799997</v>
      </c>
      <c r="AE84">
        <v>0</v>
      </c>
      <c r="AF84" s="24"/>
      <c r="AG84">
        <f t="shared" si="5"/>
        <v>19.383346180799997</v>
      </c>
      <c r="AI84" s="34">
        <f>PXIL!M84</f>
        <v>0</v>
      </c>
      <c r="AJ84" s="34">
        <f>PXIL!S84</f>
        <v>0</v>
      </c>
      <c r="AK84" s="34">
        <f>RTM_IEX!M84</f>
        <v>3.87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12.755433999999999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2.74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0.17807181920000001</v>
      </c>
      <c r="AD85">
        <f t="shared" si="4"/>
        <v>20.057362180799998</v>
      </c>
      <c r="AE85">
        <v>0</v>
      </c>
      <c r="AF85" s="24"/>
      <c r="AG85">
        <f t="shared" si="5"/>
        <v>20.057362180799998</v>
      </c>
      <c r="AI85" s="34">
        <f>PXIL!M85</f>
        <v>0</v>
      </c>
      <c r="AJ85" s="34">
        <f>PXIL!S85</f>
        <v>0</v>
      </c>
      <c r="AK85" s="34">
        <f>RTM_IEX!M85</f>
        <v>4.74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12.755433999999999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0.25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0.14938381919999999</v>
      </c>
      <c r="AD86">
        <f t="shared" si="4"/>
        <v>16.826050180799999</v>
      </c>
      <c r="AE86">
        <v>0</v>
      </c>
      <c r="AF86" s="24"/>
      <c r="AG86">
        <f t="shared" si="5"/>
        <v>16.826050180799999</v>
      </c>
      <c r="AI86" s="34">
        <f>PXIL!M86</f>
        <v>0</v>
      </c>
      <c r="AJ86" s="34">
        <f>PXIL!S86</f>
        <v>0</v>
      </c>
      <c r="AK86" s="34">
        <f>RTM_IEX!M86</f>
        <v>3.97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12.755433999999999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0.13433581920000001</v>
      </c>
      <c r="AD87">
        <f t="shared" si="4"/>
        <v>15.131098180799999</v>
      </c>
      <c r="AE87">
        <v>0</v>
      </c>
      <c r="AF87" s="24"/>
      <c r="AG87">
        <f t="shared" si="5"/>
        <v>15.131098180799999</v>
      </c>
      <c r="AI87" s="34">
        <f>PXIL!M87</f>
        <v>0</v>
      </c>
      <c r="AJ87" s="34">
        <f>PXIL!S87</f>
        <v>0</v>
      </c>
      <c r="AK87" s="34">
        <f>RTM_IEX!M87</f>
        <v>2.5099999999999998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12.755433999999999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0.95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0.16231981919999999</v>
      </c>
      <c r="AD88">
        <f t="shared" si="4"/>
        <v>18.283114180799998</v>
      </c>
      <c r="AE88">
        <v>0</v>
      </c>
      <c r="AF88" s="24"/>
      <c r="AG88">
        <f t="shared" si="5"/>
        <v>18.283114180799998</v>
      </c>
      <c r="AI88" s="34">
        <f>PXIL!M88</f>
        <v>0</v>
      </c>
      <c r="AJ88" s="34">
        <f>PXIL!S88</f>
        <v>0</v>
      </c>
      <c r="AK88" s="34">
        <f>RTM_IEX!M88</f>
        <v>4.74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12.755433999999999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0.15598381920000001</v>
      </c>
      <c r="AD89">
        <f t="shared" si="4"/>
        <v>17.569450180800001</v>
      </c>
      <c r="AE89">
        <v>0</v>
      </c>
      <c r="AF89" s="24"/>
      <c r="AG89">
        <f t="shared" si="5"/>
        <v>17.569450180800001</v>
      </c>
      <c r="AI89" s="34">
        <f>PXIL!M89</f>
        <v>0</v>
      </c>
      <c r="AJ89" s="34">
        <f>PXIL!S89</f>
        <v>0</v>
      </c>
      <c r="AK89" s="34">
        <f>RTM_IEX!M89</f>
        <v>4.47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12.755433999999999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0.06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0.14251981920000001</v>
      </c>
      <c r="AD90">
        <f t="shared" si="4"/>
        <v>16.052914180799998</v>
      </c>
      <c r="AE90">
        <v>0</v>
      </c>
      <c r="AF90" s="24"/>
      <c r="AG90">
        <f t="shared" si="5"/>
        <v>16.052914180799998</v>
      </c>
      <c r="AI90" s="34">
        <f>PXIL!M90</f>
        <v>0</v>
      </c>
      <c r="AJ90" s="34">
        <f>PXIL!S90</f>
        <v>0</v>
      </c>
      <c r="AK90" s="34">
        <f>RTM_IEX!M90</f>
        <v>3.38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12.755433999999999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0.1310798192</v>
      </c>
      <c r="AD91">
        <f t="shared" si="4"/>
        <v>14.7643541808</v>
      </c>
      <c r="AE91">
        <v>0</v>
      </c>
      <c r="AF91" s="24"/>
      <c r="AG91">
        <f t="shared" si="5"/>
        <v>14.7643541808</v>
      </c>
      <c r="AI91" s="34">
        <f>PXIL!M91</f>
        <v>0</v>
      </c>
      <c r="AJ91" s="34">
        <f>PXIL!S91</f>
        <v>0</v>
      </c>
      <c r="AK91" s="34">
        <f>RTM_IEX!M91</f>
        <v>2.14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12.755433999999999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0.12553581920000001</v>
      </c>
      <c r="AD92">
        <f t="shared" si="4"/>
        <v>14.139898180799999</v>
      </c>
      <c r="AE92">
        <v>0</v>
      </c>
      <c r="AF92" s="24"/>
      <c r="AG92">
        <f t="shared" si="5"/>
        <v>14.139898180799999</v>
      </c>
      <c r="AI92" s="34">
        <f>PXIL!M92</f>
        <v>0</v>
      </c>
      <c r="AJ92" s="34">
        <f>PXIL!S92</f>
        <v>0</v>
      </c>
      <c r="AK92" s="34">
        <f>RTM_IEX!M92</f>
        <v>1.51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12.755433999999999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0.1153278192</v>
      </c>
      <c r="AD93">
        <f t="shared" si="4"/>
        <v>12.9901061808</v>
      </c>
      <c r="AE93">
        <v>0</v>
      </c>
      <c r="AF93" s="24"/>
      <c r="AG93">
        <f t="shared" si="5"/>
        <v>12.9901061808</v>
      </c>
      <c r="AI93" s="34">
        <f>PXIL!M93</f>
        <v>0</v>
      </c>
      <c r="AJ93" s="34">
        <f>PXIL!S93</f>
        <v>0</v>
      </c>
      <c r="AK93" s="34">
        <f>RTM_IEX!M93</f>
        <v>0.35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12.755433999999999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0.1180558192</v>
      </c>
      <c r="AD94">
        <f t="shared" si="4"/>
        <v>13.297378180799999</v>
      </c>
      <c r="AE94">
        <v>0</v>
      </c>
      <c r="AF94" s="24"/>
      <c r="AG94">
        <f t="shared" si="5"/>
        <v>13.297378180799999</v>
      </c>
      <c r="AI94" s="34">
        <f>PXIL!M94</f>
        <v>0</v>
      </c>
      <c r="AJ94" s="34">
        <f>PXIL!S94</f>
        <v>0</v>
      </c>
      <c r="AK94" s="34">
        <f>RTM_IEX!M94</f>
        <v>0.66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11.161004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0.10323283520000001</v>
      </c>
      <c r="AD95">
        <f t="shared" si="4"/>
        <v>11.6277711648</v>
      </c>
      <c r="AE95">
        <v>0</v>
      </c>
      <c r="AF95" s="24"/>
      <c r="AG95">
        <f t="shared" si="5"/>
        <v>11.6277711648</v>
      </c>
      <c r="AI95" s="34">
        <f>PXIL!M95</f>
        <v>0</v>
      </c>
      <c r="AJ95" s="34">
        <f>PXIL!S95</f>
        <v>0</v>
      </c>
      <c r="AK95" s="34">
        <f>RTM_IEX!M95</f>
        <v>0.56999999999999995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11.161004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0.10270483520000001</v>
      </c>
      <c r="AD96">
        <f t="shared" si="4"/>
        <v>11.568299164799999</v>
      </c>
      <c r="AE96">
        <v>0</v>
      </c>
      <c r="AF96" s="24"/>
      <c r="AG96">
        <f t="shared" si="5"/>
        <v>11.568299164799999</v>
      </c>
      <c r="AI96" s="34">
        <f>PXIL!M96</f>
        <v>0</v>
      </c>
      <c r="AJ96" s="34">
        <f>PXIL!S96</f>
        <v>0</v>
      </c>
      <c r="AK96" s="34">
        <f>RTM_IEX!M96</f>
        <v>0.51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11.161004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9.8744835200000006E-2</v>
      </c>
      <c r="AD97">
        <f t="shared" si="4"/>
        <v>11.122259164800001</v>
      </c>
      <c r="AE97">
        <v>0</v>
      </c>
      <c r="AF97" s="24"/>
      <c r="AG97">
        <f t="shared" si="5"/>
        <v>11.122259164800001</v>
      </c>
      <c r="AI97" s="34">
        <f>PXIL!M97</f>
        <v>0</v>
      </c>
      <c r="AJ97" s="34">
        <f>PXIL!S97</f>
        <v>0</v>
      </c>
      <c r="AK97" s="34">
        <f>RTM_IEX!M97</f>
        <v>0.06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11.161004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0.10085683520000001</v>
      </c>
      <c r="AD98">
        <f t="shared" si="4"/>
        <v>11.360147164800001</v>
      </c>
      <c r="AE98">
        <v>0</v>
      </c>
      <c r="AF98" s="24"/>
      <c r="AG98">
        <f t="shared" si="5"/>
        <v>11.360147164800001</v>
      </c>
      <c r="AI98" s="34">
        <f>PXIL!M98</f>
        <v>0</v>
      </c>
      <c r="AJ98" s="34">
        <f>PXIL!S98</f>
        <v>0</v>
      </c>
      <c r="AK98" s="34">
        <f>RTM_IEX!M98</f>
        <v>0.3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0.38282822674999989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9.9300000000000031E-3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3.6361223954000004E-3</v>
      </c>
      <c r="AD99">
        <f t="shared" si="6"/>
        <v>0.40955960435459987</v>
      </c>
      <c r="AE99">
        <f t="shared" ref="AE99:AR99" si="8">SUM(AE3:AE98)/4000</f>
        <v>0</v>
      </c>
      <c r="AG99">
        <f t="shared" si="8"/>
        <v>0.40955960435459987</v>
      </c>
      <c r="AI99">
        <f t="shared" si="8"/>
        <v>0</v>
      </c>
      <c r="AJ99">
        <f t="shared" si="8"/>
        <v>0</v>
      </c>
      <c r="AK99">
        <f t="shared" si="8"/>
        <v>1.6352499999999999E-2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4.0849999999999992E-3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45086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'[1]09'!B5</f>
        <v>265</v>
      </c>
      <c r="C3" s="16">
        <f>'[1]09'!C5</f>
        <v>0</v>
      </c>
      <c r="D3" s="16">
        <f>'[1]09'!D5</f>
        <v>45</v>
      </c>
      <c r="E3" s="16">
        <f>'[1]09'!E5</f>
        <v>0</v>
      </c>
      <c r="F3" s="15">
        <f>SUM(B3:E3)</f>
        <v>310</v>
      </c>
      <c r="G3" s="15">
        <f>'[1]09'!H5</f>
        <v>152</v>
      </c>
      <c r="H3" s="16">
        <f>'[1]09'!I5</f>
        <v>0</v>
      </c>
      <c r="I3" s="16">
        <f>'[1]09'!J5</f>
        <v>0</v>
      </c>
      <c r="J3" s="16">
        <f>'[1]09'!K5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'[1]09'!B6</f>
        <v>265</v>
      </c>
      <c r="C4" s="16">
        <f>'[1]09'!C6</f>
        <v>0</v>
      </c>
      <c r="D4" s="16">
        <f>'[1]09'!D6</f>
        <v>45</v>
      </c>
      <c r="E4" s="16">
        <f>'[1]09'!E6</f>
        <v>0</v>
      </c>
      <c r="F4" s="15">
        <f>SUM(B4:E4)</f>
        <v>310</v>
      </c>
      <c r="G4" s="15">
        <f>'[1]09'!H6</f>
        <v>152</v>
      </c>
      <c r="H4" s="16">
        <f>'[1]09'!I6</f>
        <v>0</v>
      </c>
      <c r="I4" s="16">
        <f>'[1]09'!J6</f>
        <v>0</v>
      </c>
      <c r="J4" s="16">
        <f>'[1]09'!K6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'[1]09'!B7</f>
        <v>265</v>
      </c>
      <c r="C5" s="16">
        <f>'[1]09'!C7</f>
        <v>0</v>
      </c>
      <c r="D5" s="16">
        <f>'[1]09'!D7</f>
        <v>45</v>
      </c>
      <c r="E5" s="16">
        <f>'[1]09'!E7</f>
        <v>0</v>
      </c>
      <c r="F5" s="15">
        <f t="shared" ref="F5:F68" si="6">SUM(B5:E5)</f>
        <v>310</v>
      </c>
      <c r="G5" s="15">
        <f>'[1]09'!H7</f>
        <v>152</v>
      </c>
      <c r="H5" s="16">
        <f>'[1]09'!I7</f>
        <v>0</v>
      </c>
      <c r="I5" s="16">
        <f>'[1]09'!J7</f>
        <v>0</v>
      </c>
      <c r="J5" s="16">
        <f>'[1]09'!K7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26"/>
    </row>
    <row r="6" spans="1:18">
      <c r="A6" s="8" t="s">
        <v>48</v>
      </c>
      <c r="B6" s="15">
        <f>'[1]09'!B8</f>
        <v>265</v>
      </c>
      <c r="C6" s="16">
        <f>'[1]09'!C8</f>
        <v>0</v>
      </c>
      <c r="D6" s="16">
        <f>'[1]09'!D8</f>
        <v>45</v>
      </c>
      <c r="E6" s="16">
        <f>'[1]09'!E8</f>
        <v>0</v>
      </c>
      <c r="F6" s="15">
        <f t="shared" si="6"/>
        <v>310</v>
      </c>
      <c r="G6" s="15">
        <f>'[1]09'!H8</f>
        <v>152</v>
      </c>
      <c r="H6" s="16">
        <f>'[1]09'!I8</f>
        <v>0</v>
      </c>
      <c r="I6" s="16">
        <f>'[1]09'!J8</f>
        <v>0</v>
      </c>
      <c r="J6" s="16">
        <f>'[1]09'!K8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'[1]09'!B9</f>
        <v>265</v>
      </c>
      <c r="C7" s="16">
        <f>'[1]09'!C9</f>
        <v>0</v>
      </c>
      <c r="D7" s="16">
        <f>'[1]09'!D9</f>
        <v>45</v>
      </c>
      <c r="E7" s="16">
        <f>'[1]09'!E9</f>
        <v>0</v>
      </c>
      <c r="F7" s="15">
        <f t="shared" si="6"/>
        <v>310</v>
      </c>
      <c r="G7" s="15">
        <f>'[1]09'!H9</f>
        <v>152</v>
      </c>
      <c r="H7" s="16">
        <f>'[1]09'!I9</f>
        <v>0</v>
      </c>
      <c r="I7" s="16">
        <f>'[1]09'!J9</f>
        <v>0</v>
      </c>
      <c r="J7" s="16">
        <f>'[1]09'!K9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'[1]09'!B10</f>
        <v>265</v>
      </c>
      <c r="C8" s="16">
        <f>'[1]09'!C10</f>
        <v>0</v>
      </c>
      <c r="D8" s="16">
        <f>'[1]09'!D10</f>
        <v>45</v>
      </c>
      <c r="E8" s="16">
        <f>'[1]09'!E10</f>
        <v>0</v>
      </c>
      <c r="F8" s="15">
        <f t="shared" si="6"/>
        <v>310</v>
      </c>
      <c r="G8" s="15">
        <f>'[1]09'!H10</f>
        <v>152</v>
      </c>
      <c r="H8" s="16">
        <f>'[1]09'!I10</f>
        <v>0</v>
      </c>
      <c r="I8" s="16">
        <f>'[1]09'!J10</f>
        <v>0</v>
      </c>
      <c r="J8" s="16">
        <f>'[1]09'!K10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'[1]09'!B11</f>
        <v>265</v>
      </c>
      <c r="C9" s="16">
        <f>'[1]09'!C11</f>
        <v>0</v>
      </c>
      <c r="D9" s="16">
        <f>'[1]09'!D11</f>
        <v>45</v>
      </c>
      <c r="E9" s="16">
        <f>'[1]09'!E11</f>
        <v>0</v>
      </c>
      <c r="F9" s="15">
        <f t="shared" si="6"/>
        <v>310</v>
      </c>
      <c r="G9" s="15">
        <f>'[1]09'!H11</f>
        <v>152</v>
      </c>
      <c r="H9" s="16">
        <f>'[1]09'!I11</f>
        <v>0</v>
      </c>
      <c r="I9" s="16">
        <f>'[1]09'!J11</f>
        <v>0</v>
      </c>
      <c r="J9" s="16">
        <f>'[1]09'!K11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'[1]09'!B12</f>
        <v>265</v>
      </c>
      <c r="C10" s="16">
        <f>'[1]09'!C12</f>
        <v>0</v>
      </c>
      <c r="D10" s="16">
        <f>'[1]09'!D12</f>
        <v>45</v>
      </c>
      <c r="E10" s="16">
        <f>'[1]09'!E12</f>
        <v>0</v>
      </c>
      <c r="F10" s="15">
        <f t="shared" si="6"/>
        <v>310</v>
      </c>
      <c r="G10" s="15">
        <f>'[1]09'!H12</f>
        <v>152</v>
      </c>
      <c r="H10" s="16">
        <f>'[1]09'!I12</f>
        <v>0</v>
      </c>
      <c r="I10" s="16">
        <f>'[1]09'!J12</f>
        <v>0</v>
      </c>
      <c r="J10" s="16">
        <f>'[1]09'!K12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'[1]09'!B13</f>
        <v>265</v>
      </c>
      <c r="C11" s="16">
        <f>'[1]09'!C13</f>
        <v>0</v>
      </c>
      <c r="D11" s="16">
        <f>'[1]09'!D13</f>
        <v>45</v>
      </c>
      <c r="E11" s="16">
        <f>'[1]09'!E13</f>
        <v>0</v>
      </c>
      <c r="F11" s="15">
        <f t="shared" si="6"/>
        <v>310</v>
      </c>
      <c r="G11" s="15">
        <f>'[1]09'!H13</f>
        <v>152</v>
      </c>
      <c r="H11" s="16">
        <f>'[1]09'!I13</f>
        <v>0</v>
      </c>
      <c r="I11" s="16">
        <f>'[1]09'!J13</f>
        <v>0</v>
      </c>
      <c r="J11" s="16">
        <f>'[1]09'!K13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'[1]09'!B14</f>
        <v>265</v>
      </c>
      <c r="C12" s="16">
        <f>'[1]09'!C14</f>
        <v>0</v>
      </c>
      <c r="D12" s="16">
        <f>'[1]09'!D14</f>
        <v>45</v>
      </c>
      <c r="E12" s="16">
        <f>'[1]09'!E14</f>
        <v>0</v>
      </c>
      <c r="F12" s="15">
        <f t="shared" si="6"/>
        <v>310</v>
      </c>
      <c r="G12" s="15">
        <f>'[1]09'!H14</f>
        <v>152</v>
      </c>
      <c r="H12" s="16">
        <f>'[1]09'!I14</f>
        <v>0</v>
      </c>
      <c r="I12" s="16">
        <f>'[1]09'!J14</f>
        <v>0</v>
      </c>
      <c r="J12" s="16">
        <f>'[1]09'!K14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'[1]09'!B15</f>
        <v>265</v>
      </c>
      <c r="C13" s="16">
        <f>'[1]09'!C15</f>
        <v>0</v>
      </c>
      <c r="D13" s="16">
        <f>'[1]09'!D15</f>
        <v>45</v>
      </c>
      <c r="E13" s="16">
        <f>'[1]09'!E15</f>
        <v>0</v>
      </c>
      <c r="F13" s="15">
        <f t="shared" si="6"/>
        <v>310</v>
      </c>
      <c r="G13" s="15">
        <f>'[1]09'!H15</f>
        <v>152</v>
      </c>
      <c r="H13" s="16">
        <f>'[1]09'!I15</f>
        <v>0</v>
      </c>
      <c r="I13" s="16">
        <f>'[1]09'!J15</f>
        <v>0</v>
      </c>
      <c r="J13" s="16">
        <f>'[1]09'!K15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'[1]09'!B16</f>
        <v>265</v>
      </c>
      <c r="C14" s="16">
        <f>'[1]09'!C16</f>
        <v>0</v>
      </c>
      <c r="D14" s="16">
        <f>'[1]09'!D16</f>
        <v>45</v>
      </c>
      <c r="E14" s="16">
        <f>'[1]09'!E16</f>
        <v>0</v>
      </c>
      <c r="F14" s="15">
        <f t="shared" si="6"/>
        <v>310</v>
      </c>
      <c r="G14" s="15">
        <f>'[1]09'!H16</f>
        <v>152</v>
      </c>
      <c r="H14" s="16">
        <f>'[1]09'!I16</f>
        <v>0</v>
      </c>
      <c r="I14" s="16">
        <f>'[1]09'!J16</f>
        <v>0</v>
      </c>
      <c r="J14" s="16">
        <f>'[1]09'!K16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'[1]09'!B17</f>
        <v>265</v>
      </c>
      <c r="C15" s="16">
        <f>'[1]09'!C17</f>
        <v>0</v>
      </c>
      <c r="D15" s="16">
        <f>'[1]09'!D17</f>
        <v>45</v>
      </c>
      <c r="E15" s="16">
        <f>'[1]09'!E17</f>
        <v>0</v>
      </c>
      <c r="F15" s="15">
        <f t="shared" si="6"/>
        <v>310</v>
      </c>
      <c r="G15" s="15">
        <f>'[1]09'!H17</f>
        <v>154</v>
      </c>
      <c r="H15" s="16">
        <f>'[1]09'!I17</f>
        <v>0</v>
      </c>
      <c r="I15" s="16">
        <f>'[1]09'!J17</f>
        <v>0</v>
      </c>
      <c r="J15" s="16">
        <f>'[1]09'!K17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'[1]09'!B18</f>
        <v>265</v>
      </c>
      <c r="C16" s="16">
        <f>'[1]09'!C18</f>
        <v>0</v>
      </c>
      <c r="D16" s="16">
        <f>'[1]09'!D18</f>
        <v>45</v>
      </c>
      <c r="E16" s="16">
        <f>'[1]09'!E18</f>
        <v>0</v>
      </c>
      <c r="F16" s="15">
        <f t="shared" si="6"/>
        <v>310</v>
      </c>
      <c r="G16" s="15">
        <f>'[1]09'!H18</f>
        <v>154</v>
      </c>
      <c r="H16" s="16">
        <f>'[1]09'!I18</f>
        <v>0</v>
      </c>
      <c r="I16" s="16">
        <f>'[1]09'!J18</f>
        <v>0</v>
      </c>
      <c r="J16" s="16">
        <f>'[1]09'!K18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'[1]09'!B19</f>
        <v>265</v>
      </c>
      <c r="C17" s="16">
        <f>'[1]09'!C19</f>
        <v>0</v>
      </c>
      <c r="D17" s="16">
        <f>'[1]09'!D19</f>
        <v>45</v>
      </c>
      <c r="E17" s="16">
        <f>'[1]09'!E19</f>
        <v>0</v>
      </c>
      <c r="F17" s="15">
        <f t="shared" si="6"/>
        <v>310</v>
      </c>
      <c r="G17" s="15">
        <f>'[1]09'!H19</f>
        <v>154</v>
      </c>
      <c r="H17" s="16">
        <f>'[1]09'!I19</f>
        <v>0</v>
      </c>
      <c r="I17" s="16">
        <f>'[1]09'!J19</f>
        <v>0</v>
      </c>
      <c r="J17" s="16">
        <f>'[1]09'!K19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'[1]09'!B20</f>
        <v>265</v>
      </c>
      <c r="C18" s="16">
        <f>'[1]09'!C20</f>
        <v>0</v>
      </c>
      <c r="D18" s="16">
        <f>'[1]09'!D20</f>
        <v>45</v>
      </c>
      <c r="E18" s="16">
        <f>'[1]09'!E20</f>
        <v>0</v>
      </c>
      <c r="F18" s="15">
        <f t="shared" si="6"/>
        <v>310</v>
      </c>
      <c r="G18" s="15">
        <f>'[1]09'!H20</f>
        <v>154</v>
      </c>
      <c r="H18" s="16">
        <f>'[1]09'!I20</f>
        <v>0</v>
      </c>
      <c r="I18" s="16">
        <f>'[1]09'!J20</f>
        <v>0</v>
      </c>
      <c r="J18" s="16">
        <f>'[1]09'!K20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'[1]09'!B21</f>
        <v>265</v>
      </c>
      <c r="C19" s="16">
        <f>'[1]09'!C21</f>
        <v>0</v>
      </c>
      <c r="D19" s="16">
        <f>'[1]09'!D21</f>
        <v>45</v>
      </c>
      <c r="E19" s="16">
        <f>'[1]09'!E21</f>
        <v>0</v>
      </c>
      <c r="F19" s="15">
        <f t="shared" si="6"/>
        <v>310</v>
      </c>
      <c r="G19" s="15">
        <f>'[1]09'!H21</f>
        <v>154</v>
      </c>
      <c r="H19" s="16">
        <f>'[1]09'!I21</f>
        <v>0</v>
      </c>
      <c r="I19" s="16">
        <f>'[1]09'!J21</f>
        <v>0</v>
      </c>
      <c r="J19" s="16">
        <f>'[1]09'!K21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'[1]09'!B22</f>
        <v>265</v>
      </c>
      <c r="C20" s="16">
        <f>'[1]09'!C22</f>
        <v>0</v>
      </c>
      <c r="D20" s="16">
        <f>'[1]09'!D22</f>
        <v>45</v>
      </c>
      <c r="E20" s="16">
        <f>'[1]09'!E22</f>
        <v>0</v>
      </c>
      <c r="F20" s="15">
        <f t="shared" si="6"/>
        <v>310</v>
      </c>
      <c r="G20" s="15">
        <f>'[1]09'!H22</f>
        <v>154</v>
      </c>
      <c r="H20" s="16">
        <f>'[1]09'!I22</f>
        <v>0</v>
      </c>
      <c r="I20" s="16">
        <f>'[1]09'!J22</f>
        <v>0</v>
      </c>
      <c r="J20" s="16">
        <f>'[1]09'!K22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'[1]09'!B23</f>
        <v>265</v>
      </c>
      <c r="C21" s="16">
        <f>'[1]09'!C23</f>
        <v>0</v>
      </c>
      <c r="D21" s="16">
        <f>'[1]09'!D23</f>
        <v>45</v>
      </c>
      <c r="E21" s="16">
        <f>'[1]09'!E23</f>
        <v>0</v>
      </c>
      <c r="F21" s="15">
        <f t="shared" si="6"/>
        <v>310</v>
      </c>
      <c r="G21" s="15">
        <f>'[1]09'!H23</f>
        <v>154</v>
      </c>
      <c r="H21" s="16">
        <f>'[1]09'!I23</f>
        <v>0</v>
      </c>
      <c r="I21" s="16">
        <f>'[1]09'!J23</f>
        <v>0</v>
      </c>
      <c r="J21" s="16">
        <f>'[1]09'!K23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'[1]09'!B24</f>
        <v>265</v>
      </c>
      <c r="C22" s="16">
        <f>'[1]09'!C24</f>
        <v>0</v>
      </c>
      <c r="D22" s="16">
        <f>'[1]09'!D24</f>
        <v>45</v>
      </c>
      <c r="E22" s="16">
        <f>'[1]09'!E24</f>
        <v>0</v>
      </c>
      <c r="F22" s="15">
        <f t="shared" si="6"/>
        <v>310</v>
      </c>
      <c r="G22" s="15">
        <f>'[1]09'!H24</f>
        <v>154</v>
      </c>
      <c r="H22" s="16">
        <f>'[1]09'!I24</f>
        <v>0</v>
      </c>
      <c r="I22" s="16">
        <f>'[1]09'!J24</f>
        <v>0</v>
      </c>
      <c r="J22" s="16">
        <f>'[1]09'!K24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'[1]09'!B25</f>
        <v>265</v>
      </c>
      <c r="C23" s="16">
        <f>'[1]09'!C25</f>
        <v>0</v>
      </c>
      <c r="D23" s="16">
        <f>'[1]09'!D25</f>
        <v>45</v>
      </c>
      <c r="E23" s="16">
        <f>'[1]09'!E25</f>
        <v>0</v>
      </c>
      <c r="F23" s="15">
        <f t="shared" si="6"/>
        <v>310</v>
      </c>
      <c r="G23" s="15">
        <f>'[1]09'!H25</f>
        <v>154</v>
      </c>
      <c r="H23" s="16">
        <f>'[1]09'!I25</f>
        <v>0</v>
      </c>
      <c r="I23" s="16">
        <f>'[1]09'!J25</f>
        <v>0</v>
      </c>
      <c r="J23" s="16">
        <f>'[1]09'!K25</f>
        <v>0</v>
      </c>
      <c r="K23" s="15">
        <f t="shared" si="4"/>
        <v>154</v>
      </c>
      <c r="L23" s="18">
        <f>frq!C23</f>
        <v>1</v>
      </c>
      <c r="M23" s="16">
        <f t="shared" si="0"/>
        <v>154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'[1]09'!B26</f>
        <v>265</v>
      </c>
      <c r="C24" s="16">
        <f>'[1]09'!C26</f>
        <v>0</v>
      </c>
      <c r="D24" s="16">
        <f>'[1]09'!D26</f>
        <v>45</v>
      </c>
      <c r="E24" s="16">
        <f>'[1]09'!E26</f>
        <v>0</v>
      </c>
      <c r="F24" s="15">
        <f t="shared" si="6"/>
        <v>310</v>
      </c>
      <c r="G24" s="15">
        <f>'[1]09'!H26</f>
        <v>154</v>
      </c>
      <c r="H24" s="16">
        <f>'[1]09'!I26</f>
        <v>0</v>
      </c>
      <c r="I24" s="16">
        <f>'[1]09'!J26</f>
        <v>0</v>
      </c>
      <c r="J24" s="16">
        <f>'[1]09'!K26</f>
        <v>0</v>
      </c>
      <c r="K24" s="15">
        <f t="shared" si="4"/>
        <v>154</v>
      </c>
      <c r="L24" s="18">
        <f>frq!C24</f>
        <v>1</v>
      </c>
      <c r="M24" s="16">
        <f t="shared" si="0"/>
        <v>154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'[1]09'!B27</f>
        <v>265</v>
      </c>
      <c r="C25" s="16">
        <f>'[1]09'!C27</f>
        <v>0</v>
      </c>
      <c r="D25" s="16">
        <f>'[1]09'!D27</f>
        <v>45</v>
      </c>
      <c r="E25" s="16">
        <f>'[1]09'!E27</f>
        <v>0</v>
      </c>
      <c r="F25" s="15">
        <f t="shared" si="6"/>
        <v>310</v>
      </c>
      <c r="G25" s="15">
        <f>'[1]09'!H27</f>
        <v>154</v>
      </c>
      <c r="H25" s="16">
        <f>'[1]09'!I27</f>
        <v>0</v>
      </c>
      <c r="I25" s="16">
        <f>'[1]09'!J27</f>
        <v>0</v>
      </c>
      <c r="J25" s="16">
        <f>'[1]09'!K27</f>
        <v>0</v>
      </c>
      <c r="K25" s="15">
        <f t="shared" si="4"/>
        <v>154</v>
      </c>
      <c r="L25" s="18">
        <f>frq!C25</f>
        <v>1</v>
      </c>
      <c r="M25" s="16">
        <f t="shared" si="0"/>
        <v>154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'[1]09'!B28</f>
        <v>265</v>
      </c>
      <c r="C26" s="16">
        <f>'[1]09'!C28</f>
        <v>0</v>
      </c>
      <c r="D26" s="16">
        <f>'[1]09'!D28</f>
        <v>45</v>
      </c>
      <c r="E26" s="16">
        <f>'[1]09'!E28</f>
        <v>0</v>
      </c>
      <c r="F26" s="15">
        <f t="shared" si="6"/>
        <v>310</v>
      </c>
      <c r="G26" s="15">
        <f>'[1]09'!H28</f>
        <v>154</v>
      </c>
      <c r="H26" s="16">
        <f>'[1]09'!I28</f>
        <v>0</v>
      </c>
      <c r="I26" s="16">
        <f>'[1]09'!J28</f>
        <v>0</v>
      </c>
      <c r="J26" s="16">
        <f>'[1]09'!K28</f>
        <v>0</v>
      </c>
      <c r="K26" s="15">
        <f t="shared" si="4"/>
        <v>154</v>
      </c>
      <c r="L26" s="18">
        <f>frq!C26</f>
        <v>1</v>
      </c>
      <c r="M26" s="16">
        <f t="shared" si="0"/>
        <v>154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'[1]09'!B29</f>
        <v>265</v>
      </c>
      <c r="C27" s="16">
        <f>'[1]09'!C29</f>
        <v>0</v>
      </c>
      <c r="D27" s="16">
        <f>'[1]09'!D29</f>
        <v>45</v>
      </c>
      <c r="E27" s="16">
        <f>'[1]09'!E29</f>
        <v>0</v>
      </c>
      <c r="F27" s="15">
        <f t="shared" si="6"/>
        <v>310</v>
      </c>
      <c r="G27" s="15">
        <f>'[1]09'!H29</f>
        <v>152</v>
      </c>
      <c r="H27" s="16">
        <f>'[1]09'!I29</f>
        <v>0</v>
      </c>
      <c r="I27" s="16">
        <f>'[1]09'!J29</f>
        <v>0</v>
      </c>
      <c r="J27" s="16">
        <f>'[1]09'!K29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'[1]09'!B30</f>
        <v>265</v>
      </c>
      <c r="C28" s="16">
        <f>'[1]09'!C30</f>
        <v>0</v>
      </c>
      <c r="D28" s="16">
        <f>'[1]09'!D30</f>
        <v>45</v>
      </c>
      <c r="E28" s="16">
        <f>'[1]09'!E30</f>
        <v>0</v>
      </c>
      <c r="F28" s="15">
        <f t="shared" si="6"/>
        <v>310</v>
      </c>
      <c r="G28" s="15">
        <f>'[1]09'!H30</f>
        <v>152</v>
      </c>
      <c r="H28" s="16">
        <f>'[1]09'!I30</f>
        <v>0</v>
      </c>
      <c r="I28" s="16">
        <f>'[1]09'!J30</f>
        <v>0</v>
      </c>
      <c r="J28" s="16">
        <f>'[1]09'!K30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</row>
    <row r="29" spans="1:17">
      <c r="A29" s="8" t="s">
        <v>71</v>
      </c>
      <c r="B29" s="15">
        <f>'[1]09'!B31</f>
        <v>265</v>
      </c>
      <c r="C29" s="16">
        <f>'[1]09'!C31</f>
        <v>0</v>
      </c>
      <c r="D29" s="16">
        <f>'[1]09'!D31</f>
        <v>45</v>
      </c>
      <c r="E29" s="16">
        <f>'[1]09'!E31</f>
        <v>0</v>
      </c>
      <c r="F29" s="15">
        <f t="shared" si="6"/>
        <v>310</v>
      </c>
      <c r="G29" s="15">
        <f>'[1]09'!H31</f>
        <v>152</v>
      </c>
      <c r="H29" s="16">
        <f>'[1]09'!I31</f>
        <v>0</v>
      </c>
      <c r="I29" s="16">
        <f>'[1]09'!J31</f>
        <v>0</v>
      </c>
      <c r="J29" s="16">
        <f>'[1]09'!K31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'[1]09'!B32</f>
        <v>265</v>
      </c>
      <c r="C30" s="16">
        <f>'[1]09'!C32</f>
        <v>0</v>
      </c>
      <c r="D30" s="16">
        <f>'[1]09'!D32</f>
        <v>45</v>
      </c>
      <c r="E30" s="16">
        <f>'[1]09'!E32</f>
        <v>0</v>
      </c>
      <c r="F30" s="15">
        <f t="shared" si="6"/>
        <v>310</v>
      </c>
      <c r="G30" s="15">
        <f>'[1]09'!H32</f>
        <v>152</v>
      </c>
      <c r="H30" s="16">
        <f>'[1]09'!I32</f>
        <v>0</v>
      </c>
      <c r="I30" s="16">
        <f>'[1]09'!J32</f>
        <v>0</v>
      </c>
      <c r="J30" s="16">
        <f>'[1]09'!K32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'[1]09'!B33</f>
        <v>265</v>
      </c>
      <c r="C31" s="16">
        <f>'[1]09'!C33</f>
        <v>0</v>
      </c>
      <c r="D31" s="16">
        <f>'[1]09'!D33</f>
        <v>45</v>
      </c>
      <c r="E31" s="16">
        <f>'[1]09'!E33</f>
        <v>0</v>
      </c>
      <c r="F31" s="15">
        <f t="shared" si="6"/>
        <v>310</v>
      </c>
      <c r="G31" s="15">
        <f>'[1]09'!H33</f>
        <v>152</v>
      </c>
      <c r="H31" s="16">
        <f>'[1]09'!I33</f>
        <v>0</v>
      </c>
      <c r="I31" s="16">
        <f>'[1]09'!J33</f>
        <v>0</v>
      </c>
      <c r="J31" s="16">
        <f>'[1]09'!K33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'[1]09'!B34</f>
        <v>265</v>
      </c>
      <c r="C32" s="16">
        <f>'[1]09'!C34</f>
        <v>0</v>
      </c>
      <c r="D32" s="16">
        <f>'[1]09'!D34</f>
        <v>45</v>
      </c>
      <c r="E32" s="16">
        <f>'[1]09'!E34</f>
        <v>0</v>
      </c>
      <c r="F32" s="15">
        <f t="shared" si="6"/>
        <v>310</v>
      </c>
      <c r="G32" s="15">
        <f>'[1]09'!H34</f>
        <v>152</v>
      </c>
      <c r="H32" s="16">
        <f>'[1]09'!I34</f>
        <v>0</v>
      </c>
      <c r="I32" s="16">
        <f>'[1]09'!J34</f>
        <v>0</v>
      </c>
      <c r="J32" s="16">
        <f>'[1]09'!K34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'[1]09'!B35</f>
        <v>265</v>
      </c>
      <c r="C33" s="16">
        <f>'[1]09'!C35</f>
        <v>0</v>
      </c>
      <c r="D33" s="16">
        <f>'[1]09'!D35</f>
        <v>45</v>
      </c>
      <c r="E33" s="16">
        <f>'[1]09'!E35</f>
        <v>0</v>
      </c>
      <c r="F33" s="15">
        <f t="shared" si="6"/>
        <v>310</v>
      </c>
      <c r="G33" s="15">
        <f>'[1]09'!H35</f>
        <v>152</v>
      </c>
      <c r="H33" s="16">
        <f>'[1]09'!I35</f>
        <v>0</v>
      </c>
      <c r="I33" s="16">
        <f>'[1]09'!J35</f>
        <v>0</v>
      </c>
      <c r="J33" s="16">
        <f>'[1]09'!K35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'[1]09'!B36</f>
        <v>265</v>
      </c>
      <c r="C34" s="16">
        <f>'[1]09'!C36</f>
        <v>0</v>
      </c>
      <c r="D34" s="16">
        <f>'[1]09'!D36</f>
        <v>45</v>
      </c>
      <c r="E34" s="16">
        <f>'[1]09'!E36</f>
        <v>0</v>
      </c>
      <c r="F34" s="15">
        <f t="shared" si="6"/>
        <v>310</v>
      </c>
      <c r="G34" s="15">
        <f>'[1]09'!H36</f>
        <v>152</v>
      </c>
      <c r="H34" s="16">
        <f>'[1]09'!I36</f>
        <v>0</v>
      </c>
      <c r="I34" s="16">
        <f>'[1]09'!J36</f>
        <v>0</v>
      </c>
      <c r="J34" s="16">
        <f>'[1]09'!K36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'[1]09'!B37</f>
        <v>265</v>
      </c>
      <c r="C35" s="16">
        <f>'[1]09'!C37</f>
        <v>0</v>
      </c>
      <c r="D35" s="16">
        <f>'[1]09'!D37</f>
        <v>45</v>
      </c>
      <c r="E35" s="16">
        <f>'[1]09'!E37</f>
        <v>0</v>
      </c>
      <c r="F35" s="15">
        <f t="shared" si="6"/>
        <v>310</v>
      </c>
      <c r="G35" s="15">
        <f>'[1]09'!H37</f>
        <v>152</v>
      </c>
      <c r="H35" s="16">
        <f>'[1]09'!I37</f>
        <v>0</v>
      </c>
      <c r="I35" s="16">
        <f>'[1]09'!J37</f>
        <v>0</v>
      </c>
      <c r="J35" s="16">
        <f>'[1]09'!K37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'[1]09'!B38</f>
        <v>265</v>
      </c>
      <c r="C36" s="16">
        <f>'[1]09'!C38</f>
        <v>0</v>
      </c>
      <c r="D36" s="16">
        <f>'[1]09'!D38</f>
        <v>45</v>
      </c>
      <c r="E36" s="16">
        <f>'[1]09'!E38</f>
        <v>0</v>
      </c>
      <c r="F36" s="15">
        <f t="shared" si="6"/>
        <v>310</v>
      </c>
      <c r="G36" s="15">
        <f>'[1]09'!H38</f>
        <v>152</v>
      </c>
      <c r="H36" s="16">
        <f>'[1]09'!I38</f>
        <v>0</v>
      </c>
      <c r="I36" s="16">
        <f>'[1]09'!J38</f>
        <v>0</v>
      </c>
      <c r="J36" s="16">
        <f>'[1]09'!K38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'[1]09'!B39</f>
        <v>265</v>
      </c>
      <c r="C37" s="16">
        <f>'[1]09'!C39</f>
        <v>0</v>
      </c>
      <c r="D37" s="16">
        <f>'[1]09'!D39</f>
        <v>45</v>
      </c>
      <c r="E37" s="16">
        <f>'[1]09'!E39</f>
        <v>0</v>
      </c>
      <c r="F37" s="15">
        <f t="shared" si="6"/>
        <v>310</v>
      </c>
      <c r="G37" s="15">
        <f>'[1]09'!H39</f>
        <v>152</v>
      </c>
      <c r="H37" s="16">
        <f>'[1]09'!I39</f>
        <v>0</v>
      </c>
      <c r="I37" s="16">
        <f>'[1]09'!J39</f>
        <v>0</v>
      </c>
      <c r="J37" s="16">
        <f>'[1]09'!K39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'[1]09'!B40</f>
        <v>265</v>
      </c>
      <c r="C38" s="16">
        <f>'[1]09'!C40</f>
        <v>0</v>
      </c>
      <c r="D38" s="16">
        <f>'[1]09'!D40</f>
        <v>45</v>
      </c>
      <c r="E38" s="16">
        <f>'[1]09'!E40</f>
        <v>0</v>
      </c>
      <c r="F38" s="15">
        <f t="shared" si="6"/>
        <v>310</v>
      </c>
      <c r="G38" s="15">
        <f>'[1]09'!H40</f>
        <v>152</v>
      </c>
      <c r="H38" s="16">
        <f>'[1]09'!I40</f>
        <v>0</v>
      </c>
      <c r="I38" s="16">
        <f>'[1]09'!J40</f>
        <v>0</v>
      </c>
      <c r="J38" s="16">
        <f>'[1]09'!K40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'[1]09'!B41</f>
        <v>265</v>
      </c>
      <c r="C39" s="16">
        <f>'[1]09'!C41</f>
        <v>0</v>
      </c>
      <c r="D39" s="16">
        <f>'[1]09'!D41</f>
        <v>45</v>
      </c>
      <c r="E39" s="16">
        <f>'[1]09'!E41</f>
        <v>0</v>
      </c>
      <c r="F39" s="15">
        <f t="shared" si="6"/>
        <v>310</v>
      </c>
      <c r="G39" s="15">
        <f>'[1]09'!H41</f>
        <v>150</v>
      </c>
      <c r="H39" s="16">
        <f>'[1]09'!I41</f>
        <v>0</v>
      </c>
      <c r="I39" s="16">
        <f>'[1]09'!J41</f>
        <v>0</v>
      </c>
      <c r="J39" s="16">
        <f>'[1]09'!K41</f>
        <v>0</v>
      </c>
      <c r="K39" s="15">
        <f t="shared" si="4"/>
        <v>150</v>
      </c>
      <c r="L39" s="18">
        <f>frq!C39</f>
        <v>1</v>
      </c>
      <c r="M39" s="16">
        <f t="shared" si="7"/>
        <v>150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'[1]09'!B42</f>
        <v>265</v>
      </c>
      <c r="C40" s="16">
        <f>'[1]09'!C42</f>
        <v>0</v>
      </c>
      <c r="D40" s="16">
        <f>'[1]09'!D42</f>
        <v>45</v>
      </c>
      <c r="E40" s="16">
        <f>'[1]09'!E42</f>
        <v>0</v>
      </c>
      <c r="F40" s="15">
        <f t="shared" si="6"/>
        <v>310</v>
      </c>
      <c r="G40" s="15">
        <f>'[1]09'!H42</f>
        <v>150</v>
      </c>
      <c r="H40" s="16">
        <f>'[1]09'!I42</f>
        <v>0</v>
      </c>
      <c r="I40" s="16">
        <f>'[1]09'!J42</f>
        <v>0</v>
      </c>
      <c r="J40" s="16">
        <f>'[1]09'!K42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'[1]09'!B43</f>
        <v>265</v>
      </c>
      <c r="C41" s="16">
        <f>'[1]09'!C43</f>
        <v>0</v>
      </c>
      <c r="D41" s="16">
        <f>'[1]09'!D43</f>
        <v>45</v>
      </c>
      <c r="E41" s="16">
        <f>'[1]09'!E43</f>
        <v>0</v>
      </c>
      <c r="F41" s="15">
        <f t="shared" si="6"/>
        <v>310</v>
      </c>
      <c r="G41" s="15">
        <f>'[1]09'!H43</f>
        <v>150</v>
      </c>
      <c r="H41" s="16">
        <f>'[1]09'!I43</f>
        <v>0</v>
      </c>
      <c r="I41" s="16">
        <f>'[1]09'!J43</f>
        <v>0</v>
      </c>
      <c r="J41" s="16">
        <f>'[1]09'!K43</f>
        <v>0</v>
      </c>
      <c r="K41" s="15">
        <f t="shared" si="4"/>
        <v>150</v>
      </c>
      <c r="L41" s="18">
        <f>frq!C41</f>
        <v>1</v>
      </c>
      <c r="M41" s="16">
        <f t="shared" si="7"/>
        <v>150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'[1]09'!B44</f>
        <v>265</v>
      </c>
      <c r="C42" s="16">
        <f>'[1]09'!C44</f>
        <v>0</v>
      </c>
      <c r="D42" s="16">
        <f>'[1]09'!D44</f>
        <v>45</v>
      </c>
      <c r="E42" s="16">
        <f>'[1]09'!E44</f>
        <v>0</v>
      </c>
      <c r="F42" s="15">
        <f t="shared" si="6"/>
        <v>310</v>
      </c>
      <c r="G42" s="15">
        <f>'[1]09'!H44</f>
        <v>150</v>
      </c>
      <c r="H42" s="16">
        <f>'[1]09'!I44</f>
        <v>0</v>
      </c>
      <c r="I42" s="16">
        <f>'[1]09'!J44</f>
        <v>0</v>
      </c>
      <c r="J42" s="16">
        <f>'[1]09'!K44</f>
        <v>0</v>
      </c>
      <c r="K42" s="15">
        <f t="shared" si="4"/>
        <v>150</v>
      </c>
      <c r="L42" s="18">
        <f>frq!C42</f>
        <v>1</v>
      </c>
      <c r="M42" s="16">
        <f t="shared" si="7"/>
        <v>150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'[1]09'!B45</f>
        <v>265</v>
      </c>
      <c r="C43" s="16">
        <f>'[1]09'!C45</f>
        <v>0</v>
      </c>
      <c r="D43" s="16">
        <f>'[1]09'!D45</f>
        <v>45</v>
      </c>
      <c r="E43" s="16">
        <f>'[1]09'!E45</f>
        <v>0</v>
      </c>
      <c r="F43" s="15">
        <f t="shared" si="6"/>
        <v>310</v>
      </c>
      <c r="G43" s="15">
        <f>'[1]09'!H45</f>
        <v>148</v>
      </c>
      <c r="H43" s="16">
        <f>'[1]09'!I45</f>
        <v>0</v>
      </c>
      <c r="I43" s="16">
        <f>'[1]09'!J45</f>
        <v>0</v>
      </c>
      <c r="J43" s="16">
        <f>'[1]09'!K45</f>
        <v>0</v>
      </c>
      <c r="K43" s="15">
        <f t="shared" si="4"/>
        <v>148</v>
      </c>
      <c r="L43" s="18">
        <f>frq!C43</f>
        <v>1</v>
      </c>
      <c r="M43" s="16">
        <f t="shared" si="7"/>
        <v>148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148</v>
      </c>
    </row>
    <row r="44" spans="1:17">
      <c r="A44" s="8" t="s">
        <v>86</v>
      </c>
      <c r="B44" s="15">
        <f>'[1]09'!B46</f>
        <v>265</v>
      </c>
      <c r="C44" s="16">
        <f>'[1]09'!C46</f>
        <v>0</v>
      </c>
      <c r="D44" s="16">
        <f>'[1]09'!D46</f>
        <v>45</v>
      </c>
      <c r="E44" s="16">
        <f>'[1]09'!E46</f>
        <v>0</v>
      </c>
      <c r="F44" s="15">
        <f t="shared" si="6"/>
        <v>310</v>
      </c>
      <c r="G44" s="15">
        <f>'[1]09'!H46</f>
        <v>148</v>
      </c>
      <c r="H44" s="16">
        <f>'[1]09'!I46</f>
        <v>0</v>
      </c>
      <c r="I44" s="16">
        <f>'[1]09'!J46</f>
        <v>0</v>
      </c>
      <c r="J44" s="16">
        <f>'[1]09'!K46</f>
        <v>0</v>
      </c>
      <c r="K44" s="15">
        <f t="shared" si="4"/>
        <v>148</v>
      </c>
      <c r="L44" s="18">
        <f>frq!C44</f>
        <v>1</v>
      </c>
      <c r="M44" s="16">
        <f t="shared" si="7"/>
        <v>148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148</v>
      </c>
    </row>
    <row r="45" spans="1:17">
      <c r="A45" s="8" t="s">
        <v>87</v>
      </c>
      <c r="B45" s="15">
        <f>'[1]09'!B47</f>
        <v>265</v>
      </c>
      <c r="C45" s="16">
        <f>'[1]09'!C47</f>
        <v>0</v>
      </c>
      <c r="D45" s="16">
        <f>'[1]09'!D47</f>
        <v>45</v>
      </c>
      <c r="E45" s="16">
        <f>'[1]09'!E47</f>
        <v>0</v>
      </c>
      <c r="F45" s="15">
        <f t="shared" si="6"/>
        <v>310</v>
      </c>
      <c r="G45" s="15">
        <f>'[1]09'!H47</f>
        <v>146</v>
      </c>
      <c r="H45" s="16">
        <f>'[1]09'!I47</f>
        <v>0</v>
      </c>
      <c r="I45" s="16">
        <f>'[1]09'!J47</f>
        <v>0</v>
      </c>
      <c r="J45" s="16">
        <f>'[1]09'!K47</f>
        <v>0</v>
      </c>
      <c r="K45" s="15">
        <f t="shared" si="4"/>
        <v>146</v>
      </c>
      <c r="L45" s="18">
        <f>frq!C45</f>
        <v>1</v>
      </c>
      <c r="M45" s="16">
        <f t="shared" si="7"/>
        <v>146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146</v>
      </c>
    </row>
    <row r="46" spans="1:17">
      <c r="A46" s="8" t="s">
        <v>88</v>
      </c>
      <c r="B46" s="15">
        <f>'[1]09'!B48</f>
        <v>265</v>
      </c>
      <c r="C46" s="16">
        <f>'[1]09'!C48</f>
        <v>0</v>
      </c>
      <c r="D46" s="16">
        <f>'[1]09'!D48</f>
        <v>45</v>
      </c>
      <c r="E46" s="16">
        <f>'[1]09'!E48</f>
        <v>0</v>
      </c>
      <c r="F46" s="15">
        <f t="shared" si="6"/>
        <v>310</v>
      </c>
      <c r="G46" s="15">
        <f>'[1]09'!H48</f>
        <v>146</v>
      </c>
      <c r="H46" s="16">
        <f>'[1]09'!I48</f>
        <v>0</v>
      </c>
      <c r="I46" s="16">
        <f>'[1]09'!J48</f>
        <v>0</v>
      </c>
      <c r="J46" s="16">
        <f>'[1]09'!K48</f>
        <v>0</v>
      </c>
      <c r="K46" s="15">
        <f t="shared" si="4"/>
        <v>146</v>
      </c>
      <c r="L46" s="18">
        <f>frq!C46</f>
        <v>1</v>
      </c>
      <c r="M46" s="16">
        <f t="shared" si="7"/>
        <v>146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146</v>
      </c>
    </row>
    <row r="47" spans="1:17">
      <c r="A47" s="8" t="s">
        <v>89</v>
      </c>
      <c r="B47" s="15">
        <f>'[1]09'!B49</f>
        <v>265</v>
      </c>
      <c r="C47" s="16">
        <f>'[1]09'!C49</f>
        <v>0</v>
      </c>
      <c r="D47" s="16">
        <f>'[1]09'!D49</f>
        <v>45</v>
      </c>
      <c r="E47" s="16">
        <f>'[1]09'!E49</f>
        <v>0</v>
      </c>
      <c r="F47" s="15">
        <f t="shared" si="6"/>
        <v>310</v>
      </c>
      <c r="G47" s="15">
        <f>'[1]09'!H49</f>
        <v>146</v>
      </c>
      <c r="H47" s="16">
        <f>'[1]09'!I49</f>
        <v>0</v>
      </c>
      <c r="I47" s="16">
        <f>'[1]09'!J49</f>
        <v>0</v>
      </c>
      <c r="J47" s="16">
        <f>'[1]09'!K49</f>
        <v>0</v>
      </c>
      <c r="K47" s="15">
        <f t="shared" si="4"/>
        <v>146</v>
      </c>
      <c r="L47" s="18">
        <f>frq!C47</f>
        <v>1</v>
      </c>
      <c r="M47" s="16">
        <f t="shared" si="7"/>
        <v>146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146</v>
      </c>
    </row>
    <row r="48" spans="1:17">
      <c r="A48" s="8" t="s">
        <v>90</v>
      </c>
      <c r="B48" s="15">
        <f>'[1]09'!B50</f>
        <v>265</v>
      </c>
      <c r="C48" s="16">
        <f>'[1]09'!C50</f>
        <v>0</v>
      </c>
      <c r="D48" s="16">
        <f>'[1]09'!D50</f>
        <v>45</v>
      </c>
      <c r="E48" s="16">
        <f>'[1]09'!E50</f>
        <v>0</v>
      </c>
      <c r="F48" s="15">
        <f t="shared" si="6"/>
        <v>310</v>
      </c>
      <c r="G48" s="15">
        <f>'[1]09'!H50</f>
        <v>146</v>
      </c>
      <c r="H48" s="16">
        <f>'[1]09'!I50</f>
        <v>0</v>
      </c>
      <c r="I48" s="16">
        <f>'[1]09'!J50</f>
        <v>0</v>
      </c>
      <c r="J48" s="16">
        <f>'[1]09'!K50</f>
        <v>0</v>
      </c>
      <c r="K48" s="15">
        <f t="shared" si="4"/>
        <v>146</v>
      </c>
      <c r="L48" s="18">
        <f>frq!C48</f>
        <v>1</v>
      </c>
      <c r="M48" s="16">
        <f t="shared" si="7"/>
        <v>146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146</v>
      </c>
    </row>
    <row r="49" spans="1:17">
      <c r="A49" s="8" t="s">
        <v>91</v>
      </c>
      <c r="B49" s="15">
        <f>'[1]09'!B51</f>
        <v>265</v>
      </c>
      <c r="C49" s="16">
        <f>'[1]09'!C51</f>
        <v>0</v>
      </c>
      <c r="D49" s="16">
        <f>'[1]09'!D51</f>
        <v>45</v>
      </c>
      <c r="E49" s="16">
        <f>'[1]09'!E51</f>
        <v>0</v>
      </c>
      <c r="F49" s="15">
        <f t="shared" si="6"/>
        <v>310</v>
      </c>
      <c r="G49" s="15">
        <f>'[1]09'!H51</f>
        <v>146</v>
      </c>
      <c r="H49" s="16">
        <f>'[1]09'!I51</f>
        <v>0</v>
      </c>
      <c r="I49" s="16">
        <f>'[1]09'!J51</f>
        <v>0</v>
      </c>
      <c r="J49" s="16">
        <f>'[1]09'!K51</f>
        <v>0</v>
      </c>
      <c r="K49" s="15">
        <f t="shared" si="4"/>
        <v>146</v>
      </c>
      <c r="L49" s="18">
        <f>frq!C49</f>
        <v>1</v>
      </c>
      <c r="M49" s="16">
        <f t="shared" si="7"/>
        <v>146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146</v>
      </c>
    </row>
    <row r="50" spans="1:17">
      <c r="A50" s="8" t="s">
        <v>92</v>
      </c>
      <c r="B50" s="15">
        <f>'[1]09'!B52</f>
        <v>265</v>
      </c>
      <c r="C50" s="16">
        <f>'[1]09'!C52</f>
        <v>0</v>
      </c>
      <c r="D50" s="16">
        <f>'[1]09'!D52</f>
        <v>45</v>
      </c>
      <c r="E50" s="16">
        <f>'[1]09'!E52</f>
        <v>0</v>
      </c>
      <c r="F50" s="15">
        <f t="shared" si="6"/>
        <v>310</v>
      </c>
      <c r="G50" s="15">
        <f>'[1]09'!H52</f>
        <v>146</v>
      </c>
      <c r="H50" s="16">
        <f>'[1]09'!I52</f>
        <v>0</v>
      </c>
      <c r="I50" s="16">
        <f>'[1]09'!J52</f>
        <v>0</v>
      </c>
      <c r="J50" s="16">
        <f>'[1]09'!K52</f>
        <v>0</v>
      </c>
      <c r="K50" s="15">
        <f t="shared" si="4"/>
        <v>146</v>
      </c>
      <c r="L50" s="18">
        <f>frq!C50</f>
        <v>1</v>
      </c>
      <c r="M50" s="16">
        <f t="shared" si="7"/>
        <v>146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146</v>
      </c>
    </row>
    <row r="51" spans="1:17">
      <c r="A51" s="8" t="s">
        <v>93</v>
      </c>
      <c r="B51" s="15">
        <f>'[1]09'!B53</f>
        <v>265</v>
      </c>
      <c r="C51" s="16">
        <f>'[1]09'!C53</f>
        <v>0</v>
      </c>
      <c r="D51" s="16">
        <f>'[1]09'!D53</f>
        <v>45</v>
      </c>
      <c r="E51" s="16">
        <f>'[1]09'!E53</f>
        <v>0</v>
      </c>
      <c r="F51" s="15">
        <f t="shared" si="6"/>
        <v>310</v>
      </c>
      <c r="G51" s="15">
        <f>'[1]09'!H53</f>
        <v>144</v>
      </c>
      <c r="H51" s="16">
        <f>'[1]09'!I53</f>
        <v>0</v>
      </c>
      <c r="I51" s="16">
        <f>'[1]09'!J53</f>
        <v>0</v>
      </c>
      <c r="J51" s="16">
        <f>'[1]09'!K53</f>
        <v>0</v>
      </c>
      <c r="K51" s="15">
        <f t="shared" si="4"/>
        <v>144</v>
      </c>
      <c r="L51" s="18">
        <f>frq!C51</f>
        <v>1</v>
      </c>
      <c r="M51" s="16">
        <f t="shared" si="7"/>
        <v>144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144</v>
      </c>
    </row>
    <row r="52" spans="1:17">
      <c r="A52" s="8" t="s">
        <v>94</v>
      </c>
      <c r="B52" s="15">
        <f>'[1]09'!B54</f>
        <v>265</v>
      </c>
      <c r="C52" s="16">
        <f>'[1]09'!C54</f>
        <v>0</v>
      </c>
      <c r="D52" s="16">
        <f>'[1]09'!D54</f>
        <v>45</v>
      </c>
      <c r="E52" s="16">
        <f>'[1]09'!E54</f>
        <v>0</v>
      </c>
      <c r="F52" s="15">
        <f t="shared" si="6"/>
        <v>310</v>
      </c>
      <c r="G52" s="15">
        <f>'[1]09'!H54</f>
        <v>144</v>
      </c>
      <c r="H52" s="16">
        <f>'[1]09'!I54</f>
        <v>0</v>
      </c>
      <c r="I52" s="16">
        <f>'[1]09'!J54</f>
        <v>0</v>
      </c>
      <c r="J52" s="16">
        <f>'[1]09'!K54</f>
        <v>0</v>
      </c>
      <c r="K52" s="15">
        <f t="shared" si="4"/>
        <v>144</v>
      </c>
      <c r="L52" s="18">
        <f>frq!C52</f>
        <v>1</v>
      </c>
      <c r="M52" s="16">
        <f t="shared" si="7"/>
        <v>144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144</v>
      </c>
    </row>
    <row r="53" spans="1:17">
      <c r="A53" s="8" t="s">
        <v>95</v>
      </c>
      <c r="B53" s="15">
        <f>'[1]09'!B55</f>
        <v>265</v>
      </c>
      <c r="C53" s="16">
        <f>'[1]09'!C55</f>
        <v>0</v>
      </c>
      <c r="D53" s="16">
        <f>'[1]09'!D55</f>
        <v>45</v>
      </c>
      <c r="E53" s="16">
        <f>'[1]09'!E55</f>
        <v>0</v>
      </c>
      <c r="F53" s="15">
        <f t="shared" si="6"/>
        <v>310</v>
      </c>
      <c r="G53" s="15">
        <f>'[1]09'!H55</f>
        <v>144</v>
      </c>
      <c r="H53" s="16">
        <f>'[1]09'!I55</f>
        <v>0</v>
      </c>
      <c r="I53" s="16">
        <f>'[1]09'!J55</f>
        <v>0</v>
      </c>
      <c r="J53" s="16">
        <f>'[1]09'!K55</f>
        <v>0</v>
      </c>
      <c r="K53" s="15">
        <f t="shared" si="4"/>
        <v>144</v>
      </c>
      <c r="L53" s="18">
        <f>frq!C53</f>
        <v>1</v>
      </c>
      <c r="M53" s="16">
        <f t="shared" si="7"/>
        <v>144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144</v>
      </c>
    </row>
    <row r="54" spans="1:17">
      <c r="A54" s="8" t="s">
        <v>96</v>
      </c>
      <c r="B54" s="15">
        <f>'[1]09'!B56</f>
        <v>265</v>
      </c>
      <c r="C54" s="16">
        <f>'[1]09'!C56</f>
        <v>0</v>
      </c>
      <c r="D54" s="16">
        <f>'[1]09'!D56</f>
        <v>45</v>
      </c>
      <c r="E54" s="16">
        <f>'[1]09'!E56</f>
        <v>0</v>
      </c>
      <c r="F54" s="15">
        <f t="shared" si="6"/>
        <v>310</v>
      </c>
      <c r="G54" s="15">
        <f>'[1]09'!H56</f>
        <v>144</v>
      </c>
      <c r="H54" s="16">
        <f>'[1]09'!I56</f>
        <v>0</v>
      </c>
      <c r="I54" s="16">
        <f>'[1]09'!J56</f>
        <v>0</v>
      </c>
      <c r="J54" s="16">
        <f>'[1]09'!K56</f>
        <v>0</v>
      </c>
      <c r="K54" s="15">
        <f t="shared" si="4"/>
        <v>144</v>
      </c>
      <c r="L54" s="18">
        <f>frq!C54</f>
        <v>1</v>
      </c>
      <c r="M54" s="16">
        <f t="shared" si="7"/>
        <v>144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144</v>
      </c>
    </row>
    <row r="55" spans="1:17">
      <c r="A55" s="8" t="s">
        <v>97</v>
      </c>
      <c r="B55" s="15">
        <f>'[1]09'!B57</f>
        <v>265</v>
      </c>
      <c r="C55" s="16">
        <f>'[1]09'!C57</f>
        <v>0</v>
      </c>
      <c r="D55" s="16">
        <f>'[1]09'!D57</f>
        <v>45</v>
      </c>
      <c r="E55" s="16">
        <f>'[1]09'!E57</f>
        <v>0</v>
      </c>
      <c r="F55" s="15">
        <f t="shared" si="6"/>
        <v>310</v>
      </c>
      <c r="G55" s="15">
        <f>'[1]09'!H57</f>
        <v>144</v>
      </c>
      <c r="H55" s="16">
        <f>'[1]09'!I57</f>
        <v>0</v>
      </c>
      <c r="I55" s="16">
        <f>'[1]09'!J57</f>
        <v>0</v>
      </c>
      <c r="J55" s="16">
        <f>'[1]09'!K57</f>
        <v>0</v>
      </c>
      <c r="K55" s="15">
        <f t="shared" si="4"/>
        <v>144</v>
      </c>
      <c r="L55" s="18">
        <f>frq!C55</f>
        <v>1</v>
      </c>
      <c r="M55" s="16">
        <f t="shared" si="7"/>
        <v>144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144</v>
      </c>
    </row>
    <row r="56" spans="1:17">
      <c r="A56" s="8" t="s">
        <v>98</v>
      </c>
      <c r="B56" s="15">
        <f>'[1]09'!B58</f>
        <v>265</v>
      </c>
      <c r="C56" s="16">
        <f>'[1]09'!C58</f>
        <v>0</v>
      </c>
      <c r="D56" s="16">
        <f>'[1]09'!D58</f>
        <v>45</v>
      </c>
      <c r="E56" s="16">
        <f>'[1]09'!E58</f>
        <v>0</v>
      </c>
      <c r="F56" s="15">
        <f t="shared" si="6"/>
        <v>310</v>
      </c>
      <c r="G56" s="15">
        <f>'[1]09'!H58</f>
        <v>144</v>
      </c>
      <c r="H56" s="16">
        <f>'[1]09'!I58</f>
        <v>0</v>
      </c>
      <c r="I56" s="16">
        <f>'[1]09'!J58</f>
        <v>0</v>
      </c>
      <c r="J56" s="16">
        <f>'[1]09'!K58</f>
        <v>0</v>
      </c>
      <c r="K56" s="15">
        <f t="shared" si="4"/>
        <v>144</v>
      </c>
      <c r="L56" s="18">
        <f>frq!C56</f>
        <v>1</v>
      </c>
      <c r="M56" s="16">
        <f t="shared" si="7"/>
        <v>144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144</v>
      </c>
    </row>
    <row r="57" spans="1:17">
      <c r="A57" s="8" t="s">
        <v>99</v>
      </c>
      <c r="B57" s="15">
        <f>'[1]09'!B59</f>
        <v>265</v>
      </c>
      <c r="C57" s="16">
        <f>'[1]09'!C59</f>
        <v>0</v>
      </c>
      <c r="D57" s="16">
        <f>'[1]09'!D59</f>
        <v>45</v>
      </c>
      <c r="E57" s="16">
        <f>'[1]09'!E59</f>
        <v>0</v>
      </c>
      <c r="F57" s="15">
        <f t="shared" si="6"/>
        <v>310</v>
      </c>
      <c r="G57" s="15">
        <f>'[1]09'!H59</f>
        <v>144</v>
      </c>
      <c r="H57" s="16">
        <f>'[1]09'!I59</f>
        <v>0</v>
      </c>
      <c r="I57" s="16">
        <f>'[1]09'!J59</f>
        <v>0</v>
      </c>
      <c r="J57" s="16">
        <f>'[1]09'!K59</f>
        <v>0</v>
      </c>
      <c r="K57" s="15">
        <f t="shared" si="4"/>
        <v>144</v>
      </c>
      <c r="L57" s="18">
        <f>frq!C57</f>
        <v>1</v>
      </c>
      <c r="M57" s="16">
        <f t="shared" si="7"/>
        <v>144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144</v>
      </c>
    </row>
    <row r="58" spans="1:17">
      <c r="A58" s="8" t="s">
        <v>100</v>
      </c>
      <c r="B58" s="15">
        <f>'[1]09'!B60</f>
        <v>265</v>
      </c>
      <c r="C58" s="16">
        <f>'[1]09'!C60</f>
        <v>0</v>
      </c>
      <c r="D58" s="16">
        <f>'[1]09'!D60</f>
        <v>45</v>
      </c>
      <c r="E58" s="16">
        <f>'[1]09'!E60</f>
        <v>0</v>
      </c>
      <c r="F58" s="15">
        <f t="shared" si="6"/>
        <v>310</v>
      </c>
      <c r="G58" s="15">
        <f>'[1]09'!H60</f>
        <v>144</v>
      </c>
      <c r="H58" s="16">
        <f>'[1]09'!I60</f>
        <v>0</v>
      </c>
      <c r="I58" s="16">
        <f>'[1]09'!J60</f>
        <v>0</v>
      </c>
      <c r="J58" s="16">
        <f>'[1]09'!K60</f>
        <v>0</v>
      </c>
      <c r="K58" s="15">
        <f t="shared" si="4"/>
        <v>144</v>
      </c>
      <c r="L58" s="18">
        <f>frq!C58</f>
        <v>1</v>
      </c>
      <c r="M58" s="16">
        <f t="shared" si="7"/>
        <v>144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144</v>
      </c>
    </row>
    <row r="59" spans="1:17">
      <c r="A59" s="8" t="s">
        <v>101</v>
      </c>
      <c r="B59" s="15">
        <f>'[1]09'!B61</f>
        <v>265</v>
      </c>
      <c r="C59" s="16">
        <f>'[1]09'!C61</f>
        <v>0</v>
      </c>
      <c r="D59" s="16">
        <f>'[1]09'!D61</f>
        <v>45</v>
      </c>
      <c r="E59" s="16">
        <f>'[1]09'!E61</f>
        <v>0</v>
      </c>
      <c r="F59" s="15">
        <f t="shared" si="6"/>
        <v>310</v>
      </c>
      <c r="G59" s="15">
        <f>'[1]09'!H61</f>
        <v>144</v>
      </c>
      <c r="H59" s="16">
        <f>'[1]09'!I61</f>
        <v>0</v>
      </c>
      <c r="I59" s="16">
        <f>'[1]09'!J61</f>
        <v>0</v>
      </c>
      <c r="J59" s="16">
        <f>'[1]09'!K61</f>
        <v>0</v>
      </c>
      <c r="K59" s="15">
        <f t="shared" si="4"/>
        <v>144</v>
      </c>
      <c r="L59" s="18">
        <f>frq!C59</f>
        <v>1</v>
      </c>
      <c r="M59" s="16">
        <f t="shared" si="7"/>
        <v>144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144</v>
      </c>
    </row>
    <row r="60" spans="1:17">
      <c r="A60" s="8" t="s">
        <v>102</v>
      </c>
      <c r="B60" s="15">
        <f>'[1]09'!B62</f>
        <v>265</v>
      </c>
      <c r="C60" s="16">
        <f>'[1]09'!C62</f>
        <v>0</v>
      </c>
      <c r="D60" s="16">
        <f>'[1]09'!D62</f>
        <v>45</v>
      </c>
      <c r="E60" s="16">
        <f>'[1]09'!E62</f>
        <v>0</v>
      </c>
      <c r="F60" s="15">
        <f t="shared" si="6"/>
        <v>310</v>
      </c>
      <c r="G60" s="15">
        <f>'[1]09'!H62</f>
        <v>144</v>
      </c>
      <c r="H60" s="16">
        <f>'[1]09'!I62</f>
        <v>0</v>
      </c>
      <c r="I60" s="16">
        <f>'[1]09'!J62</f>
        <v>0</v>
      </c>
      <c r="J60" s="16">
        <f>'[1]09'!K62</f>
        <v>0</v>
      </c>
      <c r="K60" s="15">
        <f t="shared" si="4"/>
        <v>144</v>
      </c>
      <c r="L60" s="18">
        <f>frq!C60</f>
        <v>1</v>
      </c>
      <c r="M60" s="16">
        <f t="shared" si="7"/>
        <v>144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144</v>
      </c>
    </row>
    <row r="61" spans="1:17">
      <c r="A61" s="8" t="s">
        <v>103</v>
      </c>
      <c r="B61" s="15">
        <f>'[1]09'!B63</f>
        <v>265</v>
      </c>
      <c r="C61" s="16">
        <f>'[1]09'!C63</f>
        <v>0</v>
      </c>
      <c r="D61" s="16">
        <f>'[1]09'!D63</f>
        <v>45</v>
      </c>
      <c r="E61" s="16">
        <f>'[1]09'!E63</f>
        <v>0</v>
      </c>
      <c r="F61" s="15">
        <f t="shared" si="6"/>
        <v>310</v>
      </c>
      <c r="G61" s="15">
        <f>'[1]09'!H63</f>
        <v>144</v>
      </c>
      <c r="H61" s="16">
        <f>'[1]09'!I63</f>
        <v>0</v>
      </c>
      <c r="I61" s="16">
        <f>'[1]09'!J63</f>
        <v>0</v>
      </c>
      <c r="J61" s="16">
        <f>'[1]09'!K63</f>
        <v>0</v>
      </c>
      <c r="K61" s="15">
        <f t="shared" si="4"/>
        <v>144</v>
      </c>
      <c r="L61" s="18">
        <f>frq!C61</f>
        <v>1</v>
      </c>
      <c r="M61" s="16">
        <f t="shared" si="7"/>
        <v>144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144</v>
      </c>
    </row>
    <row r="62" spans="1:17">
      <c r="A62" s="8" t="s">
        <v>104</v>
      </c>
      <c r="B62" s="15">
        <f>'[1]09'!B64</f>
        <v>265</v>
      </c>
      <c r="C62" s="16">
        <f>'[1]09'!C64</f>
        <v>0</v>
      </c>
      <c r="D62" s="16">
        <f>'[1]09'!D64</f>
        <v>45</v>
      </c>
      <c r="E62" s="16">
        <f>'[1]09'!E64</f>
        <v>0</v>
      </c>
      <c r="F62" s="15">
        <f t="shared" si="6"/>
        <v>310</v>
      </c>
      <c r="G62" s="15">
        <f>'[1]09'!H64</f>
        <v>148</v>
      </c>
      <c r="H62" s="16">
        <f>'[1]09'!I64</f>
        <v>0</v>
      </c>
      <c r="I62" s="16">
        <f>'[1]09'!J64</f>
        <v>0</v>
      </c>
      <c r="J62" s="16">
        <f>'[1]09'!K64</f>
        <v>0</v>
      </c>
      <c r="K62" s="15">
        <f t="shared" si="4"/>
        <v>148</v>
      </c>
      <c r="L62" s="18">
        <f>frq!C62</f>
        <v>1</v>
      </c>
      <c r="M62" s="16">
        <f t="shared" si="7"/>
        <v>148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148</v>
      </c>
    </row>
    <row r="63" spans="1:17">
      <c r="A63" s="8" t="s">
        <v>105</v>
      </c>
      <c r="B63" s="15">
        <f>'[1]09'!B65</f>
        <v>265</v>
      </c>
      <c r="C63" s="16">
        <f>'[1]09'!C65</f>
        <v>0</v>
      </c>
      <c r="D63" s="16">
        <f>'[1]09'!D65</f>
        <v>45</v>
      </c>
      <c r="E63" s="16">
        <f>'[1]09'!E65</f>
        <v>0</v>
      </c>
      <c r="F63" s="15">
        <f t="shared" si="6"/>
        <v>310</v>
      </c>
      <c r="G63" s="15">
        <f>'[1]09'!H65</f>
        <v>148</v>
      </c>
      <c r="H63" s="16">
        <f>'[1]09'!I65</f>
        <v>0</v>
      </c>
      <c r="I63" s="16">
        <f>'[1]09'!J65</f>
        <v>0</v>
      </c>
      <c r="J63" s="16">
        <f>'[1]09'!K65</f>
        <v>0</v>
      </c>
      <c r="K63" s="15">
        <f t="shared" si="4"/>
        <v>148</v>
      </c>
      <c r="L63" s="18">
        <f>frq!C63</f>
        <v>1</v>
      </c>
      <c r="M63" s="16">
        <f t="shared" si="7"/>
        <v>148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148</v>
      </c>
    </row>
    <row r="64" spans="1:17">
      <c r="A64" s="8" t="s">
        <v>106</v>
      </c>
      <c r="B64" s="15">
        <f>'[1]09'!B66</f>
        <v>265</v>
      </c>
      <c r="C64" s="16">
        <f>'[1]09'!C66</f>
        <v>0</v>
      </c>
      <c r="D64" s="16">
        <f>'[1]09'!D66</f>
        <v>45</v>
      </c>
      <c r="E64" s="16">
        <f>'[1]09'!E66</f>
        <v>0</v>
      </c>
      <c r="F64" s="15">
        <f t="shared" si="6"/>
        <v>310</v>
      </c>
      <c r="G64" s="15">
        <f>'[1]09'!H66</f>
        <v>148</v>
      </c>
      <c r="H64" s="16">
        <f>'[1]09'!I66</f>
        <v>0</v>
      </c>
      <c r="I64" s="16">
        <f>'[1]09'!J66</f>
        <v>0</v>
      </c>
      <c r="J64" s="16">
        <f>'[1]09'!K66</f>
        <v>0</v>
      </c>
      <c r="K64" s="15">
        <f t="shared" si="4"/>
        <v>148</v>
      </c>
      <c r="L64" s="18">
        <f>frq!C64</f>
        <v>1</v>
      </c>
      <c r="M64" s="16">
        <f t="shared" si="7"/>
        <v>148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148</v>
      </c>
    </row>
    <row r="65" spans="1:19">
      <c r="A65" s="8" t="s">
        <v>107</v>
      </c>
      <c r="B65" s="15">
        <f>'[1]09'!B67</f>
        <v>265</v>
      </c>
      <c r="C65" s="16">
        <f>'[1]09'!C67</f>
        <v>0</v>
      </c>
      <c r="D65" s="16">
        <f>'[1]09'!D67</f>
        <v>45</v>
      </c>
      <c r="E65" s="16">
        <f>'[1]09'!E67</f>
        <v>0</v>
      </c>
      <c r="F65" s="15">
        <f t="shared" si="6"/>
        <v>310</v>
      </c>
      <c r="G65" s="15">
        <f>'[1]09'!H67</f>
        <v>148</v>
      </c>
      <c r="H65" s="16">
        <f>'[1]09'!I67</f>
        <v>0</v>
      </c>
      <c r="I65" s="16">
        <f>'[1]09'!J67</f>
        <v>0</v>
      </c>
      <c r="J65" s="16">
        <f>'[1]09'!K67</f>
        <v>0</v>
      </c>
      <c r="K65" s="15">
        <f t="shared" si="4"/>
        <v>148</v>
      </c>
      <c r="L65" s="18">
        <f>frq!C65</f>
        <v>1</v>
      </c>
      <c r="M65" s="16">
        <f t="shared" si="7"/>
        <v>148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148</v>
      </c>
    </row>
    <row r="66" spans="1:19">
      <c r="A66" s="8" t="s">
        <v>108</v>
      </c>
      <c r="B66" s="15">
        <f>'[1]09'!B68</f>
        <v>265</v>
      </c>
      <c r="C66" s="16">
        <f>'[1]09'!C68</f>
        <v>0</v>
      </c>
      <c r="D66" s="16">
        <f>'[1]09'!D68</f>
        <v>45</v>
      </c>
      <c r="E66" s="16">
        <f>'[1]09'!E68</f>
        <v>0</v>
      </c>
      <c r="F66" s="15">
        <f t="shared" si="6"/>
        <v>310</v>
      </c>
      <c r="G66" s="15">
        <f>'[1]09'!H68</f>
        <v>148</v>
      </c>
      <c r="H66" s="16">
        <f>'[1]09'!I68</f>
        <v>0</v>
      </c>
      <c r="I66" s="16">
        <f>'[1]09'!J68</f>
        <v>0</v>
      </c>
      <c r="J66" s="16">
        <f>'[1]09'!K68</f>
        <v>0</v>
      </c>
      <c r="K66" s="15">
        <f t="shared" si="4"/>
        <v>148</v>
      </c>
      <c r="L66" s="18">
        <f>frq!C66</f>
        <v>1</v>
      </c>
      <c r="M66" s="16">
        <f t="shared" si="7"/>
        <v>148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'[1]09'!B69</f>
        <v>265</v>
      </c>
      <c r="C67" s="16">
        <f>'[1]09'!C69</f>
        <v>0</v>
      </c>
      <c r="D67" s="16">
        <f>'[1]09'!D69</f>
        <v>45</v>
      </c>
      <c r="E67" s="16">
        <f>'[1]09'!E69</f>
        <v>0</v>
      </c>
      <c r="F67" s="15">
        <f t="shared" si="6"/>
        <v>310</v>
      </c>
      <c r="G67" s="15">
        <f>'[1]09'!H69</f>
        <v>148</v>
      </c>
      <c r="H67" s="16">
        <f>'[1]09'!I69</f>
        <v>0</v>
      </c>
      <c r="I67" s="16">
        <f>'[1]09'!J69</f>
        <v>0</v>
      </c>
      <c r="J67" s="16">
        <f>'[1]09'!K69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148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</row>
    <row r="68" spans="1:19">
      <c r="A68" s="8" t="s">
        <v>110</v>
      </c>
      <c r="B68" s="15">
        <f>'[1]09'!B70</f>
        <v>265</v>
      </c>
      <c r="C68" s="16">
        <f>'[1]09'!C70</f>
        <v>0</v>
      </c>
      <c r="D68" s="16">
        <f>'[1]09'!D70</f>
        <v>45</v>
      </c>
      <c r="E68" s="16">
        <f>'[1]09'!E70</f>
        <v>0</v>
      </c>
      <c r="F68" s="15">
        <f t="shared" si="6"/>
        <v>310</v>
      </c>
      <c r="G68" s="15">
        <f>'[1]09'!H70</f>
        <v>148</v>
      </c>
      <c r="H68" s="16">
        <f>'[1]09'!I70</f>
        <v>0</v>
      </c>
      <c r="I68" s="16">
        <f>'[1]09'!J70</f>
        <v>0</v>
      </c>
      <c r="J68" s="16">
        <f>'[1]09'!K70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148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'[1]09'!B71</f>
        <v>265</v>
      </c>
      <c r="C69" s="16">
        <f>'[1]09'!C71</f>
        <v>0</v>
      </c>
      <c r="D69" s="16">
        <f>'[1]09'!D71</f>
        <v>45</v>
      </c>
      <c r="E69" s="16">
        <f>'[1]09'!E71</f>
        <v>0</v>
      </c>
      <c r="F69" s="15">
        <f t="shared" ref="F69:F98" si="17">SUM(B69:E69)</f>
        <v>310</v>
      </c>
      <c r="G69" s="15">
        <f>'[1]09'!H71</f>
        <v>148</v>
      </c>
      <c r="H69" s="16">
        <f>'[1]09'!I71</f>
        <v>0</v>
      </c>
      <c r="I69" s="16">
        <f>'[1]09'!J71</f>
        <v>0</v>
      </c>
      <c r="J69" s="16">
        <f>'[1]09'!K71</f>
        <v>0</v>
      </c>
      <c r="K69" s="15">
        <f t="shared" si="15"/>
        <v>148</v>
      </c>
      <c r="L69" s="18">
        <f>frq!C69</f>
        <v>1</v>
      </c>
      <c r="M69" s="16">
        <f t="shared" si="11"/>
        <v>148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148</v>
      </c>
      <c r="S69">
        <f>96*4</f>
        <v>384</v>
      </c>
    </row>
    <row r="70" spans="1:19">
      <c r="A70" s="8" t="s">
        <v>112</v>
      </c>
      <c r="B70" s="15">
        <f>'[1]09'!B72</f>
        <v>265</v>
      </c>
      <c r="C70" s="16">
        <f>'[1]09'!C72</f>
        <v>0</v>
      </c>
      <c r="D70" s="16">
        <f>'[1]09'!D72</f>
        <v>45</v>
      </c>
      <c r="E70" s="16">
        <f>'[1]09'!E72</f>
        <v>0</v>
      </c>
      <c r="F70" s="15">
        <f t="shared" si="17"/>
        <v>310</v>
      </c>
      <c r="G70" s="15">
        <f>'[1]09'!H72</f>
        <v>148</v>
      </c>
      <c r="H70" s="16">
        <f>'[1]09'!I72</f>
        <v>0</v>
      </c>
      <c r="I70" s="16">
        <f>'[1]09'!J72</f>
        <v>0</v>
      </c>
      <c r="J70" s="16">
        <f>'[1]09'!K72</f>
        <v>0</v>
      </c>
      <c r="K70" s="15">
        <f t="shared" si="15"/>
        <v>148</v>
      </c>
      <c r="L70" s="18">
        <f>frq!C70</f>
        <v>1</v>
      </c>
      <c r="M70" s="16">
        <f t="shared" si="11"/>
        <v>148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148</v>
      </c>
    </row>
    <row r="71" spans="1:19">
      <c r="A71" s="8" t="s">
        <v>113</v>
      </c>
      <c r="B71" s="15">
        <f>'[1]09'!B73</f>
        <v>265</v>
      </c>
      <c r="C71" s="16">
        <f>'[1]09'!C73</f>
        <v>0</v>
      </c>
      <c r="D71" s="16">
        <f>'[1]09'!D73</f>
        <v>45</v>
      </c>
      <c r="E71" s="16">
        <f>'[1]09'!E73</f>
        <v>0</v>
      </c>
      <c r="F71" s="15">
        <f t="shared" si="17"/>
        <v>310</v>
      </c>
      <c r="G71" s="15">
        <f>'[1]09'!H73</f>
        <v>148</v>
      </c>
      <c r="H71" s="16">
        <f>'[1]09'!I73</f>
        <v>0</v>
      </c>
      <c r="I71" s="16">
        <f>'[1]09'!J73</f>
        <v>0</v>
      </c>
      <c r="J71" s="16">
        <f>'[1]09'!K73</f>
        <v>0</v>
      </c>
      <c r="K71" s="15">
        <f t="shared" si="15"/>
        <v>148</v>
      </c>
      <c r="L71" s="18">
        <f>frq!C71</f>
        <v>1</v>
      </c>
      <c r="M71" s="16">
        <f t="shared" si="11"/>
        <v>148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148</v>
      </c>
    </row>
    <row r="72" spans="1:19">
      <c r="A72" s="8" t="s">
        <v>114</v>
      </c>
      <c r="B72" s="15">
        <f>'[1]09'!B74</f>
        <v>265</v>
      </c>
      <c r="C72" s="16">
        <f>'[1]09'!C74</f>
        <v>0</v>
      </c>
      <c r="D72" s="16">
        <f>'[1]09'!D74</f>
        <v>45</v>
      </c>
      <c r="E72" s="16">
        <f>'[1]09'!E74</f>
        <v>0</v>
      </c>
      <c r="F72" s="15">
        <f t="shared" si="17"/>
        <v>310</v>
      </c>
      <c r="G72" s="15">
        <f>'[1]09'!H74</f>
        <v>148</v>
      </c>
      <c r="H72" s="16">
        <f>'[1]09'!I74</f>
        <v>0</v>
      </c>
      <c r="I72" s="16">
        <f>'[1]09'!J74</f>
        <v>0</v>
      </c>
      <c r="J72" s="16">
        <f>'[1]09'!K74</f>
        <v>0</v>
      </c>
      <c r="K72" s="15">
        <f t="shared" si="15"/>
        <v>148</v>
      </c>
      <c r="L72" s="18">
        <f>frq!C72</f>
        <v>1</v>
      </c>
      <c r="M72" s="16">
        <f t="shared" si="11"/>
        <v>148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148</v>
      </c>
    </row>
    <row r="73" spans="1:19">
      <c r="A73" s="8" t="s">
        <v>115</v>
      </c>
      <c r="B73" s="15">
        <f>'[1]09'!B75</f>
        <v>265</v>
      </c>
      <c r="C73" s="16">
        <f>'[1]09'!C75</f>
        <v>0</v>
      </c>
      <c r="D73" s="16">
        <f>'[1]09'!D75</f>
        <v>45</v>
      </c>
      <c r="E73" s="16">
        <f>'[1]09'!E75</f>
        <v>0</v>
      </c>
      <c r="F73" s="15">
        <f t="shared" si="17"/>
        <v>310</v>
      </c>
      <c r="G73" s="15">
        <f>'[1]09'!H75</f>
        <v>148</v>
      </c>
      <c r="H73" s="16">
        <f>'[1]09'!I75</f>
        <v>0</v>
      </c>
      <c r="I73" s="16">
        <f>'[1]09'!J75</f>
        <v>0</v>
      </c>
      <c r="J73" s="16">
        <f>'[1]09'!K75</f>
        <v>0</v>
      </c>
      <c r="K73" s="15">
        <f t="shared" si="15"/>
        <v>148</v>
      </c>
      <c r="L73" s="18">
        <f>frq!C73</f>
        <v>1</v>
      </c>
      <c r="M73" s="16">
        <f t="shared" si="11"/>
        <v>148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'[1]09'!B76</f>
        <v>265</v>
      </c>
      <c r="C74" s="16">
        <f>'[1]09'!C76</f>
        <v>0</v>
      </c>
      <c r="D74" s="16">
        <f>'[1]09'!D76</f>
        <v>45</v>
      </c>
      <c r="E74" s="16">
        <f>'[1]09'!E76</f>
        <v>0</v>
      </c>
      <c r="F74" s="15">
        <f t="shared" si="17"/>
        <v>310</v>
      </c>
      <c r="G74" s="15">
        <f>'[1]09'!H76</f>
        <v>148</v>
      </c>
      <c r="H74" s="16">
        <f>'[1]09'!I76</f>
        <v>0</v>
      </c>
      <c r="I74" s="16">
        <f>'[1]09'!J76</f>
        <v>0</v>
      </c>
      <c r="J74" s="16">
        <f>'[1]09'!K76</f>
        <v>0</v>
      </c>
      <c r="K74" s="15">
        <f t="shared" si="15"/>
        <v>148</v>
      </c>
      <c r="L74" s="18">
        <f>frq!C74</f>
        <v>1</v>
      </c>
      <c r="M74" s="16">
        <f t="shared" si="11"/>
        <v>148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'[1]09'!B77</f>
        <v>265</v>
      </c>
      <c r="C75" s="16">
        <f>'[1]09'!C77</f>
        <v>0</v>
      </c>
      <c r="D75" s="16">
        <f>'[1]09'!D77</f>
        <v>45</v>
      </c>
      <c r="E75" s="16">
        <f>'[1]09'!E77</f>
        <v>0</v>
      </c>
      <c r="F75" s="15">
        <f t="shared" si="17"/>
        <v>310</v>
      </c>
      <c r="G75" s="15">
        <f>'[1]09'!H77</f>
        <v>148</v>
      </c>
      <c r="H75" s="16">
        <f>'[1]09'!I77</f>
        <v>0</v>
      </c>
      <c r="I75" s="16">
        <f>'[1]09'!J77</f>
        <v>0</v>
      </c>
      <c r="J75" s="16">
        <f>'[1]09'!K77</f>
        <v>0</v>
      </c>
      <c r="K75" s="15">
        <f t="shared" si="15"/>
        <v>148</v>
      </c>
      <c r="L75" s="18">
        <f>frq!C75</f>
        <v>1</v>
      </c>
      <c r="M75" s="16">
        <f t="shared" si="11"/>
        <v>148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148</v>
      </c>
    </row>
    <row r="76" spans="1:19">
      <c r="A76" s="8" t="s">
        <v>118</v>
      </c>
      <c r="B76" s="15">
        <f>'[1]09'!B78</f>
        <v>265</v>
      </c>
      <c r="C76" s="16">
        <f>'[1]09'!C78</f>
        <v>0</v>
      </c>
      <c r="D76" s="16">
        <f>'[1]09'!D78</f>
        <v>45</v>
      </c>
      <c r="E76" s="16">
        <f>'[1]09'!E78</f>
        <v>0</v>
      </c>
      <c r="F76" s="15">
        <f t="shared" si="17"/>
        <v>310</v>
      </c>
      <c r="G76" s="15">
        <f>'[1]09'!H78</f>
        <v>148</v>
      </c>
      <c r="H76" s="16">
        <f>'[1]09'!I78</f>
        <v>0</v>
      </c>
      <c r="I76" s="16">
        <f>'[1]09'!J78</f>
        <v>0</v>
      </c>
      <c r="J76" s="16">
        <f>'[1]09'!K78</f>
        <v>0</v>
      </c>
      <c r="K76" s="15">
        <f t="shared" si="15"/>
        <v>148</v>
      </c>
      <c r="L76" s="18">
        <f>frq!C76</f>
        <v>1</v>
      </c>
      <c r="M76" s="16">
        <f t="shared" si="11"/>
        <v>148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148</v>
      </c>
    </row>
    <row r="77" spans="1:19">
      <c r="A77" s="8" t="s">
        <v>119</v>
      </c>
      <c r="B77" s="15">
        <f>'[1]09'!B79</f>
        <v>265</v>
      </c>
      <c r="C77" s="16">
        <f>'[1]09'!C79</f>
        <v>0</v>
      </c>
      <c r="D77" s="16">
        <f>'[1]09'!D79</f>
        <v>45</v>
      </c>
      <c r="E77" s="16">
        <f>'[1]09'!E79</f>
        <v>0</v>
      </c>
      <c r="F77" s="15">
        <f t="shared" si="17"/>
        <v>310</v>
      </c>
      <c r="G77" s="15">
        <f>'[1]09'!H79</f>
        <v>144</v>
      </c>
      <c r="H77" s="16">
        <f>'[1]09'!I79</f>
        <v>0</v>
      </c>
      <c r="I77" s="16">
        <f>'[1]09'!J79</f>
        <v>0</v>
      </c>
      <c r="J77" s="16">
        <f>'[1]09'!K79</f>
        <v>0</v>
      </c>
      <c r="K77" s="15">
        <f t="shared" si="15"/>
        <v>144</v>
      </c>
      <c r="L77" s="18">
        <f>frq!C77</f>
        <v>1</v>
      </c>
      <c r="M77" s="16">
        <f t="shared" si="11"/>
        <v>144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144</v>
      </c>
    </row>
    <row r="78" spans="1:19">
      <c r="A78" s="8" t="s">
        <v>120</v>
      </c>
      <c r="B78" s="15">
        <f>'[1]09'!B80</f>
        <v>265</v>
      </c>
      <c r="C78" s="16">
        <f>'[1]09'!C80</f>
        <v>0</v>
      </c>
      <c r="D78" s="16">
        <f>'[1]09'!D80</f>
        <v>45</v>
      </c>
      <c r="E78" s="16">
        <f>'[1]09'!E80</f>
        <v>0</v>
      </c>
      <c r="F78" s="15">
        <f t="shared" si="17"/>
        <v>310</v>
      </c>
      <c r="G78" s="15">
        <f>'[1]09'!H80</f>
        <v>145</v>
      </c>
      <c r="H78" s="16">
        <f>'[1]09'!I80</f>
        <v>0</v>
      </c>
      <c r="I78" s="16">
        <f>'[1]09'!J80</f>
        <v>0</v>
      </c>
      <c r="J78" s="16">
        <f>'[1]09'!K80</f>
        <v>0</v>
      </c>
      <c r="K78" s="15">
        <f t="shared" si="15"/>
        <v>145</v>
      </c>
      <c r="L78" s="18">
        <f>frq!C78</f>
        <v>1</v>
      </c>
      <c r="M78" s="16">
        <f t="shared" si="11"/>
        <v>145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145</v>
      </c>
    </row>
    <row r="79" spans="1:19">
      <c r="A79" s="8" t="s">
        <v>121</v>
      </c>
      <c r="B79" s="15">
        <f>'[1]09'!B81</f>
        <v>265</v>
      </c>
      <c r="C79" s="16">
        <f>'[1]09'!C81</f>
        <v>0</v>
      </c>
      <c r="D79" s="16">
        <f>'[1]09'!D81</f>
        <v>45</v>
      </c>
      <c r="E79" s="16">
        <f>'[1]09'!E81</f>
        <v>0</v>
      </c>
      <c r="F79" s="15">
        <f t="shared" si="17"/>
        <v>310</v>
      </c>
      <c r="G79" s="15">
        <f>'[1]09'!H81</f>
        <v>145</v>
      </c>
      <c r="H79" s="16">
        <f>'[1]09'!I81</f>
        <v>0</v>
      </c>
      <c r="I79" s="16">
        <f>'[1]09'!J81</f>
        <v>0</v>
      </c>
      <c r="J79" s="16">
        <f>'[1]09'!K81</f>
        <v>0</v>
      </c>
      <c r="K79" s="15">
        <f t="shared" si="15"/>
        <v>145</v>
      </c>
      <c r="L79" s="18">
        <f>frq!C79</f>
        <v>1</v>
      </c>
      <c r="M79" s="16">
        <f t="shared" si="11"/>
        <v>145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145</v>
      </c>
    </row>
    <row r="80" spans="1:19">
      <c r="A80" s="8" t="s">
        <v>122</v>
      </c>
      <c r="B80" s="15">
        <f>'[1]09'!B82</f>
        <v>265</v>
      </c>
      <c r="C80" s="16">
        <f>'[1]09'!C82</f>
        <v>0</v>
      </c>
      <c r="D80" s="16">
        <f>'[1]09'!D82</f>
        <v>45</v>
      </c>
      <c r="E80" s="16">
        <f>'[1]09'!E82</f>
        <v>0</v>
      </c>
      <c r="F80" s="15">
        <f t="shared" si="17"/>
        <v>310</v>
      </c>
      <c r="G80" s="15">
        <f>'[1]09'!H82</f>
        <v>148</v>
      </c>
      <c r="H80" s="16">
        <f>'[1]09'!I82</f>
        <v>0</v>
      </c>
      <c r="I80" s="16">
        <f>'[1]09'!J82</f>
        <v>0</v>
      </c>
      <c r="J80" s="16">
        <f>'[1]09'!K82</f>
        <v>0</v>
      </c>
      <c r="K80" s="15">
        <f t="shared" si="15"/>
        <v>148</v>
      </c>
      <c r="L80" s="18">
        <f>frq!C80</f>
        <v>1</v>
      </c>
      <c r="M80" s="16">
        <f t="shared" si="11"/>
        <v>148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148</v>
      </c>
    </row>
    <row r="81" spans="1:17">
      <c r="A81" s="8" t="s">
        <v>123</v>
      </c>
      <c r="B81" s="15">
        <f>'[1]09'!B83</f>
        <v>265</v>
      </c>
      <c r="C81" s="16">
        <f>'[1]09'!C83</f>
        <v>0</v>
      </c>
      <c r="D81" s="16">
        <f>'[1]09'!D83</f>
        <v>45</v>
      </c>
      <c r="E81" s="16">
        <f>'[1]09'!E83</f>
        <v>0</v>
      </c>
      <c r="F81" s="15">
        <f t="shared" si="17"/>
        <v>310</v>
      </c>
      <c r="G81" s="15">
        <f>'[1]09'!H83</f>
        <v>148</v>
      </c>
      <c r="H81" s="16">
        <f>'[1]09'!I83</f>
        <v>0</v>
      </c>
      <c r="I81" s="16">
        <f>'[1]09'!J83</f>
        <v>0</v>
      </c>
      <c r="J81" s="16">
        <f>'[1]09'!K83</f>
        <v>0</v>
      </c>
      <c r="K81" s="15">
        <f t="shared" si="15"/>
        <v>148</v>
      </c>
      <c r="L81" s="18">
        <f>frq!C81</f>
        <v>1</v>
      </c>
      <c r="M81" s="16">
        <f t="shared" si="11"/>
        <v>148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148</v>
      </c>
    </row>
    <row r="82" spans="1:17">
      <c r="A82" s="8" t="s">
        <v>124</v>
      </c>
      <c r="B82" s="15">
        <f>'[1]09'!B84</f>
        <v>265</v>
      </c>
      <c r="C82" s="16">
        <f>'[1]09'!C84</f>
        <v>0</v>
      </c>
      <c r="D82" s="16">
        <f>'[1]09'!D84</f>
        <v>45</v>
      </c>
      <c r="E82" s="16">
        <f>'[1]09'!E84</f>
        <v>0</v>
      </c>
      <c r="F82" s="15">
        <f t="shared" si="17"/>
        <v>310</v>
      </c>
      <c r="G82" s="15">
        <f>'[1]09'!H84</f>
        <v>148</v>
      </c>
      <c r="H82" s="16">
        <f>'[1]09'!I84</f>
        <v>0</v>
      </c>
      <c r="I82" s="16">
        <f>'[1]09'!J84</f>
        <v>0</v>
      </c>
      <c r="J82" s="16">
        <f>'[1]09'!K84</f>
        <v>0</v>
      </c>
      <c r="K82" s="15">
        <f t="shared" si="15"/>
        <v>148</v>
      </c>
      <c r="L82" s="18">
        <f>frq!C82</f>
        <v>1</v>
      </c>
      <c r="M82" s="16">
        <f t="shared" si="11"/>
        <v>148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'[1]09'!B85</f>
        <v>265</v>
      </c>
      <c r="C83" s="16">
        <f>'[1]09'!C85</f>
        <v>0</v>
      </c>
      <c r="D83" s="16">
        <f>'[1]09'!D85</f>
        <v>45</v>
      </c>
      <c r="E83" s="16">
        <f>'[1]09'!E85</f>
        <v>0</v>
      </c>
      <c r="F83" s="15">
        <f t="shared" si="17"/>
        <v>310</v>
      </c>
      <c r="G83" s="15">
        <f>'[1]09'!H85</f>
        <v>148</v>
      </c>
      <c r="H83" s="16">
        <f>'[1]09'!I85</f>
        <v>0</v>
      </c>
      <c r="I83" s="16">
        <f>'[1]09'!J85</f>
        <v>0</v>
      </c>
      <c r="J83" s="16">
        <f>'[1]09'!K85</f>
        <v>0</v>
      </c>
      <c r="K83" s="15">
        <f t="shared" si="15"/>
        <v>148</v>
      </c>
      <c r="L83" s="18">
        <f>frq!C83</f>
        <v>1</v>
      </c>
      <c r="M83" s="16">
        <f t="shared" si="11"/>
        <v>148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148</v>
      </c>
    </row>
    <row r="84" spans="1:17">
      <c r="A84" s="8" t="s">
        <v>126</v>
      </c>
      <c r="B84" s="15">
        <f>'[1]09'!B86</f>
        <v>265</v>
      </c>
      <c r="C84" s="16">
        <f>'[1]09'!C86</f>
        <v>0</v>
      </c>
      <c r="D84" s="16">
        <f>'[1]09'!D86</f>
        <v>45</v>
      </c>
      <c r="E84" s="16">
        <f>'[1]09'!E86</f>
        <v>0</v>
      </c>
      <c r="F84" s="15">
        <f t="shared" si="17"/>
        <v>310</v>
      </c>
      <c r="G84" s="15">
        <f>'[1]09'!H86</f>
        <v>148</v>
      </c>
      <c r="H84" s="16">
        <f>'[1]09'!I86</f>
        <v>0</v>
      </c>
      <c r="I84" s="16">
        <f>'[1]09'!J86</f>
        <v>0</v>
      </c>
      <c r="J84" s="16">
        <f>'[1]09'!K86</f>
        <v>0</v>
      </c>
      <c r="K84" s="15">
        <f t="shared" si="15"/>
        <v>148</v>
      </c>
      <c r="L84" s="18">
        <f>frq!C84</f>
        <v>1</v>
      </c>
      <c r="M84" s="16">
        <f t="shared" si="11"/>
        <v>148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148</v>
      </c>
    </row>
    <row r="85" spans="1:17">
      <c r="A85" s="8" t="s">
        <v>127</v>
      </c>
      <c r="B85" s="15">
        <f>'[1]09'!B87</f>
        <v>265</v>
      </c>
      <c r="C85" s="16">
        <f>'[1]09'!C87</f>
        <v>0</v>
      </c>
      <c r="D85" s="16">
        <f>'[1]09'!D87</f>
        <v>45</v>
      </c>
      <c r="E85" s="16">
        <f>'[1]09'!E87</f>
        <v>0</v>
      </c>
      <c r="F85" s="15">
        <f t="shared" si="17"/>
        <v>310</v>
      </c>
      <c r="G85" s="15">
        <f>'[1]09'!H87</f>
        <v>148</v>
      </c>
      <c r="H85" s="16">
        <f>'[1]09'!I87</f>
        <v>0</v>
      </c>
      <c r="I85" s="16">
        <f>'[1]09'!J87</f>
        <v>0</v>
      </c>
      <c r="J85" s="16">
        <f>'[1]09'!K87</f>
        <v>0</v>
      </c>
      <c r="K85" s="15">
        <f t="shared" si="15"/>
        <v>148</v>
      </c>
      <c r="L85" s="18">
        <f>frq!C85</f>
        <v>1</v>
      </c>
      <c r="M85" s="16">
        <f t="shared" si="11"/>
        <v>148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148</v>
      </c>
    </row>
    <row r="86" spans="1:17">
      <c r="A86" s="8" t="s">
        <v>128</v>
      </c>
      <c r="B86" s="15">
        <f>'[1]09'!B88</f>
        <v>265</v>
      </c>
      <c r="C86" s="16">
        <f>'[1]09'!C88</f>
        <v>0</v>
      </c>
      <c r="D86" s="16">
        <f>'[1]09'!D88</f>
        <v>45</v>
      </c>
      <c r="E86" s="16">
        <f>'[1]09'!E88</f>
        <v>0</v>
      </c>
      <c r="F86" s="15">
        <f t="shared" si="17"/>
        <v>310</v>
      </c>
      <c r="G86" s="15">
        <f>'[1]09'!H88</f>
        <v>148</v>
      </c>
      <c r="H86" s="16">
        <f>'[1]09'!I88</f>
        <v>0</v>
      </c>
      <c r="I86" s="16">
        <f>'[1]09'!J88</f>
        <v>0</v>
      </c>
      <c r="J86" s="16">
        <f>'[1]09'!K88</f>
        <v>0</v>
      </c>
      <c r="K86" s="15">
        <f t="shared" si="15"/>
        <v>148</v>
      </c>
      <c r="L86" s="18">
        <f>frq!C86</f>
        <v>1</v>
      </c>
      <c r="M86" s="16">
        <f t="shared" si="11"/>
        <v>148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148</v>
      </c>
    </row>
    <row r="87" spans="1:17">
      <c r="A87" s="8" t="s">
        <v>129</v>
      </c>
      <c r="B87" s="15">
        <f>'[1]09'!B89</f>
        <v>265</v>
      </c>
      <c r="C87" s="16">
        <f>'[1]09'!C89</f>
        <v>0</v>
      </c>
      <c r="D87" s="16">
        <f>'[1]09'!D89</f>
        <v>45</v>
      </c>
      <c r="E87" s="16">
        <f>'[1]09'!E89</f>
        <v>0</v>
      </c>
      <c r="F87" s="15">
        <f t="shared" si="17"/>
        <v>310</v>
      </c>
      <c r="G87" s="15">
        <f>'[1]09'!H89</f>
        <v>150</v>
      </c>
      <c r="H87" s="16">
        <f>'[1]09'!I89</f>
        <v>0</v>
      </c>
      <c r="I87" s="16">
        <f>'[1]09'!J89</f>
        <v>0</v>
      </c>
      <c r="J87" s="16">
        <f>'[1]09'!K89</f>
        <v>0</v>
      </c>
      <c r="K87" s="15">
        <f t="shared" si="15"/>
        <v>150</v>
      </c>
      <c r="L87" s="18">
        <f>frq!C87</f>
        <v>1</v>
      </c>
      <c r="M87" s="16">
        <f t="shared" si="11"/>
        <v>150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'[1]09'!B90</f>
        <v>265</v>
      </c>
      <c r="C88" s="16">
        <f>'[1]09'!C90</f>
        <v>0</v>
      </c>
      <c r="D88" s="16">
        <f>'[1]09'!D90</f>
        <v>45</v>
      </c>
      <c r="E88" s="16">
        <f>'[1]09'!E90</f>
        <v>0</v>
      </c>
      <c r="F88" s="15">
        <f t="shared" si="17"/>
        <v>310</v>
      </c>
      <c r="G88" s="15">
        <f>'[1]09'!H90</f>
        <v>150</v>
      </c>
      <c r="H88" s="16">
        <f>'[1]09'!I90</f>
        <v>0</v>
      </c>
      <c r="I88" s="16">
        <f>'[1]09'!J90</f>
        <v>0</v>
      </c>
      <c r="J88" s="16">
        <f>'[1]09'!K90</f>
        <v>0</v>
      </c>
      <c r="K88" s="15">
        <f t="shared" si="15"/>
        <v>150</v>
      </c>
      <c r="L88" s="18">
        <f>frq!C88</f>
        <v>1</v>
      </c>
      <c r="M88" s="16">
        <f t="shared" si="11"/>
        <v>150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'[1]09'!B91</f>
        <v>265</v>
      </c>
      <c r="C89" s="16">
        <f>'[1]09'!C91</f>
        <v>0</v>
      </c>
      <c r="D89" s="16">
        <f>'[1]09'!D91</f>
        <v>45</v>
      </c>
      <c r="E89" s="16">
        <f>'[1]09'!E91</f>
        <v>0</v>
      </c>
      <c r="F89" s="15">
        <f t="shared" si="17"/>
        <v>310</v>
      </c>
      <c r="G89" s="15">
        <f>'[1]09'!H91</f>
        <v>150</v>
      </c>
      <c r="H89" s="16">
        <f>'[1]09'!I91</f>
        <v>0</v>
      </c>
      <c r="I89" s="16">
        <f>'[1]09'!J91</f>
        <v>0</v>
      </c>
      <c r="J89" s="16">
        <f>'[1]09'!K91</f>
        <v>0</v>
      </c>
      <c r="K89" s="15">
        <f t="shared" si="15"/>
        <v>150</v>
      </c>
      <c r="L89" s="18">
        <f>frq!C89</f>
        <v>1</v>
      </c>
      <c r="M89" s="16">
        <f t="shared" si="11"/>
        <v>150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'[1]09'!B92</f>
        <v>265</v>
      </c>
      <c r="C90" s="16">
        <f>'[1]09'!C92</f>
        <v>0</v>
      </c>
      <c r="D90" s="16">
        <f>'[1]09'!D92</f>
        <v>45</v>
      </c>
      <c r="E90" s="16">
        <f>'[1]09'!E92</f>
        <v>0</v>
      </c>
      <c r="F90" s="15">
        <f t="shared" si="17"/>
        <v>310</v>
      </c>
      <c r="G90" s="15">
        <f>'[1]09'!H92</f>
        <v>150</v>
      </c>
      <c r="H90" s="16">
        <f>'[1]09'!I92</f>
        <v>0</v>
      </c>
      <c r="I90" s="16">
        <f>'[1]09'!J92</f>
        <v>0</v>
      </c>
      <c r="J90" s="16">
        <f>'[1]09'!K92</f>
        <v>0</v>
      </c>
      <c r="K90" s="15">
        <f t="shared" si="15"/>
        <v>150</v>
      </c>
      <c r="L90" s="18">
        <f>frq!C90</f>
        <v>1</v>
      </c>
      <c r="M90" s="16">
        <f t="shared" si="11"/>
        <v>150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'[1]09'!B93</f>
        <v>265</v>
      </c>
      <c r="C91" s="16">
        <f>'[1]09'!C93</f>
        <v>0</v>
      </c>
      <c r="D91" s="16">
        <f>'[1]09'!D93</f>
        <v>45</v>
      </c>
      <c r="E91" s="16">
        <f>'[1]09'!E93</f>
        <v>0</v>
      </c>
      <c r="F91" s="15">
        <f t="shared" si="17"/>
        <v>310</v>
      </c>
      <c r="G91" s="15">
        <f>'[1]09'!H93</f>
        <v>150</v>
      </c>
      <c r="H91" s="16">
        <f>'[1]09'!I93</f>
        <v>0</v>
      </c>
      <c r="I91" s="16">
        <f>'[1]09'!J93</f>
        <v>0</v>
      </c>
      <c r="J91" s="16">
        <f>'[1]09'!K93</f>
        <v>0</v>
      </c>
      <c r="K91" s="15">
        <f t="shared" si="15"/>
        <v>150</v>
      </c>
      <c r="L91" s="18">
        <f>frq!C91</f>
        <v>1</v>
      </c>
      <c r="M91" s="16">
        <f t="shared" si="11"/>
        <v>150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'[1]09'!B94</f>
        <v>265</v>
      </c>
      <c r="C92" s="16">
        <f>'[1]09'!C94</f>
        <v>0</v>
      </c>
      <c r="D92" s="16">
        <f>'[1]09'!D94</f>
        <v>45</v>
      </c>
      <c r="E92" s="16">
        <f>'[1]09'!E94</f>
        <v>0</v>
      </c>
      <c r="F92" s="15">
        <f t="shared" si="17"/>
        <v>310</v>
      </c>
      <c r="G92" s="15">
        <f>'[1]09'!H94</f>
        <v>150</v>
      </c>
      <c r="H92" s="16">
        <f>'[1]09'!I94</f>
        <v>0</v>
      </c>
      <c r="I92" s="16">
        <f>'[1]09'!J94</f>
        <v>0</v>
      </c>
      <c r="J92" s="16">
        <f>'[1]09'!K94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'[1]09'!B95</f>
        <v>265</v>
      </c>
      <c r="C93" s="16">
        <f>'[1]09'!C95</f>
        <v>0</v>
      </c>
      <c r="D93" s="16">
        <f>'[1]09'!D95</f>
        <v>45</v>
      </c>
      <c r="E93" s="16">
        <f>'[1]09'!E95</f>
        <v>0</v>
      </c>
      <c r="F93" s="15">
        <f t="shared" si="17"/>
        <v>310</v>
      </c>
      <c r="G93" s="15">
        <f>'[1]09'!H95</f>
        <v>150</v>
      </c>
      <c r="H93" s="16">
        <f>'[1]09'!I95</f>
        <v>0</v>
      </c>
      <c r="I93" s="16">
        <f>'[1]09'!J95</f>
        <v>0</v>
      </c>
      <c r="J93" s="16">
        <f>'[1]09'!K95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'[1]09'!B96</f>
        <v>265</v>
      </c>
      <c r="C94" s="16">
        <f>'[1]09'!C96</f>
        <v>0</v>
      </c>
      <c r="D94" s="16">
        <f>'[1]09'!D96</f>
        <v>45</v>
      </c>
      <c r="E94" s="16">
        <f>'[1]09'!E96</f>
        <v>0</v>
      </c>
      <c r="F94" s="15">
        <f t="shared" si="17"/>
        <v>310</v>
      </c>
      <c r="G94" s="15">
        <f>'[1]09'!H96</f>
        <v>156</v>
      </c>
      <c r="H94" s="16">
        <f>'[1]09'!I96</f>
        <v>0</v>
      </c>
      <c r="I94" s="16">
        <f>'[1]09'!J96</f>
        <v>0</v>
      </c>
      <c r="J94" s="16">
        <f>'[1]09'!K96</f>
        <v>0</v>
      </c>
      <c r="K94" s="15">
        <f t="shared" si="15"/>
        <v>156</v>
      </c>
      <c r="L94" s="18">
        <f>frq!C94</f>
        <v>1</v>
      </c>
      <c r="M94" s="16">
        <f t="shared" si="11"/>
        <v>156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156</v>
      </c>
    </row>
    <row r="95" spans="1:17">
      <c r="A95" s="8" t="s">
        <v>137</v>
      </c>
      <c r="B95" s="15">
        <f>'[1]09'!B97</f>
        <v>265</v>
      </c>
      <c r="C95" s="16">
        <f>'[1]09'!C97</f>
        <v>0</v>
      </c>
      <c r="D95" s="16">
        <f>'[1]09'!D97</f>
        <v>45</v>
      </c>
      <c r="E95" s="16">
        <f>'[1]09'!E97</f>
        <v>0</v>
      </c>
      <c r="F95" s="15">
        <f t="shared" si="17"/>
        <v>310</v>
      </c>
      <c r="G95" s="15">
        <f>'[1]09'!H97</f>
        <v>156</v>
      </c>
      <c r="H95" s="16">
        <f>'[1]09'!I97</f>
        <v>0</v>
      </c>
      <c r="I95" s="16">
        <f>'[1]09'!J97</f>
        <v>0</v>
      </c>
      <c r="J95" s="16">
        <f>'[1]09'!K97</f>
        <v>0</v>
      </c>
      <c r="K95" s="15">
        <f t="shared" si="15"/>
        <v>156</v>
      </c>
      <c r="L95" s="18">
        <f>frq!C95</f>
        <v>1</v>
      </c>
      <c r="M95" s="16">
        <f t="shared" si="11"/>
        <v>156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156</v>
      </c>
    </row>
    <row r="96" spans="1:17">
      <c r="A96" s="8" t="s">
        <v>138</v>
      </c>
      <c r="B96" s="15">
        <f>'[1]09'!B98</f>
        <v>265</v>
      </c>
      <c r="C96" s="16">
        <f>'[1]09'!C98</f>
        <v>0</v>
      </c>
      <c r="D96" s="16">
        <f>'[1]09'!D98</f>
        <v>45</v>
      </c>
      <c r="E96" s="16">
        <f>'[1]09'!E98</f>
        <v>0</v>
      </c>
      <c r="F96" s="15">
        <f t="shared" si="17"/>
        <v>310</v>
      </c>
      <c r="G96" s="15">
        <f>'[1]09'!H98</f>
        <v>156</v>
      </c>
      <c r="H96" s="16">
        <f>'[1]09'!I98</f>
        <v>0</v>
      </c>
      <c r="I96" s="16">
        <f>'[1]09'!J98</f>
        <v>0</v>
      </c>
      <c r="J96" s="16">
        <f>'[1]09'!K98</f>
        <v>0</v>
      </c>
      <c r="K96" s="15">
        <f t="shared" si="15"/>
        <v>156</v>
      </c>
      <c r="L96" s="18">
        <f>frq!C96</f>
        <v>1</v>
      </c>
      <c r="M96" s="16">
        <f t="shared" si="11"/>
        <v>156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156</v>
      </c>
    </row>
    <row r="97" spans="1:17">
      <c r="A97" s="8" t="s">
        <v>139</v>
      </c>
      <c r="B97" s="15">
        <f>'[1]09'!B99</f>
        <v>265</v>
      </c>
      <c r="C97" s="16">
        <f>'[1]09'!C99</f>
        <v>0</v>
      </c>
      <c r="D97" s="16">
        <f>'[1]09'!D99</f>
        <v>45</v>
      </c>
      <c r="E97" s="16">
        <f>'[1]09'!E99</f>
        <v>0</v>
      </c>
      <c r="F97" s="15">
        <f t="shared" si="17"/>
        <v>310</v>
      </c>
      <c r="G97" s="15">
        <f>'[1]09'!H99</f>
        <v>156</v>
      </c>
      <c r="H97" s="16">
        <f>'[1]09'!I99</f>
        <v>0</v>
      </c>
      <c r="I97" s="16">
        <f>'[1]09'!J99</f>
        <v>0</v>
      </c>
      <c r="J97" s="16">
        <f>'[1]09'!K99</f>
        <v>0</v>
      </c>
      <c r="K97" s="15">
        <f t="shared" si="15"/>
        <v>156</v>
      </c>
      <c r="L97" s="18">
        <f>frq!C97</f>
        <v>1</v>
      </c>
      <c r="M97" s="16">
        <f t="shared" si="11"/>
        <v>156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156</v>
      </c>
    </row>
    <row r="98" spans="1:17">
      <c r="A98" s="8" t="s">
        <v>140</v>
      </c>
      <c r="B98" s="15">
        <f>'[1]09'!B100</f>
        <v>265</v>
      </c>
      <c r="C98" s="16">
        <f>'[1]09'!C100</f>
        <v>0</v>
      </c>
      <c r="D98" s="16">
        <f>'[1]09'!D100</f>
        <v>45</v>
      </c>
      <c r="E98" s="16">
        <f>'[1]09'!E100</f>
        <v>0</v>
      </c>
      <c r="F98" s="15">
        <f t="shared" si="17"/>
        <v>310</v>
      </c>
      <c r="G98" s="15">
        <f>'[1]09'!H100</f>
        <v>156</v>
      </c>
      <c r="H98" s="16">
        <f>'[1]09'!I100</f>
        <v>0</v>
      </c>
      <c r="I98" s="16">
        <f>'[1]09'!J100</f>
        <v>0</v>
      </c>
      <c r="J98" s="16">
        <f>'[1]09'!K100</f>
        <v>0</v>
      </c>
      <c r="K98" s="15">
        <f t="shared" si="15"/>
        <v>156</v>
      </c>
      <c r="L98" s="18">
        <f>frq!C98</f>
        <v>1</v>
      </c>
      <c r="M98" s="16">
        <f t="shared" si="11"/>
        <v>156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156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1.08</v>
      </c>
      <c r="E99" s="15">
        <f t="shared" si="18"/>
        <v>0</v>
      </c>
      <c r="F99" s="15">
        <f t="shared" si="18"/>
        <v>7.44</v>
      </c>
      <c r="G99" s="15">
        <f t="shared" si="18"/>
        <v>3.593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3.593</v>
      </c>
      <c r="L99" s="15">
        <f t="shared" si="18"/>
        <v>2.4E-2</v>
      </c>
      <c r="M99" s="15">
        <f t="shared" si="18"/>
        <v>3.593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3.593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45086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5">
        <f>'[2]09'!B5</f>
        <v>84</v>
      </c>
      <c r="C3" s="176">
        <f>'[2]09'!C5</f>
        <v>0</v>
      </c>
      <c r="D3" s="176">
        <f>'[2]09'!D5</f>
        <v>0</v>
      </c>
      <c r="E3" s="176">
        <f>'[2]09'!E5</f>
        <v>0</v>
      </c>
      <c r="F3" s="15">
        <f>SUM(B3:E3)</f>
        <v>84</v>
      </c>
      <c r="G3" s="175">
        <f>'[2]09'!H5</f>
        <v>36</v>
      </c>
      <c r="H3" s="176">
        <f>'[2]09'!I5</f>
        <v>0</v>
      </c>
      <c r="I3" s="176">
        <f>'[2]09'!J5</f>
        <v>0</v>
      </c>
      <c r="J3" s="176">
        <f>'[2]09'!K5</f>
        <v>0</v>
      </c>
      <c r="K3" s="15">
        <f>SUM(G3:J3)</f>
        <v>36</v>
      </c>
      <c r="L3" s="18">
        <f>frq!C3</f>
        <v>1</v>
      </c>
      <c r="M3" s="125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75">
        <f>'[2]09'!B6</f>
        <v>84</v>
      </c>
      <c r="C4" s="176">
        <f>'[2]09'!C6</f>
        <v>0</v>
      </c>
      <c r="D4" s="176">
        <f>'[2]09'!D6</f>
        <v>0</v>
      </c>
      <c r="E4" s="176">
        <f>'[2]09'!E6</f>
        <v>0</v>
      </c>
      <c r="F4" s="15">
        <f>SUM(B4:E4)</f>
        <v>84</v>
      </c>
      <c r="G4" s="175">
        <f>'[2]09'!H6</f>
        <v>36</v>
      </c>
      <c r="H4" s="176">
        <f>'[2]09'!I6</f>
        <v>0</v>
      </c>
      <c r="I4" s="176">
        <f>'[2]09'!J6</f>
        <v>0</v>
      </c>
      <c r="J4" s="176">
        <f>'[2]09'!K6</f>
        <v>0</v>
      </c>
      <c r="K4" s="15">
        <f t="shared" ref="K4:K67" si="3">SUM(G4:J4)</f>
        <v>36</v>
      </c>
      <c r="L4" s="18">
        <f>frq!C4</f>
        <v>1</v>
      </c>
      <c r="M4" s="125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75">
        <f>'[2]09'!B7</f>
        <v>84</v>
      </c>
      <c r="C5" s="176">
        <f>'[2]09'!C7</f>
        <v>0</v>
      </c>
      <c r="D5" s="176">
        <f>'[2]09'!D7</f>
        <v>0</v>
      </c>
      <c r="E5" s="176">
        <f>'[2]09'!E7</f>
        <v>0</v>
      </c>
      <c r="F5" s="15">
        <f t="shared" ref="F5:F68" si="6">SUM(B5:E5)</f>
        <v>84</v>
      </c>
      <c r="G5" s="175">
        <f>'[2]09'!H7</f>
        <v>36</v>
      </c>
      <c r="H5" s="176">
        <f>'[2]09'!I7</f>
        <v>0</v>
      </c>
      <c r="I5" s="176">
        <f>'[2]09'!J7</f>
        <v>0</v>
      </c>
      <c r="J5" s="176">
        <f>'[2]09'!K7</f>
        <v>0</v>
      </c>
      <c r="K5" s="15">
        <f t="shared" si="3"/>
        <v>36</v>
      </c>
      <c r="L5" s="18">
        <f>frq!C5</f>
        <v>1</v>
      </c>
      <c r="M5" s="125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75">
        <f>'[2]09'!B8</f>
        <v>84</v>
      </c>
      <c r="C6" s="176">
        <f>'[2]09'!C8</f>
        <v>0</v>
      </c>
      <c r="D6" s="176">
        <f>'[2]09'!D8</f>
        <v>0</v>
      </c>
      <c r="E6" s="176">
        <f>'[2]09'!E8</f>
        <v>0</v>
      </c>
      <c r="F6" s="15">
        <f t="shared" si="6"/>
        <v>84</v>
      </c>
      <c r="G6" s="175">
        <f>'[2]09'!H8</f>
        <v>36</v>
      </c>
      <c r="H6" s="176">
        <f>'[2]09'!I8</f>
        <v>0</v>
      </c>
      <c r="I6" s="176">
        <f>'[2]09'!J8</f>
        <v>0</v>
      </c>
      <c r="J6" s="176">
        <f>'[2]09'!K8</f>
        <v>0</v>
      </c>
      <c r="K6" s="15">
        <f t="shared" si="3"/>
        <v>36</v>
      </c>
      <c r="L6" s="18">
        <f>frq!C6</f>
        <v>1</v>
      </c>
      <c r="M6" s="125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75">
        <f>'[2]09'!B9</f>
        <v>84</v>
      </c>
      <c r="C7" s="176">
        <f>'[2]09'!C9</f>
        <v>0</v>
      </c>
      <c r="D7" s="176">
        <f>'[2]09'!D9</f>
        <v>0</v>
      </c>
      <c r="E7" s="176">
        <f>'[2]09'!E9</f>
        <v>0</v>
      </c>
      <c r="F7" s="15">
        <f t="shared" si="6"/>
        <v>84</v>
      </c>
      <c r="G7" s="175">
        <f>'[2]09'!H9</f>
        <v>36</v>
      </c>
      <c r="H7" s="176">
        <f>'[2]09'!I9</f>
        <v>0</v>
      </c>
      <c r="I7" s="176">
        <f>'[2]09'!J9</f>
        <v>0</v>
      </c>
      <c r="J7" s="176">
        <f>'[2]09'!K9</f>
        <v>0</v>
      </c>
      <c r="K7" s="15">
        <f t="shared" si="3"/>
        <v>36</v>
      </c>
      <c r="L7" s="18">
        <f>frq!C7</f>
        <v>1</v>
      </c>
      <c r="M7" s="125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75">
        <f>'[2]09'!B10</f>
        <v>84</v>
      </c>
      <c r="C8" s="176">
        <f>'[2]09'!C10</f>
        <v>0</v>
      </c>
      <c r="D8" s="176">
        <f>'[2]09'!D10</f>
        <v>0</v>
      </c>
      <c r="E8" s="176">
        <f>'[2]09'!E10</f>
        <v>0</v>
      </c>
      <c r="F8" s="15">
        <f t="shared" si="6"/>
        <v>84</v>
      </c>
      <c r="G8" s="175">
        <f>'[2]09'!H10</f>
        <v>36</v>
      </c>
      <c r="H8" s="176">
        <f>'[2]09'!I10</f>
        <v>0</v>
      </c>
      <c r="I8" s="176">
        <f>'[2]09'!J10</f>
        <v>0</v>
      </c>
      <c r="J8" s="176">
        <f>'[2]09'!K10</f>
        <v>0</v>
      </c>
      <c r="K8" s="15">
        <f t="shared" si="3"/>
        <v>36</v>
      </c>
      <c r="L8" s="18">
        <f>frq!C8</f>
        <v>1</v>
      </c>
      <c r="M8" s="125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75">
        <f>'[2]09'!B11</f>
        <v>84</v>
      </c>
      <c r="C9" s="176">
        <f>'[2]09'!C11</f>
        <v>0</v>
      </c>
      <c r="D9" s="176">
        <f>'[2]09'!D11</f>
        <v>0</v>
      </c>
      <c r="E9" s="176">
        <f>'[2]09'!E11</f>
        <v>0</v>
      </c>
      <c r="F9" s="15">
        <f t="shared" si="6"/>
        <v>84</v>
      </c>
      <c r="G9" s="175">
        <f>'[2]09'!H11</f>
        <v>36</v>
      </c>
      <c r="H9" s="176">
        <f>'[2]09'!I11</f>
        <v>0</v>
      </c>
      <c r="I9" s="176">
        <f>'[2]09'!J11</f>
        <v>0</v>
      </c>
      <c r="J9" s="176">
        <f>'[2]09'!K11</f>
        <v>0</v>
      </c>
      <c r="K9" s="15">
        <f t="shared" si="3"/>
        <v>36</v>
      </c>
      <c r="L9" s="18">
        <f>frq!C9</f>
        <v>1</v>
      </c>
      <c r="M9" s="125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75">
        <f>'[2]09'!B12</f>
        <v>84</v>
      </c>
      <c r="C10" s="176">
        <f>'[2]09'!C12</f>
        <v>0</v>
      </c>
      <c r="D10" s="176">
        <f>'[2]09'!D12</f>
        <v>0</v>
      </c>
      <c r="E10" s="176">
        <f>'[2]09'!E12</f>
        <v>0</v>
      </c>
      <c r="F10" s="15">
        <f t="shared" si="6"/>
        <v>84</v>
      </c>
      <c r="G10" s="175">
        <f>'[2]09'!H12</f>
        <v>36</v>
      </c>
      <c r="H10" s="176">
        <f>'[2]09'!I12</f>
        <v>0</v>
      </c>
      <c r="I10" s="176">
        <f>'[2]09'!J12</f>
        <v>0</v>
      </c>
      <c r="J10" s="176">
        <f>'[2]09'!K12</f>
        <v>0</v>
      </c>
      <c r="K10" s="15">
        <f t="shared" si="3"/>
        <v>36</v>
      </c>
      <c r="L10" s="18">
        <f>frq!C10</f>
        <v>1</v>
      </c>
      <c r="M10" s="125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75">
        <f>'[2]09'!B13</f>
        <v>84</v>
      </c>
      <c r="C11" s="176">
        <f>'[2]09'!C13</f>
        <v>0</v>
      </c>
      <c r="D11" s="176">
        <f>'[2]09'!D13</f>
        <v>0</v>
      </c>
      <c r="E11" s="176">
        <f>'[2]09'!E13</f>
        <v>0</v>
      </c>
      <c r="F11" s="15">
        <f t="shared" si="6"/>
        <v>84</v>
      </c>
      <c r="G11" s="175">
        <f>'[2]09'!H13</f>
        <v>35</v>
      </c>
      <c r="H11" s="176">
        <f>'[2]09'!I13</f>
        <v>0</v>
      </c>
      <c r="I11" s="176">
        <f>'[2]09'!J13</f>
        <v>0</v>
      </c>
      <c r="J11" s="176">
        <f>'[2]09'!K13</f>
        <v>0</v>
      </c>
      <c r="K11" s="15">
        <f t="shared" si="3"/>
        <v>35</v>
      </c>
      <c r="L11" s="18">
        <f>frq!C11</f>
        <v>1</v>
      </c>
      <c r="M11" s="125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75">
        <f>'[2]09'!B14</f>
        <v>84</v>
      </c>
      <c r="C12" s="176">
        <f>'[2]09'!C14</f>
        <v>0</v>
      </c>
      <c r="D12" s="176">
        <f>'[2]09'!D14</f>
        <v>0</v>
      </c>
      <c r="E12" s="176">
        <f>'[2]09'!E14</f>
        <v>0</v>
      </c>
      <c r="F12" s="15">
        <f t="shared" si="6"/>
        <v>84</v>
      </c>
      <c r="G12" s="175">
        <f>'[2]09'!H14</f>
        <v>35</v>
      </c>
      <c r="H12" s="176">
        <f>'[2]09'!I14</f>
        <v>0</v>
      </c>
      <c r="I12" s="176">
        <f>'[2]09'!J14</f>
        <v>0</v>
      </c>
      <c r="J12" s="176">
        <f>'[2]09'!K14</f>
        <v>0</v>
      </c>
      <c r="K12" s="15">
        <f t="shared" si="3"/>
        <v>35</v>
      </c>
      <c r="L12" s="18">
        <f>frq!C12</f>
        <v>1</v>
      </c>
      <c r="M12" s="125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75">
        <f>'[2]09'!B15</f>
        <v>84</v>
      </c>
      <c r="C13" s="176">
        <f>'[2]09'!C15</f>
        <v>0</v>
      </c>
      <c r="D13" s="176">
        <f>'[2]09'!D15</f>
        <v>0</v>
      </c>
      <c r="E13" s="176">
        <f>'[2]09'!E15</f>
        <v>0</v>
      </c>
      <c r="F13" s="15">
        <f t="shared" si="6"/>
        <v>84</v>
      </c>
      <c r="G13" s="175">
        <f>'[2]09'!H15</f>
        <v>35</v>
      </c>
      <c r="H13" s="176">
        <f>'[2]09'!I15</f>
        <v>0</v>
      </c>
      <c r="I13" s="176">
        <f>'[2]09'!J15</f>
        <v>0</v>
      </c>
      <c r="J13" s="176">
        <f>'[2]09'!K15</f>
        <v>0</v>
      </c>
      <c r="K13" s="15">
        <f t="shared" si="3"/>
        <v>35</v>
      </c>
      <c r="L13" s="18">
        <f>frq!C13</f>
        <v>1</v>
      </c>
      <c r="M13" s="125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75">
        <f>'[2]09'!B16</f>
        <v>84</v>
      </c>
      <c r="C14" s="176">
        <f>'[2]09'!C16</f>
        <v>0</v>
      </c>
      <c r="D14" s="176">
        <f>'[2]09'!D16</f>
        <v>0</v>
      </c>
      <c r="E14" s="176">
        <f>'[2]09'!E16</f>
        <v>0</v>
      </c>
      <c r="F14" s="15">
        <f t="shared" si="6"/>
        <v>84</v>
      </c>
      <c r="G14" s="175">
        <f>'[2]09'!H16</f>
        <v>35</v>
      </c>
      <c r="H14" s="176">
        <f>'[2]09'!I16</f>
        <v>0</v>
      </c>
      <c r="I14" s="176">
        <f>'[2]09'!J16</f>
        <v>0</v>
      </c>
      <c r="J14" s="176">
        <f>'[2]09'!K16</f>
        <v>0</v>
      </c>
      <c r="K14" s="15">
        <f t="shared" si="3"/>
        <v>35</v>
      </c>
      <c r="L14" s="18">
        <f>frq!C14</f>
        <v>1</v>
      </c>
      <c r="M14" s="125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75">
        <f>'[2]09'!B17</f>
        <v>84</v>
      </c>
      <c r="C15" s="176">
        <f>'[2]09'!C17</f>
        <v>0</v>
      </c>
      <c r="D15" s="176">
        <f>'[2]09'!D17</f>
        <v>0</v>
      </c>
      <c r="E15" s="176">
        <f>'[2]09'!E17</f>
        <v>0</v>
      </c>
      <c r="F15" s="15">
        <f t="shared" si="6"/>
        <v>84</v>
      </c>
      <c r="G15" s="175">
        <f>'[2]09'!H17</f>
        <v>35</v>
      </c>
      <c r="H15" s="176">
        <f>'[2]09'!I17</f>
        <v>0</v>
      </c>
      <c r="I15" s="176">
        <f>'[2]09'!J17</f>
        <v>0</v>
      </c>
      <c r="J15" s="176">
        <f>'[2]09'!K17</f>
        <v>0</v>
      </c>
      <c r="K15" s="15">
        <f t="shared" si="3"/>
        <v>35</v>
      </c>
      <c r="L15" s="18">
        <f>frq!C15</f>
        <v>1</v>
      </c>
      <c r="M15" s="125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75">
        <f>'[2]09'!B18</f>
        <v>84</v>
      </c>
      <c r="C16" s="176">
        <f>'[2]09'!C18</f>
        <v>0</v>
      </c>
      <c r="D16" s="176">
        <f>'[2]09'!D18</f>
        <v>0</v>
      </c>
      <c r="E16" s="176">
        <f>'[2]09'!E18</f>
        <v>0</v>
      </c>
      <c r="F16" s="15">
        <f t="shared" si="6"/>
        <v>84</v>
      </c>
      <c r="G16" s="175">
        <f>'[2]09'!H18</f>
        <v>35</v>
      </c>
      <c r="H16" s="176">
        <f>'[2]09'!I18</f>
        <v>0</v>
      </c>
      <c r="I16" s="176">
        <f>'[2]09'!J18</f>
        <v>0</v>
      </c>
      <c r="J16" s="176">
        <f>'[2]09'!K18</f>
        <v>0</v>
      </c>
      <c r="K16" s="15">
        <f t="shared" si="3"/>
        <v>35</v>
      </c>
      <c r="L16" s="18">
        <f>frq!C16</f>
        <v>1</v>
      </c>
      <c r="M16" s="125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75">
        <f>'[2]09'!B19</f>
        <v>84</v>
      </c>
      <c r="C17" s="176">
        <f>'[2]09'!C19</f>
        <v>0</v>
      </c>
      <c r="D17" s="176">
        <f>'[2]09'!D19</f>
        <v>0</v>
      </c>
      <c r="E17" s="176">
        <f>'[2]09'!E19</f>
        <v>0</v>
      </c>
      <c r="F17" s="15">
        <f t="shared" si="6"/>
        <v>84</v>
      </c>
      <c r="G17" s="175">
        <f>'[2]09'!H19</f>
        <v>35</v>
      </c>
      <c r="H17" s="176">
        <f>'[2]09'!I19</f>
        <v>0</v>
      </c>
      <c r="I17" s="176">
        <f>'[2]09'!J19</f>
        <v>0</v>
      </c>
      <c r="J17" s="176">
        <f>'[2]09'!K19</f>
        <v>0</v>
      </c>
      <c r="K17" s="15">
        <f t="shared" si="3"/>
        <v>35</v>
      </c>
      <c r="L17" s="18">
        <f>frq!C17</f>
        <v>1</v>
      </c>
      <c r="M17" s="125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75">
        <f>'[2]09'!B20</f>
        <v>84</v>
      </c>
      <c r="C18" s="176">
        <f>'[2]09'!C20</f>
        <v>0</v>
      </c>
      <c r="D18" s="176">
        <f>'[2]09'!D20</f>
        <v>0</v>
      </c>
      <c r="E18" s="176">
        <f>'[2]09'!E20</f>
        <v>0</v>
      </c>
      <c r="F18" s="15">
        <f t="shared" si="6"/>
        <v>84</v>
      </c>
      <c r="G18" s="175">
        <f>'[2]09'!H20</f>
        <v>35</v>
      </c>
      <c r="H18" s="176">
        <f>'[2]09'!I20</f>
        <v>0</v>
      </c>
      <c r="I18" s="176">
        <f>'[2]09'!J20</f>
        <v>0</v>
      </c>
      <c r="J18" s="176">
        <f>'[2]09'!K20</f>
        <v>0</v>
      </c>
      <c r="K18" s="15">
        <f t="shared" si="3"/>
        <v>35</v>
      </c>
      <c r="L18" s="18">
        <f>frq!C18</f>
        <v>1</v>
      </c>
      <c r="M18" s="125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75">
        <f>'[2]09'!B21</f>
        <v>84</v>
      </c>
      <c r="C19" s="176">
        <f>'[2]09'!C21</f>
        <v>0</v>
      </c>
      <c r="D19" s="176">
        <f>'[2]09'!D21</f>
        <v>0</v>
      </c>
      <c r="E19" s="176">
        <f>'[2]09'!E21</f>
        <v>0</v>
      </c>
      <c r="F19" s="15">
        <f t="shared" si="6"/>
        <v>84</v>
      </c>
      <c r="G19" s="175">
        <f>'[2]09'!H21</f>
        <v>35</v>
      </c>
      <c r="H19" s="176">
        <f>'[2]09'!I21</f>
        <v>0</v>
      </c>
      <c r="I19" s="176">
        <f>'[2]09'!J21</f>
        <v>0</v>
      </c>
      <c r="J19" s="176">
        <f>'[2]09'!K21</f>
        <v>0</v>
      </c>
      <c r="K19" s="15">
        <f t="shared" si="3"/>
        <v>35</v>
      </c>
      <c r="L19" s="18">
        <f>frq!C19</f>
        <v>1</v>
      </c>
      <c r="M19" s="125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75">
        <f>'[2]09'!B22</f>
        <v>84</v>
      </c>
      <c r="C20" s="176">
        <f>'[2]09'!C22</f>
        <v>0</v>
      </c>
      <c r="D20" s="176">
        <f>'[2]09'!D22</f>
        <v>0</v>
      </c>
      <c r="E20" s="176">
        <f>'[2]09'!E22</f>
        <v>0</v>
      </c>
      <c r="F20" s="15">
        <f t="shared" si="6"/>
        <v>84</v>
      </c>
      <c r="G20" s="175">
        <f>'[2]09'!H22</f>
        <v>35</v>
      </c>
      <c r="H20" s="176">
        <f>'[2]09'!I22</f>
        <v>0</v>
      </c>
      <c r="I20" s="176">
        <f>'[2]09'!J22</f>
        <v>0</v>
      </c>
      <c r="J20" s="176">
        <f>'[2]09'!K22</f>
        <v>0</v>
      </c>
      <c r="K20" s="15">
        <f t="shared" si="3"/>
        <v>35</v>
      </c>
      <c r="L20" s="18">
        <f>frq!C20</f>
        <v>1</v>
      </c>
      <c r="M20" s="125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75">
        <f>'[2]09'!B23</f>
        <v>84</v>
      </c>
      <c r="C21" s="176">
        <f>'[2]09'!C23</f>
        <v>0</v>
      </c>
      <c r="D21" s="176">
        <f>'[2]09'!D23</f>
        <v>0</v>
      </c>
      <c r="E21" s="176">
        <f>'[2]09'!E23</f>
        <v>0</v>
      </c>
      <c r="F21" s="15">
        <f t="shared" si="6"/>
        <v>84</v>
      </c>
      <c r="G21" s="175">
        <f>'[2]09'!H23</f>
        <v>35</v>
      </c>
      <c r="H21" s="176">
        <f>'[2]09'!I23</f>
        <v>0</v>
      </c>
      <c r="I21" s="176">
        <f>'[2]09'!J23</f>
        <v>0</v>
      </c>
      <c r="J21" s="176">
        <f>'[2]09'!K23</f>
        <v>0</v>
      </c>
      <c r="K21" s="15">
        <f t="shared" si="3"/>
        <v>35</v>
      </c>
      <c r="L21" s="18">
        <f>frq!C21</f>
        <v>1</v>
      </c>
      <c r="M21" s="125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75">
        <f>'[2]09'!B24</f>
        <v>84</v>
      </c>
      <c r="C22" s="176">
        <f>'[2]09'!C24</f>
        <v>0</v>
      </c>
      <c r="D22" s="176">
        <f>'[2]09'!D24</f>
        <v>0</v>
      </c>
      <c r="E22" s="176">
        <f>'[2]09'!E24</f>
        <v>0</v>
      </c>
      <c r="F22" s="15">
        <f t="shared" si="6"/>
        <v>84</v>
      </c>
      <c r="G22" s="175">
        <f>'[2]09'!H24</f>
        <v>35</v>
      </c>
      <c r="H22" s="176">
        <f>'[2]09'!I24</f>
        <v>0</v>
      </c>
      <c r="I22" s="176">
        <f>'[2]09'!J24</f>
        <v>0</v>
      </c>
      <c r="J22" s="176">
        <f>'[2]09'!K24</f>
        <v>0</v>
      </c>
      <c r="K22" s="15">
        <f t="shared" si="3"/>
        <v>35</v>
      </c>
      <c r="L22" s="18">
        <f>frq!C22</f>
        <v>1</v>
      </c>
      <c r="M22" s="125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75">
        <f>'[2]09'!B25</f>
        <v>84</v>
      </c>
      <c r="C23" s="176">
        <f>'[2]09'!C25</f>
        <v>0</v>
      </c>
      <c r="D23" s="176">
        <f>'[2]09'!D25</f>
        <v>0</v>
      </c>
      <c r="E23" s="176">
        <f>'[2]09'!E25</f>
        <v>0</v>
      </c>
      <c r="F23" s="15">
        <f t="shared" si="6"/>
        <v>84</v>
      </c>
      <c r="G23" s="175">
        <f>'[2]09'!H25</f>
        <v>35</v>
      </c>
      <c r="H23" s="176">
        <f>'[2]09'!I25</f>
        <v>0</v>
      </c>
      <c r="I23" s="176">
        <f>'[2]09'!J25</f>
        <v>0</v>
      </c>
      <c r="J23" s="176">
        <f>'[2]09'!K25</f>
        <v>0</v>
      </c>
      <c r="K23" s="15">
        <f t="shared" si="3"/>
        <v>35</v>
      </c>
      <c r="L23" s="18">
        <f>frq!C23</f>
        <v>1</v>
      </c>
      <c r="M23" s="125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75">
        <f>'[2]09'!B26</f>
        <v>84</v>
      </c>
      <c r="C24" s="176">
        <f>'[2]09'!C26</f>
        <v>0</v>
      </c>
      <c r="D24" s="176">
        <f>'[2]09'!D26</f>
        <v>0</v>
      </c>
      <c r="E24" s="176">
        <f>'[2]09'!E26</f>
        <v>0</v>
      </c>
      <c r="F24" s="15">
        <f t="shared" si="6"/>
        <v>84</v>
      </c>
      <c r="G24" s="175">
        <f>'[2]09'!H26</f>
        <v>35</v>
      </c>
      <c r="H24" s="176">
        <f>'[2]09'!I26</f>
        <v>0</v>
      </c>
      <c r="I24" s="176">
        <f>'[2]09'!J26</f>
        <v>0</v>
      </c>
      <c r="J24" s="176">
        <f>'[2]09'!K26</f>
        <v>0</v>
      </c>
      <c r="K24" s="15">
        <f t="shared" si="3"/>
        <v>35</v>
      </c>
      <c r="L24" s="18">
        <f>frq!C24</f>
        <v>1</v>
      </c>
      <c r="M24" s="125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75">
        <f>'[2]09'!B27</f>
        <v>84</v>
      </c>
      <c r="C25" s="176">
        <f>'[2]09'!C27</f>
        <v>0</v>
      </c>
      <c r="D25" s="176">
        <f>'[2]09'!D27</f>
        <v>0</v>
      </c>
      <c r="E25" s="176">
        <f>'[2]09'!E27</f>
        <v>0</v>
      </c>
      <c r="F25" s="15">
        <f t="shared" si="6"/>
        <v>84</v>
      </c>
      <c r="G25" s="175">
        <f>'[2]09'!H27</f>
        <v>35</v>
      </c>
      <c r="H25" s="176">
        <f>'[2]09'!I27</f>
        <v>0</v>
      </c>
      <c r="I25" s="176">
        <f>'[2]09'!J27</f>
        <v>0</v>
      </c>
      <c r="J25" s="176">
        <f>'[2]09'!K27</f>
        <v>0</v>
      </c>
      <c r="K25" s="15">
        <f t="shared" si="3"/>
        <v>35</v>
      </c>
      <c r="L25" s="18">
        <f>frq!C25</f>
        <v>1</v>
      </c>
      <c r="M25" s="125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75">
        <f>'[2]09'!B28</f>
        <v>84</v>
      </c>
      <c r="C26" s="176">
        <f>'[2]09'!C28</f>
        <v>0</v>
      </c>
      <c r="D26" s="176">
        <f>'[2]09'!D28</f>
        <v>0</v>
      </c>
      <c r="E26" s="176">
        <f>'[2]09'!E28</f>
        <v>0</v>
      </c>
      <c r="F26" s="15">
        <f t="shared" si="6"/>
        <v>84</v>
      </c>
      <c r="G26" s="175">
        <f>'[2]09'!H28</f>
        <v>35</v>
      </c>
      <c r="H26" s="176">
        <f>'[2]09'!I28</f>
        <v>0</v>
      </c>
      <c r="I26" s="176">
        <f>'[2]09'!J28</f>
        <v>0</v>
      </c>
      <c r="J26" s="176">
        <f>'[2]09'!K28</f>
        <v>0</v>
      </c>
      <c r="K26" s="15">
        <f t="shared" si="3"/>
        <v>35</v>
      </c>
      <c r="L26" s="18">
        <f>frq!C26</f>
        <v>1</v>
      </c>
      <c r="M26" s="125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75">
        <f>'[2]09'!B29</f>
        <v>84</v>
      </c>
      <c r="C27" s="176">
        <f>'[2]09'!C29</f>
        <v>0</v>
      </c>
      <c r="D27" s="176">
        <f>'[2]09'!D29</f>
        <v>0</v>
      </c>
      <c r="E27" s="176">
        <f>'[2]09'!E29</f>
        <v>0</v>
      </c>
      <c r="F27" s="15">
        <f t="shared" si="6"/>
        <v>84</v>
      </c>
      <c r="G27" s="175">
        <f>'[2]09'!H29</f>
        <v>35</v>
      </c>
      <c r="H27" s="176">
        <f>'[2]09'!I29</f>
        <v>0</v>
      </c>
      <c r="I27" s="176">
        <f>'[2]09'!J29</f>
        <v>0</v>
      </c>
      <c r="J27" s="176">
        <f>'[2]09'!K29</f>
        <v>0</v>
      </c>
      <c r="K27" s="15">
        <f t="shared" si="3"/>
        <v>35</v>
      </c>
      <c r="L27" s="18">
        <f>frq!C27</f>
        <v>1</v>
      </c>
      <c r="M27" s="125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75">
        <f>'[2]09'!B30</f>
        <v>84</v>
      </c>
      <c r="C28" s="176">
        <f>'[2]09'!C30</f>
        <v>0</v>
      </c>
      <c r="D28" s="176">
        <f>'[2]09'!D30</f>
        <v>0</v>
      </c>
      <c r="E28" s="176">
        <f>'[2]09'!E30</f>
        <v>0</v>
      </c>
      <c r="F28" s="15">
        <f t="shared" si="6"/>
        <v>84</v>
      </c>
      <c r="G28" s="175">
        <f>'[2]09'!H30</f>
        <v>35</v>
      </c>
      <c r="H28" s="176">
        <f>'[2]09'!I30</f>
        <v>0</v>
      </c>
      <c r="I28" s="176">
        <f>'[2]09'!J30</f>
        <v>0</v>
      </c>
      <c r="J28" s="176">
        <f>'[2]09'!K30</f>
        <v>0</v>
      </c>
      <c r="K28" s="15">
        <f t="shared" si="3"/>
        <v>35</v>
      </c>
      <c r="L28" s="18">
        <f>frq!C28</f>
        <v>1</v>
      </c>
      <c r="M28" s="125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75">
        <f>'[2]09'!B31</f>
        <v>84</v>
      </c>
      <c r="C29" s="176">
        <f>'[2]09'!C31</f>
        <v>0</v>
      </c>
      <c r="D29" s="176">
        <f>'[2]09'!D31</f>
        <v>0</v>
      </c>
      <c r="E29" s="176">
        <f>'[2]09'!E31</f>
        <v>0</v>
      </c>
      <c r="F29" s="15">
        <f t="shared" si="6"/>
        <v>84</v>
      </c>
      <c r="G29" s="175">
        <f>'[2]09'!H31</f>
        <v>35</v>
      </c>
      <c r="H29" s="176">
        <f>'[2]09'!I31</f>
        <v>0</v>
      </c>
      <c r="I29" s="176">
        <f>'[2]09'!J31</f>
        <v>0</v>
      </c>
      <c r="J29" s="176">
        <f>'[2]09'!K31</f>
        <v>0</v>
      </c>
      <c r="K29" s="15">
        <f t="shared" si="3"/>
        <v>35</v>
      </c>
      <c r="L29" s="18">
        <f>frq!C29</f>
        <v>1</v>
      </c>
      <c r="M29" s="125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75">
        <f>'[2]09'!B32</f>
        <v>84</v>
      </c>
      <c r="C30" s="176">
        <f>'[2]09'!C32</f>
        <v>0</v>
      </c>
      <c r="D30" s="176">
        <f>'[2]09'!D32</f>
        <v>0</v>
      </c>
      <c r="E30" s="176">
        <f>'[2]09'!E32</f>
        <v>0</v>
      </c>
      <c r="F30" s="15">
        <f t="shared" si="6"/>
        <v>84</v>
      </c>
      <c r="G30" s="175">
        <f>'[2]09'!H32</f>
        <v>35</v>
      </c>
      <c r="H30" s="176">
        <f>'[2]09'!I32</f>
        <v>0</v>
      </c>
      <c r="I30" s="176">
        <f>'[2]09'!J32</f>
        <v>0</v>
      </c>
      <c r="J30" s="176">
        <f>'[2]09'!K32</f>
        <v>0</v>
      </c>
      <c r="K30" s="15">
        <f t="shared" si="3"/>
        <v>35</v>
      </c>
      <c r="L30" s="18">
        <f>frq!C30</f>
        <v>1</v>
      </c>
      <c r="M30" s="125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75">
        <f>'[2]09'!B33</f>
        <v>84</v>
      </c>
      <c r="C31" s="176">
        <f>'[2]09'!C33</f>
        <v>0</v>
      </c>
      <c r="D31" s="176">
        <f>'[2]09'!D33</f>
        <v>0</v>
      </c>
      <c r="E31" s="176">
        <f>'[2]09'!E33</f>
        <v>0</v>
      </c>
      <c r="F31" s="15">
        <f t="shared" si="6"/>
        <v>84</v>
      </c>
      <c r="G31" s="175">
        <f>'[2]09'!H33</f>
        <v>35</v>
      </c>
      <c r="H31" s="176">
        <f>'[2]09'!I33</f>
        <v>0</v>
      </c>
      <c r="I31" s="176">
        <f>'[2]09'!J33</f>
        <v>0</v>
      </c>
      <c r="J31" s="176">
        <f>'[2]09'!K33</f>
        <v>0</v>
      </c>
      <c r="K31" s="15">
        <f t="shared" si="3"/>
        <v>35</v>
      </c>
      <c r="L31" s="18">
        <f>frq!C31</f>
        <v>1</v>
      </c>
      <c r="M31" s="125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75">
        <f>'[2]09'!B34</f>
        <v>84</v>
      </c>
      <c r="C32" s="176">
        <f>'[2]09'!C34</f>
        <v>0</v>
      </c>
      <c r="D32" s="176">
        <f>'[2]09'!D34</f>
        <v>0</v>
      </c>
      <c r="E32" s="176">
        <f>'[2]09'!E34</f>
        <v>0</v>
      </c>
      <c r="F32" s="15">
        <f t="shared" si="6"/>
        <v>84</v>
      </c>
      <c r="G32" s="175">
        <f>'[2]09'!H34</f>
        <v>35</v>
      </c>
      <c r="H32" s="176">
        <f>'[2]09'!I34</f>
        <v>0</v>
      </c>
      <c r="I32" s="176">
        <f>'[2]09'!J34</f>
        <v>0</v>
      </c>
      <c r="J32" s="176">
        <f>'[2]09'!K34</f>
        <v>0</v>
      </c>
      <c r="K32" s="15">
        <f t="shared" si="3"/>
        <v>35</v>
      </c>
      <c r="L32" s="18">
        <f>frq!C32</f>
        <v>1</v>
      </c>
      <c r="M32" s="125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75">
        <f>'[2]09'!B35</f>
        <v>84</v>
      </c>
      <c r="C33" s="176">
        <f>'[2]09'!C35</f>
        <v>0</v>
      </c>
      <c r="D33" s="176">
        <f>'[2]09'!D35</f>
        <v>0</v>
      </c>
      <c r="E33" s="176">
        <f>'[2]09'!E35</f>
        <v>0</v>
      </c>
      <c r="F33" s="15">
        <f t="shared" si="6"/>
        <v>84</v>
      </c>
      <c r="G33" s="175">
        <f>'[2]09'!H35</f>
        <v>35</v>
      </c>
      <c r="H33" s="176">
        <f>'[2]09'!I35</f>
        <v>0</v>
      </c>
      <c r="I33" s="176">
        <f>'[2]09'!J35</f>
        <v>0</v>
      </c>
      <c r="J33" s="176">
        <f>'[2]09'!K35</f>
        <v>0</v>
      </c>
      <c r="K33" s="15">
        <f t="shared" si="3"/>
        <v>35</v>
      </c>
      <c r="L33" s="18">
        <f>frq!C33</f>
        <v>1</v>
      </c>
      <c r="M33" s="125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75">
        <f>'[2]09'!B36</f>
        <v>84</v>
      </c>
      <c r="C34" s="176">
        <f>'[2]09'!C36</f>
        <v>0</v>
      </c>
      <c r="D34" s="176">
        <f>'[2]09'!D36</f>
        <v>0</v>
      </c>
      <c r="E34" s="176">
        <f>'[2]09'!E36</f>
        <v>0</v>
      </c>
      <c r="F34" s="15">
        <f t="shared" si="6"/>
        <v>84</v>
      </c>
      <c r="G34" s="175">
        <f>'[2]09'!H36</f>
        <v>35</v>
      </c>
      <c r="H34" s="176">
        <f>'[2]09'!I36</f>
        <v>0</v>
      </c>
      <c r="I34" s="176">
        <f>'[2]09'!J36</f>
        <v>0</v>
      </c>
      <c r="J34" s="176">
        <f>'[2]09'!K36</f>
        <v>0</v>
      </c>
      <c r="K34" s="15">
        <f t="shared" si="3"/>
        <v>35</v>
      </c>
      <c r="L34" s="18">
        <f>frq!C34</f>
        <v>1</v>
      </c>
      <c r="M34" s="125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75">
        <f>'[2]09'!B37</f>
        <v>84</v>
      </c>
      <c r="C35" s="176">
        <f>'[2]09'!C37</f>
        <v>0</v>
      </c>
      <c r="D35" s="176">
        <f>'[2]09'!D37</f>
        <v>0</v>
      </c>
      <c r="E35" s="176">
        <f>'[2]09'!E37</f>
        <v>0</v>
      </c>
      <c r="F35" s="15">
        <f t="shared" si="6"/>
        <v>84</v>
      </c>
      <c r="G35" s="175">
        <f>'[2]09'!H37</f>
        <v>35</v>
      </c>
      <c r="H35" s="176">
        <f>'[2]09'!I37</f>
        <v>0</v>
      </c>
      <c r="I35" s="176">
        <f>'[2]09'!J37</f>
        <v>0</v>
      </c>
      <c r="J35" s="176">
        <f>'[2]09'!K37</f>
        <v>0</v>
      </c>
      <c r="K35" s="15">
        <f t="shared" si="3"/>
        <v>35</v>
      </c>
      <c r="L35" s="18">
        <f>frq!C35</f>
        <v>1</v>
      </c>
      <c r="M35" s="125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75">
        <f>'[2]09'!B38</f>
        <v>84</v>
      </c>
      <c r="C36" s="176">
        <f>'[2]09'!C38</f>
        <v>0</v>
      </c>
      <c r="D36" s="176">
        <f>'[2]09'!D38</f>
        <v>0</v>
      </c>
      <c r="E36" s="176">
        <f>'[2]09'!E38</f>
        <v>0</v>
      </c>
      <c r="F36" s="15">
        <f t="shared" si="6"/>
        <v>84</v>
      </c>
      <c r="G36" s="175">
        <f>'[2]09'!H38</f>
        <v>35</v>
      </c>
      <c r="H36" s="176">
        <f>'[2]09'!I38</f>
        <v>0</v>
      </c>
      <c r="I36" s="176">
        <f>'[2]09'!J38</f>
        <v>0</v>
      </c>
      <c r="J36" s="176">
        <f>'[2]09'!K38</f>
        <v>0</v>
      </c>
      <c r="K36" s="15">
        <f t="shared" si="3"/>
        <v>35</v>
      </c>
      <c r="L36" s="18">
        <f>frq!C36</f>
        <v>1</v>
      </c>
      <c r="M36" s="125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75">
        <f>'[2]09'!B39</f>
        <v>84</v>
      </c>
      <c r="C37" s="176">
        <f>'[2]09'!C39</f>
        <v>0</v>
      </c>
      <c r="D37" s="176">
        <f>'[2]09'!D39</f>
        <v>0</v>
      </c>
      <c r="E37" s="176">
        <f>'[2]09'!E39</f>
        <v>0</v>
      </c>
      <c r="F37" s="15">
        <f t="shared" si="6"/>
        <v>84</v>
      </c>
      <c r="G37" s="175">
        <f>'[2]09'!H39</f>
        <v>35</v>
      </c>
      <c r="H37" s="176">
        <f>'[2]09'!I39</f>
        <v>0</v>
      </c>
      <c r="I37" s="176">
        <f>'[2]09'!J39</f>
        <v>0</v>
      </c>
      <c r="J37" s="176">
        <f>'[2]09'!K39</f>
        <v>0</v>
      </c>
      <c r="K37" s="15">
        <f t="shared" si="3"/>
        <v>35</v>
      </c>
      <c r="L37" s="18">
        <f>frq!C37</f>
        <v>1</v>
      </c>
      <c r="M37" s="125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75">
        <f>'[2]09'!B40</f>
        <v>84</v>
      </c>
      <c r="C38" s="176">
        <f>'[2]09'!C40</f>
        <v>0</v>
      </c>
      <c r="D38" s="176">
        <f>'[2]09'!D40</f>
        <v>0</v>
      </c>
      <c r="E38" s="176">
        <f>'[2]09'!E40</f>
        <v>0</v>
      </c>
      <c r="F38" s="15">
        <f t="shared" si="6"/>
        <v>84</v>
      </c>
      <c r="G38" s="175">
        <f>'[2]09'!H40</f>
        <v>35</v>
      </c>
      <c r="H38" s="176">
        <f>'[2]09'!I40</f>
        <v>0</v>
      </c>
      <c r="I38" s="176">
        <f>'[2]09'!J40</f>
        <v>0</v>
      </c>
      <c r="J38" s="176">
        <f>'[2]09'!K40</f>
        <v>0</v>
      </c>
      <c r="K38" s="15">
        <f t="shared" si="3"/>
        <v>35</v>
      </c>
      <c r="L38" s="18">
        <f>frq!C38</f>
        <v>1</v>
      </c>
      <c r="M38" s="125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75">
        <f>'[2]09'!B41</f>
        <v>42</v>
      </c>
      <c r="C39" s="176">
        <f>'[2]09'!C41</f>
        <v>30</v>
      </c>
      <c r="D39" s="176">
        <f>'[2]09'!D41</f>
        <v>0</v>
      </c>
      <c r="E39" s="176">
        <f>'[2]09'!E41</f>
        <v>0</v>
      </c>
      <c r="F39" s="15">
        <f t="shared" si="6"/>
        <v>72</v>
      </c>
      <c r="G39" s="175">
        <f>'[2]09'!H41</f>
        <v>35</v>
      </c>
      <c r="H39" s="176">
        <f>'[2]09'!I41</f>
        <v>28</v>
      </c>
      <c r="I39" s="176">
        <f>'[2]09'!J41</f>
        <v>0</v>
      </c>
      <c r="J39" s="176">
        <f>'[2]09'!K41</f>
        <v>0</v>
      </c>
      <c r="K39" s="15">
        <f t="shared" si="3"/>
        <v>63</v>
      </c>
      <c r="L39" s="18">
        <f>frq!C39</f>
        <v>1</v>
      </c>
      <c r="M39" s="125">
        <f t="shared" si="4"/>
        <v>34.299999999999997</v>
      </c>
      <c r="N39" s="16">
        <f t="shared" si="7"/>
        <v>28</v>
      </c>
      <c r="O39" s="16">
        <f t="shared" si="8"/>
        <v>0</v>
      </c>
      <c r="P39" s="16">
        <f t="shared" si="9"/>
        <v>0</v>
      </c>
      <c r="Q39" s="17">
        <f t="shared" si="5"/>
        <v>62.3</v>
      </c>
      <c r="R39" s="18">
        <v>0.7</v>
      </c>
    </row>
    <row r="40" spans="1:18">
      <c r="A40" s="8" t="s">
        <v>82</v>
      </c>
      <c r="B40" s="175">
        <f>'[2]09'!B42</f>
        <v>42</v>
      </c>
      <c r="C40" s="176">
        <f>'[2]09'!C42</f>
        <v>30</v>
      </c>
      <c r="D40" s="176">
        <f>'[2]09'!D42</f>
        <v>0</v>
      </c>
      <c r="E40" s="176">
        <f>'[2]09'!E42</f>
        <v>0</v>
      </c>
      <c r="F40" s="15">
        <f t="shared" si="6"/>
        <v>72</v>
      </c>
      <c r="G40" s="175">
        <f>'[2]09'!H42</f>
        <v>35</v>
      </c>
      <c r="H40" s="176">
        <f>'[2]09'!I42</f>
        <v>28</v>
      </c>
      <c r="I40" s="176">
        <f>'[2]09'!J42</f>
        <v>0</v>
      </c>
      <c r="J40" s="176">
        <f>'[2]09'!K42</f>
        <v>0</v>
      </c>
      <c r="K40" s="15">
        <f t="shared" si="3"/>
        <v>63</v>
      </c>
      <c r="L40" s="18">
        <f>frq!C40</f>
        <v>1</v>
      </c>
      <c r="M40" s="125">
        <f t="shared" si="4"/>
        <v>34.299999999999997</v>
      </c>
      <c r="N40" s="16">
        <f t="shared" si="7"/>
        <v>28</v>
      </c>
      <c r="O40" s="16">
        <f t="shared" si="8"/>
        <v>0</v>
      </c>
      <c r="P40" s="16">
        <f t="shared" si="9"/>
        <v>0</v>
      </c>
      <c r="Q40" s="17">
        <f t="shared" si="5"/>
        <v>62.3</v>
      </c>
      <c r="R40" s="18">
        <v>0.7</v>
      </c>
    </row>
    <row r="41" spans="1:18">
      <c r="A41" s="8" t="s">
        <v>83</v>
      </c>
      <c r="B41" s="175">
        <f>'[2]09'!B43</f>
        <v>42</v>
      </c>
      <c r="C41" s="176">
        <f>'[2]09'!C43</f>
        <v>30</v>
      </c>
      <c r="D41" s="176">
        <f>'[2]09'!D43</f>
        <v>0</v>
      </c>
      <c r="E41" s="176">
        <f>'[2]09'!E43</f>
        <v>0</v>
      </c>
      <c r="F41" s="15">
        <f t="shared" si="6"/>
        <v>72</v>
      </c>
      <c r="G41" s="175">
        <f>'[2]09'!H43</f>
        <v>35</v>
      </c>
      <c r="H41" s="176">
        <f>'[2]09'!I43</f>
        <v>28</v>
      </c>
      <c r="I41" s="176">
        <f>'[2]09'!J43</f>
        <v>0</v>
      </c>
      <c r="J41" s="176">
        <f>'[2]09'!K43</f>
        <v>0</v>
      </c>
      <c r="K41" s="15">
        <f t="shared" si="3"/>
        <v>63</v>
      </c>
      <c r="L41" s="18">
        <f>frq!C41</f>
        <v>1</v>
      </c>
      <c r="M41" s="125">
        <f t="shared" si="4"/>
        <v>34.299999999999997</v>
      </c>
      <c r="N41" s="16">
        <f t="shared" si="7"/>
        <v>28</v>
      </c>
      <c r="O41" s="16">
        <f t="shared" si="8"/>
        <v>0</v>
      </c>
      <c r="P41" s="16">
        <f t="shared" si="9"/>
        <v>0</v>
      </c>
      <c r="Q41" s="17">
        <f t="shared" si="5"/>
        <v>62.3</v>
      </c>
      <c r="R41" s="18">
        <v>0.7</v>
      </c>
    </row>
    <row r="42" spans="1:18">
      <c r="A42" s="8" t="s">
        <v>84</v>
      </c>
      <c r="B42" s="175">
        <f>'[2]09'!B44</f>
        <v>42</v>
      </c>
      <c r="C42" s="176">
        <f>'[2]09'!C44</f>
        <v>30</v>
      </c>
      <c r="D42" s="176">
        <f>'[2]09'!D44</f>
        <v>0</v>
      </c>
      <c r="E42" s="176">
        <f>'[2]09'!E44</f>
        <v>0</v>
      </c>
      <c r="F42" s="15">
        <f t="shared" si="6"/>
        <v>72</v>
      </c>
      <c r="G42" s="175">
        <f>'[2]09'!H44</f>
        <v>34</v>
      </c>
      <c r="H42" s="176">
        <f>'[2]09'!I44</f>
        <v>28</v>
      </c>
      <c r="I42" s="176">
        <f>'[2]09'!J44</f>
        <v>0</v>
      </c>
      <c r="J42" s="176">
        <f>'[2]09'!K44</f>
        <v>0</v>
      </c>
      <c r="K42" s="15">
        <f t="shared" si="3"/>
        <v>62</v>
      </c>
      <c r="L42" s="18">
        <f>frq!C42</f>
        <v>1</v>
      </c>
      <c r="M42" s="125">
        <f t="shared" si="4"/>
        <v>33.299999999999997</v>
      </c>
      <c r="N42" s="16">
        <f t="shared" si="7"/>
        <v>28</v>
      </c>
      <c r="O42" s="16">
        <f t="shared" si="8"/>
        <v>0</v>
      </c>
      <c r="P42" s="16">
        <f t="shared" si="9"/>
        <v>0</v>
      </c>
      <c r="Q42" s="17">
        <f t="shared" si="5"/>
        <v>61.3</v>
      </c>
      <c r="R42" s="18">
        <v>0.7</v>
      </c>
    </row>
    <row r="43" spans="1:18">
      <c r="A43" s="8" t="s">
        <v>85</v>
      </c>
      <c r="B43" s="175">
        <f>'[2]09'!B45</f>
        <v>42</v>
      </c>
      <c r="C43" s="176">
        <f>'[2]09'!C45</f>
        <v>30</v>
      </c>
      <c r="D43" s="176">
        <f>'[2]09'!D45</f>
        <v>0</v>
      </c>
      <c r="E43" s="176">
        <f>'[2]09'!E45</f>
        <v>0</v>
      </c>
      <c r="F43" s="15">
        <f t="shared" si="6"/>
        <v>72</v>
      </c>
      <c r="G43" s="175">
        <f>'[2]09'!H45</f>
        <v>34</v>
      </c>
      <c r="H43" s="176">
        <f>'[2]09'!I45</f>
        <v>26</v>
      </c>
      <c r="I43" s="176">
        <f>'[2]09'!J45</f>
        <v>0</v>
      </c>
      <c r="J43" s="176">
        <f>'[2]09'!K45</f>
        <v>0</v>
      </c>
      <c r="K43" s="15">
        <f t="shared" si="3"/>
        <v>60</v>
      </c>
      <c r="L43" s="18">
        <f>frq!C43</f>
        <v>1</v>
      </c>
      <c r="M43" s="125">
        <f t="shared" si="4"/>
        <v>33.299999999999997</v>
      </c>
      <c r="N43" s="16">
        <f t="shared" si="7"/>
        <v>26</v>
      </c>
      <c r="O43" s="16">
        <f t="shared" si="8"/>
        <v>0</v>
      </c>
      <c r="P43" s="16">
        <f t="shared" si="9"/>
        <v>0</v>
      </c>
      <c r="Q43" s="17">
        <f t="shared" si="5"/>
        <v>59.3</v>
      </c>
      <c r="R43" s="18">
        <v>0.7</v>
      </c>
    </row>
    <row r="44" spans="1:18">
      <c r="A44" s="8" t="s">
        <v>86</v>
      </c>
      <c r="B44" s="175">
        <f>'[2]09'!B46</f>
        <v>42</v>
      </c>
      <c r="C44" s="176">
        <f>'[2]09'!C46</f>
        <v>30</v>
      </c>
      <c r="D44" s="176">
        <f>'[2]09'!D46</f>
        <v>0</v>
      </c>
      <c r="E44" s="176">
        <f>'[2]09'!E46</f>
        <v>0</v>
      </c>
      <c r="F44" s="15">
        <f t="shared" si="6"/>
        <v>72</v>
      </c>
      <c r="G44" s="175">
        <f>'[2]09'!H46</f>
        <v>34</v>
      </c>
      <c r="H44" s="176">
        <f>'[2]09'!I46</f>
        <v>26</v>
      </c>
      <c r="I44" s="176">
        <f>'[2]09'!J46</f>
        <v>0</v>
      </c>
      <c r="J44" s="176">
        <f>'[2]09'!K46</f>
        <v>0</v>
      </c>
      <c r="K44" s="15">
        <f t="shared" si="3"/>
        <v>60</v>
      </c>
      <c r="L44" s="18">
        <f>frq!C44</f>
        <v>1</v>
      </c>
      <c r="M44" s="125">
        <f t="shared" si="4"/>
        <v>33.299999999999997</v>
      </c>
      <c r="N44" s="16">
        <f t="shared" si="7"/>
        <v>26</v>
      </c>
      <c r="O44" s="16">
        <f t="shared" si="8"/>
        <v>0</v>
      </c>
      <c r="P44" s="16">
        <f t="shared" si="9"/>
        <v>0</v>
      </c>
      <c r="Q44" s="17">
        <f t="shared" si="5"/>
        <v>59.3</v>
      </c>
      <c r="R44" s="18">
        <v>0.7</v>
      </c>
    </row>
    <row r="45" spans="1:18">
      <c r="A45" s="8" t="s">
        <v>87</v>
      </c>
      <c r="B45" s="175">
        <f>'[2]09'!B47</f>
        <v>42</v>
      </c>
      <c r="C45" s="176">
        <f>'[2]09'!C47</f>
        <v>30</v>
      </c>
      <c r="D45" s="176">
        <f>'[2]09'!D47</f>
        <v>0</v>
      </c>
      <c r="E45" s="176">
        <f>'[2]09'!E47</f>
        <v>0</v>
      </c>
      <c r="F45" s="15">
        <f t="shared" si="6"/>
        <v>72</v>
      </c>
      <c r="G45" s="175">
        <f>'[2]09'!H47</f>
        <v>34</v>
      </c>
      <c r="H45" s="176">
        <f>'[2]09'!I47</f>
        <v>26</v>
      </c>
      <c r="I45" s="176">
        <f>'[2]09'!J47</f>
        <v>0</v>
      </c>
      <c r="J45" s="176">
        <f>'[2]09'!K47</f>
        <v>0</v>
      </c>
      <c r="K45" s="15">
        <f t="shared" si="3"/>
        <v>60</v>
      </c>
      <c r="L45" s="18">
        <f>frq!C45</f>
        <v>1</v>
      </c>
      <c r="M45" s="125">
        <f t="shared" si="4"/>
        <v>33.299999999999997</v>
      </c>
      <c r="N45" s="16">
        <f t="shared" si="7"/>
        <v>26</v>
      </c>
      <c r="O45" s="16">
        <f t="shared" si="8"/>
        <v>0</v>
      </c>
      <c r="P45" s="16">
        <f t="shared" si="9"/>
        <v>0</v>
      </c>
      <c r="Q45" s="17">
        <f t="shared" si="5"/>
        <v>59.3</v>
      </c>
      <c r="R45" s="18">
        <v>0.7</v>
      </c>
    </row>
    <row r="46" spans="1:18">
      <c r="A46" s="8" t="s">
        <v>88</v>
      </c>
      <c r="B46" s="175">
        <f>'[2]09'!B48</f>
        <v>42</v>
      </c>
      <c r="C46" s="176">
        <f>'[2]09'!C48</f>
        <v>30</v>
      </c>
      <c r="D46" s="176">
        <f>'[2]09'!D48</f>
        <v>0</v>
      </c>
      <c r="E46" s="176">
        <f>'[2]09'!E48</f>
        <v>0</v>
      </c>
      <c r="F46" s="15">
        <f t="shared" si="6"/>
        <v>72</v>
      </c>
      <c r="G46" s="175">
        <f>'[2]09'!H48</f>
        <v>34</v>
      </c>
      <c r="H46" s="176">
        <f>'[2]09'!I48</f>
        <v>26</v>
      </c>
      <c r="I46" s="176">
        <f>'[2]09'!J48</f>
        <v>0</v>
      </c>
      <c r="J46" s="176">
        <f>'[2]09'!K48</f>
        <v>0</v>
      </c>
      <c r="K46" s="15">
        <f t="shared" si="3"/>
        <v>60</v>
      </c>
      <c r="L46" s="18">
        <f>frq!C46</f>
        <v>1</v>
      </c>
      <c r="M46" s="125">
        <f t="shared" si="4"/>
        <v>33.299999999999997</v>
      </c>
      <c r="N46" s="16">
        <f t="shared" si="7"/>
        <v>26</v>
      </c>
      <c r="O46" s="16">
        <f t="shared" si="8"/>
        <v>0</v>
      </c>
      <c r="P46" s="16">
        <f t="shared" si="9"/>
        <v>0</v>
      </c>
      <c r="Q46" s="17">
        <f t="shared" si="5"/>
        <v>59.3</v>
      </c>
      <c r="R46" s="18">
        <v>0.7</v>
      </c>
    </row>
    <row r="47" spans="1:18">
      <c r="A47" s="8" t="s">
        <v>89</v>
      </c>
      <c r="B47" s="175">
        <f>'[2]09'!B49</f>
        <v>42</v>
      </c>
      <c r="C47" s="176">
        <f>'[2]09'!C49</f>
        <v>30</v>
      </c>
      <c r="D47" s="176">
        <f>'[2]09'!D49</f>
        <v>0</v>
      </c>
      <c r="E47" s="176">
        <f>'[2]09'!E49</f>
        <v>0</v>
      </c>
      <c r="F47" s="15">
        <f t="shared" si="6"/>
        <v>72</v>
      </c>
      <c r="G47" s="175">
        <f>'[2]09'!H49</f>
        <v>34</v>
      </c>
      <c r="H47" s="176">
        <f>'[2]09'!I49</f>
        <v>26</v>
      </c>
      <c r="I47" s="176">
        <f>'[2]09'!J49</f>
        <v>0</v>
      </c>
      <c r="J47" s="176">
        <f>'[2]09'!K49</f>
        <v>0</v>
      </c>
      <c r="K47" s="15">
        <f t="shared" si="3"/>
        <v>60</v>
      </c>
      <c r="L47" s="18">
        <f>frq!C47</f>
        <v>1</v>
      </c>
      <c r="M47" s="125">
        <f t="shared" si="4"/>
        <v>33.299999999999997</v>
      </c>
      <c r="N47" s="16">
        <f t="shared" si="7"/>
        <v>26</v>
      </c>
      <c r="O47" s="16">
        <f t="shared" si="8"/>
        <v>0</v>
      </c>
      <c r="P47" s="16">
        <f t="shared" si="9"/>
        <v>0</v>
      </c>
      <c r="Q47" s="17">
        <f t="shared" si="5"/>
        <v>59.3</v>
      </c>
      <c r="R47" s="18">
        <v>0.7</v>
      </c>
    </row>
    <row r="48" spans="1:18">
      <c r="A48" s="8" t="s">
        <v>90</v>
      </c>
      <c r="B48" s="175">
        <f>'[2]09'!B50</f>
        <v>42</v>
      </c>
      <c r="C48" s="176">
        <f>'[2]09'!C50</f>
        <v>30</v>
      </c>
      <c r="D48" s="176">
        <f>'[2]09'!D50</f>
        <v>0</v>
      </c>
      <c r="E48" s="176">
        <f>'[2]09'!E50</f>
        <v>0</v>
      </c>
      <c r="F48" s="15">
        <f t="shared" si="6"/>
        <v>72</v>
      </c>
      <c r="G48" s="175">
        <f>'[2]09'!H50</f>
        <v>34</v>
      </c>
      <c r="H48" s="176">
        <f>'[2]09'!I50</f>
        <v>26</v>
      </c>
      <c r="I48" s="176">
        <f>'[2]09'!J50</f>
        <v>0</v>
      </c>
      <c r="J48" s="176">
        <f>'[2]09'!K50</f>
        <v>0</v>
      </c>
      <c r="K48" s="15">
        <f t="shared" si="3"/>
        <v>60</v>
      </c>
      <c r="L48" s="18">
        <f>frq!C48</f>
        <v>1</v>
      </c>
      <c r="M48" s="125">
        <f t="shared" si="4"/>
        <v>33.299999999999997</v>
      </c>
      <c r="N48" s="16">
        <f t="shared" si="7"/>
        <v>26</v>
      </c>
      <c r="O48" s="16">
        <f t="shared" si="8"/>
        <v>0</v>
      </c>
      <c r="P48" s="16">
        <f t="shared" si="9"/>
        <v>0</v>
      </c>
      <c r="Q48" s="17">
        <f t="shared" si="5"/>
        <v>59.3</v>
      </c>
      <c r="R48" s="18">
        <v>0.7</v>
      </c>
    </row>
    <row r="49" spans="1:18">
      <c r="A49" s="8" t="s">
        <v>91</v>
      </c>
      <c r="B49" s="175">
        <f>'[2]09'!B51</f>
        <v>42</v>
      </c>
      <c r="C49" s="176">
        <f>'[2]09'!C51</f>
        <v>30</v>
      </c>
      <c r="D49" s="176">
        <f>'[2]09'!D51</f>
        <v>0</v>
      </c>
      <c r="E49" s="176">
        <f>'[2]09'!E51</f>
        <v>0</v>
      </c>
      <c r="F49" s="15">
        <f t="shared" si="6"/>
        <v>72</v>
      </c>
      <c r="G49" s="175">
        <f>'[2]09'!H51</f>
        <v>34</v>
      </c>
      <c r="H49" s="176">
        <f>'[2]09'!I51</f>
        <v>26</v>
      </c>
      <c r="I49" s="176">
        <f>'[2]09'!J51</f>
        <v>0</v>
      </c>
      <c r="J49" s="176">
        <f>'[2]09'!K51</f>
        <v>0</v>
      </c>
      <c r="K49" s="15">
        <f t="shared" si="3"/>
        <v>60</v>
      </c>
      <c r="L49" s="18">
        <f>frq!C49</f>
        <v>1</v>
      </c>
      <c r="M49" s="125">
        <f t="shared" si="4"/>
        <v>33.299999999999997</v>
      </c>
      <c r="N49" s="16">
        <f t="shared" si="7"/>
        <v>26</v>
      </c>
      <c r="O49" s="16">
        <f t="shared" si="8"/>
        <v>0</v>
      </c>
      <c r="P49" s="16">
        <f t="shared" si="9"/>
        <v>0</v>
      </c>
      <c r="Q49" s="17">
        <f t="shared" si="5"/>
        <v>59.3</v>
      </c>
      <c r="R49" s="18">
        <v>0.7</v>
      </c>
    </row>
    <row r="50" spans="1:18">
      <c r="A50" s="8" t="s">
        <v>92</v>
      </c>
      <c r="B50" s="175">
        <f>'[2]09'!B52</f>
        <v>42</v>
      </c>
      <c r="C50" s="176">
        <f>'[2]09'!C52</f>
        <v>30</v>
      </c>
      <c r="D50" s="176">
        <f>'[2]09'!D52</f>
        <v>0</v>
      </c>
      <c r="E50" s="176">
        <f>'[2]09'!E52</f>
        <v>0</v>
      </c>
      <c r="F50" s="15">
        <f t="shared" si="6"/>
        <v>72</v>
      </c>
      <c r="G50" s="175">
        <f>'[2]09'!H52</f>
        <v>34</v>
      </c>
      <c r="H50" s="176">
        <f>'[2]09'!I52</f>
        <v>26</v>
      </c>
      <c r="I50" s="176">
        <f>'[2]09'!J52</f>
        <v>0</v>
      </c>
      <c r="J50" s="176">
        <f>'[2]09'!K52</f>
        <v>0</v>
      </c>
      <c r="K50" s="15">
        <f t="shared" si="3"/>
        <v>60</v>
      </c>
      <c r="L50" s="18">
        <f>frq!C50</f>
        <v>1</v>
      </c>
      <c r="M50" s="125">
        <f t="shared" si="4"/>
        <v>33.299999999999997</v>
      </c>
      <c r="N50" s="16">
        <f t="shared" si="7"/>
        <v>26</v>
      </c>
      <c r="O50" s="16">
        <f t="shared" si="8"/>
        <v>0</v>
      </c>
      <c r="P50" s="16">
        <f t="shared" si="9"/>
        <v>0</v>
      </c>
      <c r="Q50" s="17">
        <f t="shared" si="5"/>
        <v>59.3</v>
      </c>
      <c r="R50" s="18">
        <v>0.7</v>
      </c>
    </row>
    <row r="51" spans="1:18">
      <c r="A51" s="8" t="s">
        <v>93</v>
      </c>
      <c r="B51" s="175">
        <f>'[2]09'!B53</f>
        <v>84</v>
      </c>
      <c r="C51" s="176">
        <f>'[2]09'!C53</f>
        <v>0</v>
      </c>
      <c r="D51" s="176">
        <f>'[2]09'!D53</f>
        <v>0</v>
      </c>
      <c r="E51" s="176">
        <f>'[2]09'!E53</f>
        <v>0</v>
      </c>
      <c r="F51" s="15">
        <f t="shared" si="6"/>
        <v>84</v>
      </c>
      <c r="G51" s="175">
        <f>'[2]09'!H53</f>
        <v>34</v>
      </c>
      <c r="H51" s="176">
        <f>'[2]09'!I53</f>
        <v>0</v>
      </c>
      <c r="I51" s="176">
        <f>'[2]09'!J53</f>
        <v>0</v>
      </c>
      <c r="J51" s="176">
        <f>'[2]09'!K53</f>
        <v>0</v>
      </c>
      <c r="K51" s="15">
        <f t="shared" si="3"/>
        <v>34</v>
      </c>
      <c r="L51" s="18">
        <f>frq!C51</f>
        <v>1</v>
      </c>
      <c r="M51" s="125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75">
        <f>'[2]09'!B54</f>
        <v>84</v>
      </c>
      <c r="C52" s="176">
        <f>'[2]09'!C54</f>
        <v>0</v>
      </c>
      <c r="D52" s="176">
        <f>'[2]09'!D54</f>
        <v>0</v>
      </c>
      <c r="E52" s="176">
        <f>'[2]09'!E54</f>
        <v>0</v>
      </c>
      <c r="F52" s="15">
        <f t="shared" si="6"/>
        <v>84</v>
      </c>
      <c r="G52" s="175">
        <f>'[2]09'!H54</f>
        <v>34</v>
      </c>
      <c r="H52" s="176">
        <f>'[2]09'!I54</f>
        <v>0</v>
      </c>
      <c r="I52" s="176">
        <f>'[2]09'!J54</f>
        <v>0</v>
      </c>
      <c r="J52" s="176">
        <f>'[2]09'!K54</f>
        <v>0</v>
      </c>
      <c r="K52" s="15">
        <f t="shared" si="3"/>
        <v>34</v>
      </c>
      <c r="L52" s="18">
        <f>frq!C52</f>
        <v>1</v>
      </c>
      <c r="M52" s="125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75">
        <f>'[2]09'!B55</f>
        <v>84</v>
      </c>
      <c r="C53" s="176">
        <f>'[2]09'!C55</f>
        <v>0</v>
      </c>
      <c r="D53" s="176">
        <f>'[2]09'!D55</f>
        <v>0</v>
      </c>
      <c r="E53" s="176">
        <f>'[2]09'!E55</f>
        <v>0</v>
      </c>
      <c r="F53" s="15">
        <f t="shared" si="6"/>
        <v>84</v>
      </c>
      <c r="G53" s="175">
        <f>'[2]09'!H55</f>
        <v>34</v>
      </c>
      <c r="H53" s="176">
        <f>'[2]09'!I55</f>
        <v>0</v>
      </c>
      <c r="I53" s="176">
        <f>'[2]09'!J55</f>
        <v>0</v>
      </c>
      <c r="J53" s="176">
        <f>'[2]09'!K55</f>
        <v>0</v>
      </c>
      <c r="K53" s="15">
        <f t="shared" si="3"/>
        <v>34</v>
      </c>
      <c r="L53" s="18">
        <f>frq!C53</f>
        <v>1</v>
      </c>
      <c r="M53" s="125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75">
        <f>'[2]09'!B56</f>
        <v>84</v>
      </c>
      <c r="C54" s="176">
        <f>'[2]09'!C56</f>
        <v>0</v>
      </c>
      <c r="D54" s="176">
        <f>'[2]09'!D56</f>
        <v>0</v>
      </c>
      <c r="E54" s="176">
        <f>'[2]09'!E56</f>
        <v>0</v>
      </c>
      <c r="F54" s="15">
        <f t="shared" si="6"/>
        <v>84</v>
      </c>
      <c r="G54" s="175">
        <f>'[2]09'!H56</f>
        <v>34</v>
      </c>
      <c r="H54" s="176">
        <f>'[2]09'!I56</f>
        <v>0</v>
      </c>
      <c r="I54" s="176">
        <f>'[2]09'!J56</f>
        <v>0</v>
      </c>
      <c r="J54" s="176">
        <f>'[2]09'!K56</f>
        <v>0</v>
      </c>
      <c r="K54" s="15">
        <f t="shared" si="3"/>
        <v>34</v>
      </c>
      <c r="L54" s="18">
        <f>frq!C54</f>
        <v>1</v>
      </c>
      <c r="M54" s="125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175">
        <f>'[2]09'!B57</f>
        <v>84</v>
      </c>
      <c r="C55" s="176">
        <f>'[2]09'!C57</f>
        <v>0</v>
      </c>
      <c r="D55" s="176">
        <f>'[2]09'!D57</f>
        <v>0</v>
      </c>
      <c r="E55" s="176">
        <f>'[2]09'!E57</f>
        <v>0</v>
      </c>
      <c r="F55" s="15">
        <f t="shared" si="6"/>
        <v>84</v>
      </c>
      <c r="G55" s="175">
        <f>'[2]09'!H57</f>
        <v>34</v>
      </c>
      <c r="H55" s="176">
        <f>'[2]09'!I57</f>
        <v>0</v>
      </c>
      <c r="I55" s="176">
        <f>'[2]09'!J57</f>
        <v>0</v>
      </c>
      <c r="J55" s="176">
        <f>'[2]09'!K57</f>
        <v>0</v>
      </c>
      <c r="K55" s="15">
        <f t="shared" si="3"/>
        <v>34</v>
      </c>
      <c r="L55" s="18">
        <f>frq!C55</f>
        <v>1</v>
      </c>
      <c r="M55" s="125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175">
        <f>'[2]09'!B58</f>
        <v>84</v>
      </c>
      <c r="C56" s="176">
        <f>'[2]09'!C58</f>
        <v>0</v>
      </c>
      <c r="D56" s="176">
        <f>'[2]09'!D58</f>
        <v>0</v>
      </c>
      <c r="E56" s="176">
        <f>'[2]09'!E58</f>
        <v>0</v>
      </c>
      <c r="F56" s="15">
        <f t="shared" si="6"/>
        <v>84</v>
      </c>
      <c r="G56" s="175">
        <f>'[2]09'!H58</f>
        <v>34</v>
      </c>
      <c r="H56" s="176">
        <f>'[2]09'!I58</f>
        <v>0</v>
      </c>
      <c r="I56" s="176">
        <f>'[2]09'!J58</f>
        <v>0</v>
      </c>
      <c r="J56" s="176">
        <f>'[2]09'!K58</f>
        <v>0</v>
      </c>
      <c r="K56" s="15">
        <f t="shared" si="3"/>
        <v>34</v>
      </c>
      <c r="L56" s="18">
        <f>frq!C56</f>
        <v>1</v>
      </c>
      <c r="M56" s="125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175">
        <f>'[2]09'!B59</f>
        <v>84</v>
      </c>
      <c r="C57" s="176">
        <f>'[2]09'!C59</f>
        <v>0</v>
      </c>
      <c r="D57" s="176">
        <f>'[2]09'!D59</f>
        <v>0</v>
      </c>
      <c r="E57" s="176">
        <f>'[2]09'!E59</f>
        <v>0</v>
      </c>
      <c r="F57" s="15">
        <f t="shared" si="6"/>
        <v>84</v>
      </c>
      <c r="G57" s="175">
        <f>'[2]09'!H59</f>
        <v>30</v>
      </c>
      <c r="H57" s="176">
        <f>'[2]09'!I59</f>
        <v>0</v>
      </c>
      <c r="I57" s="176">
        <f>'[2]09'!J59</f>
        <v>0</v>
      </c>
      <c r="J57" s="176">
        <f>'[2]09'!K59</f>
        <v>0</v>
      </c>
      <c r="K57" s="15">
        <f t="shared" si="3"/>
        <v>30</v>
      </c>
      <c r="L57" s="18">
        <f>frq!C57</f>
        <v>1</v>
      </c>
      <c r="M57" s="125">
        <f t="shared" si="4"/>
        <v>29.3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29.3</v>
      </c>
      <c r="R57" s="18">
        <v>0.7</v>
      </c>
    </row>
    <row r="58" spans="1:18">
      <c r="A58" s="8" t="s">
        <v>100</v>
      </c>
      <c r="B58" s="175">
        <f>'[2]09'!B60</f>
        <v>84</v>
      </c>
      <c r="C58" s="176">
        <f>'[2]09'!C60</f>
        <v>0</v>
      </c>
      <c r="D58" s="176">
        <f>'[2]09'!D60</f>
        <v>0</v>
      </c>
      <c r="E58" s="176">
        <f>'[2]09'!E60</f>
        <v>0</v>
      </c>
      <c r="F58" s="15">
        <f t="shared" si="6"/>
        <v>84</v>
      </c>
      <c r="G58" s="175">
        <f>'[2]09'!H60</f>
        <v>30</v>
      </c>
      <c r="H58" s="176">
        <f>'[2]09'!I60</f>
        <v>0</v>
      </c>
      <c r="I58" s="176">
        <f>'[2]09'!J60</f>
        <v>0</v>
      </c>
      <c r="J58" s="176">
        <f>'[2]09'!K60</f>
        <v>0</v>
      </c>
      <c r="K58" s="15">
        <f t="shared" si="3"/>
        <v>30</v>
      </c>
      <c r="L58" s="18">
        <f>frq!C58</f>
        <v>1</v>
      </c>
      <c r="M58" s="125">
        <f t="shared" si="4"/>
        <v>29.3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29.3</v>
      </c>
      <c r="R58" s="18">
        <v>0.7</v>
      </c>
    </row>
    <row r="59" spans="1:18">
      <c r="A59" s="8" t="s">
        <v>101</v>
      </c>
      <c r="B59" s="175">
        <f>'[2]09'!B61</f>
        <v>84</v>
      </c>
      <c r="C59" s="176">
        <f>'[2]09'!C61</f>
        <v>0</v>
      </c>
      <c r="D59" s="176">
        <f>'[2]09'!D61</f>
        <v>0</v>
      </c>
      <c r="E59" s="176">
        <f>'[2]09'!E61</f>
        <v>0</v>
      </c>
      <c r="F59" s="15">
        <f t="shared" si="6"/>
        <v>84</v>
      </c>
      <c r="G59" s="175">
        <f>'[2]09'!H61</f>
        <v>30</v>
      </c>
      <c r="H59" s="176">
        <f>'[2]09'!I61</f>
        <v>0</v>
      </c>
      <c r="I59" s="176">
        <f>'[2]09'!J61</f>
        <v>0</v>
      </c>
      <c r="J59" s="176">
        <f>'[2]09'!K61</f>
        <v>0</v>
      </c>
      <c r="K59" s="15">
        <f t="shared" si="3"/>
        <v>30</v>
      </c>
      <c r="L59" s="18">
        <f>frq!C59</f>
        <v>1</v>
      </c>
      <c r="M59" s="125">
        <f t="shared" si="4"/>
        <v>29.3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29.3</v>
      </c>
      <c r="R59" s="18">
        <v>0.7</v>
      </c>
    </row>
    <row r="60" spans="1:18">
      <c r="A60" s="8" t="s">
        <v>102</v>
      </c>
      <c r="B60" s="175">
        <f>'[2]09'!B62</f>
        <v>84</v>
      </c>
      <c r="C60" s="176">
        <f>'[2]09'!C62</f>
        <v>0</v>
      </c>
      <c r="D60" s="176">
        <f>'[2]09'!D62</f>
        <v>0</v>
      </c>
      <c r="E60" s="176">
        <f>'[2]09'!E62</f>
        <v>0</v>
      </c>
      <c r="F60" s="15">
        <f t="shared" si="6"/>
        <v>84</v>
      </c>
      <c r="G60" s="175">
        <f>'[2]09'!H62</f>
        <v>30</v>
      </c>
      <c r="H60" s="176">
        <f>'[2]09'!I62</f>
        <v>0</v>
      </c>
      <c r="I60" s="176">
        <f>'[2]09'!J62</f>
        <v>0</v>
      </c>
      <c r="J60" s="176">
        <f>'[2]09'!K62</f>
        <v>0</v>
      </c>
      <c r="K60" s="15">
        <f t="shared" si="3"/>
        <v>30</v>
      </c>
      <c r="L60" s="18">
        <f>frq!C60</f>
        <v>1</v>
      </c>
      <c r="M60" s="125">
        <f t="shared" si="4"/>
        <v>29.3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29.3</v>
      </c>
      <c r="R60" s="18">
        <v>0.7</v>
      </c>
    </row>
    <row r="61" spans="1:18">
      <c r="A61" s="8" t="s">
        <v>103</v>
      </c>
      <c r="B61" s="175">
        <f>'[2]09'!B63</f>
        <v>84</v>
      </c>
      <c r="C61" s="176">
        <f>'[2]09'!C63</f>
        <v>0</v>
      </c>
      <c r="D61" s="176">
        <f>'[2]09'!D63</f>
        <v>0</v>
      </c>
      <c r="E61" s="176">
        <f>'[2]09'!E63</f>
        <v>0</v>
      </c>
      <c r="F61" s="15">
        <f t="shared" si="6"/>
        <v>84</v>
      </c>
      <c r="G61" s="175">
        <f>'[2]09'!H63</f>
        <v>30</v>
      </c>
      <c r="H61" s="176">
        <f>'[2]09'!I63</f>
        <v>0</v>
      </c>
      <c r="I61" s="176">
        <f>'[2]09'!J63</f>
        <v>0</v>
      </c>
      <c r="J61" s="176">
        <f>'[2]09'!K63</f>
        <v>0</v>
      </c>
      <c r="K61" s="15">
        <f t="shared" si="3"/>
        <v>30</v>
      </c>
      <c r="L61" s="18">
        <f>frq!C61</f>
        <v>1</v>
      </c>
      <c r="M61" s="125">
        <f t="shared" si="4"/>
        <v>29.3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29.3</v>
      </c>
      <c r="R61" s="18">
        <v>0.7</v>
      </c>
    </row>
    <row r="62" spans="1:18">
      <c r="A62" s="8" t="s">
        <v>104</v>
      </c>
      <c r="B62" s="175">
        <f>'[2]09'!B64</f>
        <v>84</v>
      </c>
      <c r="C62" s="176">
        <f>'[2]09'!C64</f>
        <v>0</v>
      </c>
      <c r="D62" s="176">
        <f>'[2]09'!D64</f>
        <v>0</v>
      </c>
      <c r="E62" s="176">
        <f>'[2]09'!E64</f>
        <v>0</v>
      </c>
      <c r="F62" s="15">
        <f t="shared" si="6"/>
        <v>84</v>
      </c>
      <c r="G62" s="175">
        <f>'[2]09'!H64</f>
        <v>29.11</v>
      </c>
      <c r="H62" s="176">
        <f>'[2]09'!I64</f>
        <v>0</v>
      </c>
      <c r="I62" s="176">
        <f>'[2]09'!J64</f>
        <v>0</v>
      </c>
      <c r="J62" s="176">
        <f>'[2]09'!K64</f>
        <v>0</v>
      </c>
      <c r="K62" s="15">
        <f t="shared" si="3"/>
        <v>29.11</v>
      </c>
      <c r="L62" s="18">
        <f>frq!C62</f>
        <v>1</v>
      </c>
      <c r="M62" s="125">
        <f t="shared" si="4"/>
        <v>28.41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28.41</v>
      </c>
      <c r="R62" s="18">
        <v>0.7</v>
      </c>
    </row>
    <row r="63" spans="1:18">
      <c r="A63" s="8" t="s">
        <v>105</v>
      </c>
      <c r="B63" s="175">
        <f>'[2]09'!B65</f>
        <v>84</v>
      </c>
      <c r="C63" s="176">
        <f>'[2]09'!C65</f>
        <v>0</v>
      </c>
      <c r="D63" s="176">
        <f>'[2]09'!D65</f>
        <v>0</v>
      </c>
      <c r="E63" s="176">
        <f>'[2]09'!E65</f>
        <v>0</v>
      </c>
      <c r="F63" s="15">
        <f t="shared" si="6"/>
        <v>84</v>
      </c>
      <c r="G63" s="175">
        <f>'[2]09'!H65</f>
        <v>29.11</v>
      </c>
      <c r="H63" s="176">
        <f>'[2]09'!I65</f>
        <v>0</v>
      </c>
      <c r="I63" s="176">
        <f>'[2]09'!J65</f>
        <v>0</v>
      </c>
      <c r="J63" s="176">
        <f>'[2]09'!K65</f>
        <v>0</v>
      </c>
      <c r="K63" s="15">
        <f t="shared" si="3"/>
        <v>29.11</v>
      </c>
      <c r="L63" s="18">
        <f>frq!C63</f>
        <v>1</v>
      </c>
      <c r="M63" s="125">
        <f t="shared" si="4"/>
        <v>28.41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28.41</v>
      </c>
      <c r="R63" s="18">
        <v>0.7</v>
      </c>
    </row>
    <row r="64" spans="1:18">
      <c r="A64" s="8" t="s">
        <v>106</v>
      </c>
      <c r="B64" s="175">
        <f>'[2]09'!B66</f>
        <v>84</v>
      </c>
      <c r="C64" s="176">
        <f>'[2]09'!C66</f>
        <v>0</v>
      </c>
      <c r="D64" s="176">
        <f>'[2]09'!D66</f>
        <v>0</v>
      </c>
      <c r="E64" s="176">
        <f>'[2]09'!E66</f>
        <v>0</v>
      </c>
      <c r="F64" s="15">
        <f t="shared" si="6"/>
        <v>84</v>
      </c>
      <c r="G64" s="175">
        <f>'[2]09'!H66</f>
        <v>30</v>
      </c>
      <c r="H64" s="176">
        <f>'[2]09'!I66</f>
        <v>0</v>
      </c>
      <c r="I64" s="176">
        <f>'[2]09'!J66</f>
        <v>0</v>
      </c>
      <c r="J64" s="176">
        <f>'[2]09'!K66</f>
        <v>0</v>
      </c>
      <c r="K64" s="15">
        <f t="shared" si="3"/>
        <v>30</v>
      </c>
      <c r="L64" s="18">
        <f>frq!C64</f>
        <v>1</v>
      </c>
      <c r="M64" s="125">
        <f t="shared" si="4"/>
        <v>29.3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29.3</v>
      </c>
      <c r="R64" s="18">
        <v>0.7</v>
      </c>
    </row>
    <row r="65" spans="1:18">
      <c r="A65" s="8" t="s">
        <v>107</v>
      </c>
      <c r="B65" s="175">
        <f>'[2]09'!B67</f>
        <v>84</v>
      </c>
      <c r="C65" s="176">
        <f>'[2]09'!C67</f>
        <v>0</v>
      </c>
      <c r="D65" s="176">
        <f>'[2]09'!D67</f>
        <v>0</v>
      </c>
      <c r="E65" s="176">
        <f>'[2]09'!E67</f>
        <v>0</v>
      </c>
      <c r="F65" s="15">
        <f t="shared" si="6"/>
        <v>84</v>
      </c>
      <c r="G65" s="175">
        <f>'[2]09'!H67</f>
        <v>30</v>
      </c>
      <c r="H65" s="176">
        <f>'[2]09'!I67</f>
        <v>0</v>
      </c>
      <c r="I65" s="176">
        <f>'[2]09'!J67</f>
        <v>0</v>
      </c>
      <c r="J65" s="176">
        <f>'[2]09'!K67</f>
        <v>0</v>
      </c>
      <c r="K65" s="15">
        <f t="shared" si="3"/>
        <v>30</v>
      </c>
      <c r="L65" s="18">
        <f>frq!C65</f>
        <v>1</v>
      </c>
      <c r="M65" s="125">
        <f t="shared" si="4"/>
        <v>29.3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29.3</v>
      </c>
      <c r="R65" s="18">
        <v>0.7</v>
      </c>
    </row>
    <row r="66" spans="1:18">
      <c r="A66" s="8" t="s">
        <v>108</v>
      </c>
      <c r="B66" s="175">
        <f>'[2]09'!B68</f>
        <v>84</v>
      </c>
      <c r="C66" s="176">
        <f>'[2]09'!C68</f>
        <v>0</v>
      </c>
      <c r="D66" s="176">
        <f>'[2]09'!D68</f>
        <v>0</v>
      </c>
      <c r="E66" s="176">
        <f>'[2]09'!E68</f>
        <v>0</v>
      </c>
      <c r="F66" s="15">
        <f t="shared" si="6"/>
        <v>84</v>
      </c>
      <c r="G66" s="175">
        <f>'[2]09'!H68</f>
        <v>30</v>
      </c>
      <c r="H66" s="176">
        <f>'[2]09'!I68</f>
        <v>0</v>
      </c>
      <c r="I66" s="176">
        <f>'[2]09'!J68</f>
        <v>0</v>
      </c>
      <c r="J66" s="176">
        <f>'[2]09'!K68</f>
        <v>0</v>
      </c>
      <c r="K66" s="15">
        <f t="shared" si="3"/>
        <v>30</v>
      </c>
      <c r="L66" s="18">
        <f>frq!C66</f>
        <v>1</v>
      </c>
      <c r="M66" s="125">
        <f t="shared" si="4"/>
        <v>29.3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29.3</v>
      </c>
      <c r="R66" s="18">
        <v>0.7</v>
      </c>
    </row>
    <row r="67" spans="1:18">
      <c r="A67" s="8" t="s">
        <v>109</v>
      </c>
      <c r="B67" s="175">
        <f>'[2]09'!B69</f>
        <v>84</v>
      </c>
      <c r="C67" s="176">
        <f>'[2]09'!C69</f>
        <v>0</v>
      </c>
      <c r="D67" s="176">
        <f>'[2]09'!D69</f>
        <v>0</v>
      </c>
      <c r="E67" s="176">
        <f>'[2]09'!E69</f>
        <v>0</v>
      </c>
      <c r="F67" s="15">
        <f t="shared" si="6"/>
        <v>84</v>
      </c>
      <c r="G67" s="175">
        <f>'[2]09'!H69</f>
        <v>30</v>
      </c>
      <c r="H67" s="176">
        <f>'[2]09'!I69</f>
        <v>0</v>
      </c>
      <c r="I67" s="176">
        <f>'[2]09'!J69</f>
        <v>0</v>
      </c>
      <c r="J67" s="176">
        <f>'[2]09'!K69</f>
        <v>0</v>
      </c>
      <c r="K67" s="15">
        <f t="shared" si="3"/>
        <v>30</v>
      </c>
      <c r="L67" s="18">
        <f>frq!C67</f>
        <v>1</v>
      </c>
      <c r="M67" s="125">
        <f t="shared" si="4"/>
        <v>29.3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29.3</v>
      </c>
      <c r="R67" s="18">
        <v>0.7</v>
      </c>
    </row>
    <row r="68" spans="1:18">
      <c r="A68" s="8" t="s">
        <v>110</v>
      </c>
      <c r="B68" s="175">
        <f>'[2]09'!B70</f>
        <v>84</v>
      </c>
      <c r="C68" s="176">
        <f>'[2]09'!C70</f>
        <v>0</v>
      </c>
      <c r="D68" s="176">
        <f>'[2]09'!D70</f>
        <v>0</v>
      </c>
      <c r="E68" s="176">
        <f>'[2]09'!E70</f>
        <v>0</v>
      </c>
      <c r="F68" s="15">
        <f t="shared" si="6"/>
        <v>84</v>
      </c>
      <c r="G68" s="175">
        <f>'[2]09'!H70</f>
        <v>30</v>
      </c>
      <c r="H68" s="176">
        <f>'[2]09'!I70</f>
        <v>0</v>
      </c>
      <c r="I68" s="176">
        <f>'[2]09'!J70</f>
        <v>0</v>
      </c>
      <c r="J68" s="176">
        <f>'[2]09'!K70</f>
        <v>0</v>
      </c>
      <c r="K68" s="15">
        <f t="shared" ref="K68:K98" si="13">SUM(G68:J68)</f>
        <v>30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29.3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29.3</v>
      </c>
      <c r="R68" s="18">
        <v>0.7</v>
      </c>
    </row>
    <row r="69" spans="1:18">
      <c r="A69" s="8" t="s">
        <v>111</v>
      </c>
      <c r="B69" s="175">
        <f>'[2]09'!B71</f>
        <v>84</v>
      </c>
      <c r="C69" s="176">
        <f>'[2]09'!C71</f>
        <v>0</v>
      </c>
      <c r="D69" s="176">
        <f>'[2]09'!D71</f>
        <v>0</v>
      </c>
      <c r="E69" s="176">
        <f>'[2]09'!E71</f>
        <v>0</v>
      </c>
      <c r="F69" s="15">
        <f t="shared" ref="F69:F98" si="16">SUM(B69:E69)</f>
        <v>84</v>
      </c>
      <c r="G69" s="175">
        <f>'[2]09'!H71</f>
        <v>30</v>
      </c>
      <c r="H69" s="176">
        <f>'[2]09'!I71</f>
        <v>0</v>
      </c>
      <c r="I69" s="176">
        <f>'[2]09'!J71</f>
        <v>0</v>
      </c>
      <c r="J69" s="176">
        <f>'[2]09'!K71</f>
        <v>0</v>
      </c>
      <c r="K69" s="15">
        <f t="shared" si="13"/>
        <v>30</v>
      </c>
      <c r="L69" s="18">
        <f>frq!C69</f>
        <v>1</v>
      </c>
      <c r="M69" s="125">
        <f t="shared" si="14"/>
        <v>29.3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29.3</v>
      </c>
      <c r="R69" s="18">
        <v>0.7</v>
      </c>
    </row>
    <row r="70" spans="1:18">
      <c r="A70" s="8" t="s">
        <v>112</v>
      </c>
      <c r="B70" s="175">
        <f>'[2]09'!B72</f>
        <v>84</v>
      </c>
      <c r="C70" s="176">
        <f>'[2]09'!C72</f>
        <v>0</v>
      </c>
      <c r="D70" s="176">
        <f>'[2]09'!D72</f>
        <v>0</v>
      </c>
      <c r="E70" s="176">
        <f>'[2]09'!E72</f>
        <v>0</v>
      </c>
      <c r="F70" s="15">
        <f t="shared" si="16"/>
        <v>84</v>
      </c>
      <c r="G70" s="175">
        <f>'[2]09'!H72</f>
        <v>30</v>
      </c>
      <c r="H70" s="176">
        <f>'[2]09'!I72</f>
        <v>0</v>
      </c>
      <c r="I70" s="176">
        <f>'[2]09'!J72</f>
        <v>0</v>
      </c>
      <c r="J70" s="176">
        <f>'[2]09'!K72</f>
        <v>0</v>
      </c>
      <c r="K70" s="15">
        <f t="shared" si="13"/>
        <v>30</v>
      </c>
      <c r="L70" s="18">
        <f>frq!C70</f>
        <v>1</v>
      </c>
      <c r="M70" s="125">
        <f t="shared" si="14"/>
        <v>29.3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29.3</v>
      </c>
      <c r="R70" s="18">
        <v>0.7</v>
      </c>
    </row>
    <row r="71" spans="1:18">
      <c r="A71" s="8" t="s">
        <v>113</v>
      </c>
      <c r="B71" s="175">
        <f>'[2]09'!B73</f>
        <v>84</v>
      </c>
      <c r="C71" s="176">
        <f>'[2]09'!C73</f>
        <v>0</v>
      </c>
      <c r="D71" s="176">
        <f>'[2]09'!D73</f>
        <v>0</v>
      </c>
      <c r="E71" s="176">
        <f>'[2]09'!E73</f>
        <v>0</v>
      </c>
      <c r="F71" s="15">
        <f t="shared" si="16"/>
        <v>84</v>
      </c>
      <c r="G71" s="175">
        <f>'[2]09'!H73</f>
        <v>30</v>
      </c>
      <c r="H71" s="176">
        <f>'[2]09'!I73</f>
        <v>0</v>
      </c>
      <c r="I71" s="176">
        <f>'[2]09'!J73</f>
        <v>0</v>
      </c>
      <c r="J71" s="176">
        <f>'[2]09'!K73</f>
        <v>0</v>
      </c>
      <c r="K71" s="15">
        <f t="shared" si="13"/>
        <v>30</v>
      </c>
      <c r="L71" s="18">
        <f>frq!C71</f>
        <v>1</v>
      </c>
      <c r="M71" s="125">
        <f t="shared" si="14"/>
        <v>29.3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29.3</v>
      </c>
      <c r="R71" s="18">
        <v>0.7</v>
      </c>
    </row>
    <row r="72" spans="1:18">
      <c r="A72" s="8" t="s">
        <v>114</v>
      </c>
      <c r="B72" s="175">
        <f>'[2]09'!B74</f>
        <v>84</v>
      </c>
      <c r="C72" s="176">
        <f>'[2]09'!C74</f>
        <v>0</v>
      </c>
      <c r="D72" s="176">
        <f>'[2]09'!D74</f>
        <v>0</v>
      </c>
      <c r="E72" s="176">
        <f>'[2]09'!E74</f>
        <v>0</v>
      </c>
      <c r="F72" s="15">
        <f t="shared" si="16"/>
        <v>84</v>
      </c>
      <c r="G72" s="175">
        <f>'[2]09'!H74</f>
        <v>30</v>
      </c>
      <c r="H72" s="176">
        <f>'[2]09'!I74</f>
        <v>0</v>
      </c>
      <c r="I72" s="176">
        <f>'[2]09'!J74</f>
        <v>0</v>
      </c>
      <c r="J72" s="176">
        <f>'[2]09'!K74</f>
        <v>0</v>
      </c>
      <c r="K72" s="15">
        <f t="shared" si="13"/>
        <v>30</v>
      </c>
      <c r="L72" s="18">
        <f>frq!C72</f>
        <v>1</v>
      </c>
      <c r="M72" s="125">
        <f t="shared" si="14"/>
        <v>29.3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29.3</v>
      </c>
      <c r="R72" s="18">
        <v>0.7</v>
      </c>
    </row>
    <row r="73" spans="1:18">
      <c r="A73" s="8" t="s">
        <v>115</v>
      </c>
      <c r="B73" s="175">
        <f>'[2]09'!B75</f>
        <v>84</v>
      </c>
      <c r="C73" s="176">
        <f>'[2]09'!C75</f>
        <v>0</v>
      </c>
      <c r="D73" s="176">
        <f>'[2]09'!D75</f>
        <v>0</v>
      </c>
      <c r="E73" s="176">
        <f>'[2]09'!E75</f>
        <v>0</v>
      </c>
      <c r="F73" s="15">
        <f t="shared" si="16"/>
        <v>84</v>
      </c>
      <c r="G73" s="175">
        <f>'[2]09'!H75</f>
        <v>30</v>
      </c>
      <c r="H73" s="176">
        <f>'[2]09'!I75</f>
        <v>0</v>
      </c>
      <c r="I73" s="176">
        <f>'[2]09'!J75</f>
        <v>0</v>
      </c>
      <c r="J73" s="176">
        <f>'[2]09'!K75</f>
        <v>0</v>
      </c>
      <c r="K73" s="15">
        <f t="shared" si="13"/>
        <v>30</v>
      </c>
      <c r="L73" s="18">
        <f>frq!C73</f>
        <v>1</v>
      </c>
      <c r="M73" s="125">
        <f t="shared" si="14"/>
        <v>29.3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29.3</v>
      </c>
      <c r="R73" s="18">
        <v>0.7</v>
      </c>
    </row>
    <row r="74" spans="1:18">
      <c r="A74" s="8" t="s">
        <v>116</v>
      </c>
      <c r="B74" s="175">
        <f>'[2]09'!B76</f>
        <v>84</v>
      </c>
      <c r="C74" s="176">
        <f>'[2]09'!C76</f>
        <v>0</v>
      </c>
      <c r="D74" s="176">
        <f>'[2]09'!D76</f>
        <v>0</v>
      </c>
      <c r="E74" s="176">
        <f>'[2]09'!E76</f>
        <v>0</v>
      </c>
      <c r="F74" s="15">
        <f t="shared" si="16"/>
        <v>84</v>
      </c>
      <c r="G74" s="175">
        <f>'[2]09'!H76</f>
        <v>30</v>
      </c>
      <c r="H74" s="176">
        <f>'[2]09'!I76</f>
        <v>0</v>
      </c>
      <c r="I74" s="176">
        <f>'[2]09'!J76</f>
        <v>0</v>
      </c>
      <c r="J74" s="176">
        <f>'[2]09'!K76</f>
        <v>0</v>
      </c>
      <c r="K74" s="15">
        <f t="shared" si="13"/>
        <v>30</v>
      </c>
      <c r="L74" s="18">
        <f>frq!C74</f>
        <v>1</v>
      </c>
      <c r="M74" s="125">
        <f t="shared" si="14"/>
        <v>29.3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29.3</v>
      </c>
      <c r="R74" s="18">
        <v>0.7</v>
      </c>
    </row>
    <row r="75" spans="1:18">
      <c r="A75" s="8" t="s">
        <v>117</v>
      </c>
      <c r="B75" s="175">
        <f>'[2]09'!B77</f>
        <v>84</v>
      </c>
      <c r="C75" s="176">
        <f>'[2]09'!C77</f>
        <v>0</v>
      </c>
      <c r="D75" s="176">
        <f>'[2]09'!D77</f>
        <v>0</v>
      </c>
      <c r="E75" s="176">
        <f>'[2]09'!E77</f>
        <v>0</v>
      </c>
      <c r="F75" s="15">
        <f t="shared" si="16"/>
        <v>84</v>
      </c>
      <c r="G75" s="175">
        <f>'[2]09'!H77</f>
        <v>30</v>
      </c>
      <c r="H75" s="176">
        <f>'[2]09'!I77</f>
        <v>0</v>
      </c>
      <c r="I75" s="176">
        <f>'[2]09'!J77</f>
        <v>0</v>
      </c>
      <c r="J75" s="176">
        <f>'[2]09'!K77</f>
        <v>0</v>
      </c>
      <c r="K75" s="15">
        <f t="shared" si="13"/>
        <v>30</v>
      </c>
      <c r="L75" s="18">
        <f>frq!C75</f>
        <v>1</v>
      </c>
      <c r="M75" s="125">
        <f t="shared" si="14"/>
        <v>29.6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29.6</v>
      </c>
      <c r="R75" s="18">
        <v>0.4</v>
      </c>
    </row>
    <row r="76" spans="1:18">
      <c r="A76" s="8" t="s">
        <v>118</v>
      </c>
      <c r="B76" s="175">
        <f>'[2]09'!B78</f>
        <v>84</v>
      </c>
      <c r="C76" s="176">
        <f>'[2]09'!C78</f>
        <v>0</v>
      </c>
      <c r="D76" s="176">
        <f>'[2]09'!D78</f>
        <v>0</v>
      </c>
      <c r="E76" s="176">
        <f>'[2]09'!E78</f>
        <v>0</v>
      </c>
      <c r="F76" s="15">
        <f t="shared" si="16"/>
        <v>84</v>
      </c>
      <c r="G76" s="175">
        <f>'[2]09'!H78</f>
        <v>30</v>
      </c>
      <c r="H76" s="176">
        <f>'[2]09'!I78</f>
        <v>0</v>
      </c>
      <c r="I76" s="176">
        <f>'[2]09'!J78</f>
        <v>0</v>
      </c>
      <c r="J76" s="176">
        <f>'[2]09'!K78</f>
        <v>0</v>
      </c>
      <c r="K76" s="15">
        <f t="shared" si="13"/>
        <v>30</v>
      </c>
      <c r="L76" s="18">
        <f>frq!C76</f>
        <v>1</v>
      </c>
      <c r="M76" s="125">
        <f t="shared" si="14"/>
        <v>29.6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29.6</v>
      </c>
      <c r="R76" s="18">
        <v>0.4</v>
      </c>
    </row>
    <row r="77" spans="1:18">
      <c r="A77" s="8" t="s">
        <v>119</v>
      </c>
      <c r="B77" s="175">
        <f>'[2]09'!B79</f>
        <v>84</v>
      </c>
      <c r="C77" s="176">
        <f>'[2]09'!C79</f>
        <v>0</v>
      </c>
      <c r="D77" s="176">
        <f>'[2]09'!D79</f>
        <v>0</v>
      </c>
      <c r="E77" s="176">
        <f>'[2]09'!E79</f>
        <v>0</v>
      </c>
      <c r="F77" s="15">
        <f t="shared" si="16"/>
        <v>84</v>
      </c>
      <c r="G77" s="175">
        <f>'[2]09'!H79</f>
        <v>30</v>
      </c>
      <c r="H77" s="176">
        <f>'[2]09'!I79</f>
        <v>0</v>
      </c>
      <c r="I77" s="176">
        <f>'[2]09'!J79</f>
        <v>0</v>
      </c>
      <c r="J77" s="176">
        <f>'[2]09'!K79</f>
        <v>0</v>
      </c>
      <c r="K77" s="15">
        <f t="shared" si="13"/>
        <v>30</v>
      </c>
      <c r="L77" s="18">
        <f>frq!C77</f>
        <v>1</v>
      </c>
      <c r="M77" s="125">
        <f t="shared" si="14"/>
        <v>29.6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29.6</v>
      </c>
      <c r="R77" s="18">
        <v>0.4</v>
      </c>
    </row>
    <row r="78" spans="1:18">
      <c r="A78" s="8" t="s">
        <v>120</v>
      </c>
      <c r="B78" s="175">
        <f>'[2]09'!B80</f>
        <v>84</v>
      </c>
      <c r="C78" s="176">
        <f>'[2]09'!C80</f>
        <v>0</v>
      </c>
      <c r="D78" s="176">
        <f>'[2]09'!D80</f>
        <v>0</v>
      </c>
      <c r="E78" s="176">
        <f>'[2]09'!E80</f>
        <v>0</v>
      </c>
      <c r="F78" s="15">
        <f t="shared" si="16"/>
        <v>84</v>
      </c>
      <c r="G78" s="175">
        <f>'[2]09'!H80</f>
        <v>30</v>
      </c>
      <c r="H78" s="176">
        <f>'[2]09'!I80</f>
        <v>0</v>
      </c>
      <c r="I78" s="176">
        <f>'[2]09'!J80</f>
        <v>0</v>
      </c>
      <c r="J78" s="176">
        <f>'[2]09'!K80</f>
        <v>0</v>
      </c>
      <c r="K78" s="15">
        <f t="shared" si="13"/>
        <v>30</v>
      </c>
      <c r="L78" s="18">
        <f>frq!C78</f>
        <v>1</v>
      </c>
      <c r="M78" s="125">
        <f t="shared" si="14"/>
        <v>29.6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29.6</v>
      </c>
      <c r="R78" s="18">
        <v>0.4</v>
      </c>
    </row>
    <row r="79" spans="1:18">
      <c r="A79" s="8" t="s">
        <v>121</v>
      </c>
      <c r="B79" s="175">
        <f>'[2]09'!B81</f>
        <v>84</v>
      </c>
      <c r="C79" s="176">
        <f>'[2]09'!C81</f>
        <v>0</v>
      </c>
      <c r="D79" s="176">
        <f>'[2]09'!D81</f>
        <v>0</v>
      </c>
      <c r="E79" s="176">
        <f>'[2]09'!E81</f>
        <v>0</v>
      </c>
      <c r="F79" s="15">
        <f t="shared" si="16"/>
        <v>84</v>
      </c>
      <c r="G79" s="175">
        <f>'[2]09'!H81</f>
        <v>30</v>
      </c>
      <c r="H79" s="176">
        <f>'[2]09'!I81</f>
        <v>0</v>
      </c>
      <c r="I79" s="176">
        <f>'[2]09'!J81</f>
        <v>0</v>
      </c>
      <c r="J79" s="176">
        <f>'[2]09'!K81</f>
        <v>0</v>
      </c>
      <c r="K79" s="15">
        <f t="shared" si="13"/>
        <v>30</v>
      </c>
      <c r="L79" s="18">
        <f>frq!C79</f>
        <v>1</v>
      </c>
      <c r="M79" s="125">
        <f t="shared" si="14"/>
        <v>29.6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29.6</v>
      </c>
      <c r="R79" s="18">
        <v>0.4</v>
      </c>
    </row>
    <row r="80" spans="1:18">
      <c r="A80" s="8" t="s">
        <v>122</v>
      </c>
      <c r="B80" s="175">
        <f>'[2]09'!B82</f>
        <v>84</v>
      </c>
      <c r="C80" s="176">
        <f>'[2]09'!C82</f>
        <v>0</v>
      </c>
      <c r="D80" s="176">
        <f>'[2]09'!D82</f>
        <v>0</v>
      </c>
      <c r="E80" s="176">
        <f>'[2]09'!E82</f>
        <v>0</v>
      </c>
      <c r="F80" s="15">
        <f t="shared" si="16"/>
        <v>84</v>
      </c>
      <c r="G80" s="175">
        <f>'[2]09'!H82</f>
        <v>30</v>
      </c>
      <c r="H80" s="176">
        <f>'[2]09'!I82</f>
        <v>0</v>
      </c>
      <c r="I80" s="176">
        <f>'[2]09'!J82</f>
        <v>0</v>
      </c>
      <c r="J80" s="176">
        <f>'[2]09'!K82</f>
        <v>0</v>
      </c>
      <c r="K80" s="15">
        <f t="shared" si="13"/>
        <v>30</v>
      </c>
      <c r="L80" s="18">
        <f>frq!C80</f>
        <v>1</v>
      </c>
      <c r="M80" s="125">
        <f t="shared" si="14"/>
        <v>29.6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29.6</v>
      </c>
      <c r="R80" s="18">
        <v>0.4</v>
      </c>
    </row>
    <row r="81" spans="1:18">
      <c r="A81" s="8" t="s">
        <v>123</v>
      </c>
      <c r="B81" s="175">
        <f>'[2]09'!B83</f>
        <v>84</v>
      </c>
      <c r="C81" s="176">
        <f>'[2]09'!C83</f>
        <v>0</v>
      </c>
      <c r="D81" s="176">
        <f>'[2]09'!D83</f>
        <v>0</v>
      </c>
      <c r="E81" s="176">
        <f>'[2]09'!E83</f>
        <v>0</v>
      </c>
      <c r="F81" s="15">
        <f t="shared" si="16"/>
        <v>84</v>
      </c>
      <c r="G81" s="175">
        <f>'[2]09'!H83</f>
        <v>30</v>
      </c>
      <c r="H81" s="176">
        <f>'[2]09'!I83</f>
        <v>0</v>
      </c>
      <c r="I81" s="176">
        <f>'[2]09'!J83</f>
        <v>0</v>
      </c>
      <c r="J81" s="176">
        <f>'[2]09'!K83</f>
        <v>0</v>
      </c>
      <c r="K81" s="15">
        <f t="shared" si="13"/>
        <v>30</v>
      </c>
      <c r="L81" s="18">
        <f>frq!C81</f>
        <v>1</v>
      </c>
      <c r="M81" s="125">
        <f t="shared" si="14"/>
        <v>29.6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29.6</v>
      </c>
      <c r="R81" s="18">
        <v>0.4</v>
      </c>
    </row>
    <row r="82" spans="1:18">
      <c r="A82" s="8" t="s">
        <v>124</v>
      </c>
      <c r="B82" s="175">
        <f>'[2]09'!B84</f>
        <v>84</v>
      </c>
      <c r="C82" s="176">
        <f>'[2]09'!C84</f>
        <v>0</v>
      </c>
      <c r="D82" s="176">
        <f>'[2]09'!D84</f>
        <v>0</v>
      </c>
      <c r="E82" s="176">
        <f>'[2]09'!E84</f>
        <v>0</v>
      </c>
      <c r="F82" s="15">
        <f t="shared" si="16"/>
        <v>84</v>
      </c>
      <c r="G82" s="175">
        <f>'[2]09'!H84</f>
        <v>30</v>
      </c>
      <c r="H82" s="176">
        <f>'[2]09'!I84</f>
        <v>0</v>
      </c>
      <c r="I82" s="176">
        <f>'[2]09'!J84</f>
        <v>0</v>
      </c>
      <c r="J82" s="176">
        <f>'[2]09'!K84</f>
        <v>0</v>
      </c>
      <c r="K82" s="15">
        <f t="shared" si="13"/>
        <v>30</v>
      </c>
      <c r="L82" s="18">
        <f>frq!C82</f>
        <v>1</v>
      </c>
      <c r="M82" s="125">
        <f t="shared" si="14"/>
        <v>29.6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29.6</v>
      </c>
      <c r="R82" s="18">
        <v>0.4</v>
      </c>
    </row>
    <row r="83" spans="1:18">
      <c r="A83" s="8" t="s">
        <v>125</v>
      </c>
      <c r="B83" s="175">
        <f>'[2]09'!B85</f>
        <v>84</v>
      </c>
      <c r="C83" s="176">
        <f>'[2]09'!C85</f>
        <v>0</v>
      </c>
      <c r="D83" s="176">
        <f>'[2]09'!D85</f>
        <v>0</v>
      </c>
      <c r="E83" s="176">
        <f>'[2]09'!E85</f>
        <v>0</v>
      </c>
      <c r="F83" s="15">
        <f t="shared" si="16"/>
        <v>84</v>
      </c>
      <c r="G83" s="175">
        <f>'[2]09'!H85</f>
        <v>30</v>
      </c>
      <c r="H83" s="176">
        <f>'[2]09'!I85</f>
        <v>0</v>
      </c>
      <c r="I83" s="176">
        <f>'[2]09'!J85</f>
        <v>0</v>
      </c>
      <c r="J83" s="176">
        <f>'[2]09'!K85</f>
        <v>0</v>
      </c>
      <c r="K83" s="15">
        <f t="shared" si="13"/>
        <v>30</v>
      </c>
      <c r="L83" s="18">
        <f>frq!C83</f>
        <v>1</v>
      </c>
      <c r="M83" s="125">
        <f t="shared" si="14"/>
        <v>29.6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29.6</v>
      </c>
      <c r="R83" s="18">
        <v>0.4</v>
      </c>
    </row>
    <row r="84" spans="1:18">
      <c r="A84" s="8" t="s">
        <v>126</v>
      </c>
      <c r="B84" s="175">
        <f>'[2]09'!B86</f>
        <v>84</v>
      </c>
      <c r="C84" s="176">
        <f>'[2]09'!C86</f>
        <v>0</v>
      </c>
      <c r="D84" s="176">
        <f>'[2]09'!D86</f>
        <v>0</v>
      </c>
      <c r="E84" s="176">
        <f>'[2]09'!E86</f>
        <v>0</v>
      </c>
      <c r="F84" s="15">
        <f t="shared" si="16"/>
        <v>84</v>
      </c>
      <c r="G84" s="175">
        <f>'[2]09'!H86</f>
        <v>30</v>
      </c>
      <c r="H84" s="176">
        <f>'[2]09'!I86</f>
        <v>0</v>
      </c>
      <c r="I84" s="176">
        <f>'[2]09'!J86</f>
        <v>0</v>
      </c>
      <c r="J84" s="176">
        <f>'[2]09'!K86</f>
        <v>0</v>
      </c>
      <c r="K84" s="15">
        <f t="shared" si="13"/>
        <v>30</v>
      </c>
      <c r="L84" s="18">
        <f>frq!C84</f>
        <v>1</v>
      </c>
      <c r="M84" s="125">
        <f t="shared" si="14"/>
        <v>29.6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29.6</v>
      </c>
      <c r="R84" s="18">
        <v>0.4</v>
      </c>
    </row>
    <row r="85" spans="1:18">
      <c r="A85" s="8" t="s">
        <v>127</v>
      </c>
      <c r="B85" s="175">
        <f>'[2]09'!B87</f>
        <v>84</v>
      </c>
      <c r="C85" s="176">
        <f>'[2]09'!C87</f>
        <v>0</v>
      </c>
      <c r="D85" s="176">
        <f>'[2]09'!D87</f>
        <v>0</v>
      </c>
      <c r="E85" s="176">
        <f>'[2]09'!E87</f>
        <v>0</v>
      </c>
      <c r="F85" s="15">
        <f t="shared" si="16"/>
        <v>84</v>
      </c>
      <c r="G85" s="175">
        <f>'[2]09'!H87</f>
        <v>30</v>
      </c>
      <c r="H85" s="176">
        <f>'[2]09'!I87</f>
        <v>0</v>
      </c>
      <c r="I85" s="176">
        <f>'[2]09'!J87</f>
        <v>0</v>
      </c>
      <c r="J85" s="176">
        <f>'[2]09'!K87</f>
        <v>0</v>
      </c>
      <c r="K85" s="15">
        <f t="shared" si="13"/>
        <v>30</v>
      </c>
      <c r="L85" s="18">
        <f>frq!C85</f>
        <v>1</v>
      </c>
      <c r="M85" s="125">
        <f t="shared" si="14"/>
        <v>29.6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29.6</v>
      </c>
      <c r="R85" s="18">
        <v>0.4</v>
      </c>
    </row>
    <row r="86" spans="1:18">
      <c r="A86" s="8" t="s">
        <v>128</v>
      </c>
      <c r="B86" s="175">
        <f>'[2]09'!B88</f>
        <v>84</v>
      </c>
      <c r="C86" s="176">
        <f>'[2]09'!C88</f>
        <v>0</v>
      </c>
      <c r="D86" s="176">
        <f>'[2]09'!D88</f>
        <v>0</v>
      </c>
      <c r="E86" s="176">
        <f>'[2]09'!E88</f>
        <v>0</v>
      </c>
      <c r="F86" s="15">
        <f t="shared" si="16"/>
        <v>84</v>
      </c>
      <c r="G86" s="175">
        <f>'[2]09'!H88</f>
        <v>30</v>
      </c>
      <c r="H86" s="176">
        <f>'[2]09'!I88</f>
        <v>0</v>
      </c>
      <c r="I86" s="176">
        <f>'[2]09'!J88</f>
        <v>0</v>
      </c>
      <c r="J86" s="176">
        <f>'[2]09'!K88</f>
        <v>0</v>
      </c>
      <c r="K86" s="15">
        <f t="shared" si="13"/>
        <v>30</v>
      </c>
      <c r="L86" s="18">
        <f>frq!C86</f>
        <v>1</v>
      </c>
      <c r="M86" s="125">
        <f t="shared" si="14"/>
        <v>29.6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29.6</v>
      </c>
      <c r="R86" s="18">
        <v>0.4</v>
      </c>
    </row>
    <row r="87" spans="1:18">
      <c r="A87" s="8" t="s">
        <v>129</v>
      </c>
      <c r="B87" s="175">
        <f>'[2]09'!B89</f>
        <v>84</v>
      </c>
      <c r="C87" s="176">
        <f>'[2]09'!C89</f>
        <v>0</v>
      </c>
      <c r="D87" s="176">
        <f>'[2]09'!D89</f>
        <v>0</v>
      </c>
      <c r="E87" s="176">
        <f>'[2]09'!E89</f>
        <v>0</v>
      </c>
      <c r="F87" s="15">
        <f t="shared" si="16"/>
        <v>84</v>
      </c>
      <c r="G87" s="175">
        <f>'[2]09'!H89</f>
        <v>32</v>
      </c>
      <c r="H87" s="176">
        <f>'[2]09'!I89</f>
        <v>0</v>
      </c>
      <c r="I87" s="176">
        <f>'[2]09'!J89</f>
        <v>0</v>
      </c>
      <c r="J87" s="176">
        <f>'[2]09'!K89</f>
        <v>0</v>
      </c>
      <c r="K87" s="15">
        <f t="shared" si="13"/>
        <v>32</v>
      </c>
      <c r="L87" s="18">
        <f>frq!C87</f>
        <v>1</v>
      </c>
      <c r="M87" s="125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</row>
    <row r="88" spans="1:18">
      <c r="A88" s="8" t="s">
        <v>130</v>
      </c>
      <c r="B88" s="175">
        <f>'[2]09'!B90</f>
        <v>84</v>
      </c>
      <c r="C88" s="176">
        <f>'[2]09'!C90</f>
        <v>0</v>
      </c>
      <c r="D88" s="176">
        <f>'[2]09'!D90</f>
        <v>0</v>
      </c>
      <c r="E88" s="176">
        <f>'[2]09'!E90</f>
        <v>0</v>
      </c>
      <c r="F88" s="15">
        <f t="shared" si="16"/>
        <v>84</v>
      </c>
      <c r="G88" s="175">
        <f>'[2]09'!H90</f>
        <v>32</v>
      </c>
      <c r="H88" s="176">
        <f>'[2]09'!I90</f>
        <v>0</v>
      </c>
      <c r="I88" s="176">
        <f>'[2]09'!J90</f>
        <v>0</v>
      </c>
      <c r="J88" s="176">
        <f>'[2]09'!K90</f>
        <v>0</v>
      </c>
      <c r="K88" s="15">
        <f t="shared" si="13"/>
        <v>32</v>
      </c>
      <c r="L88" s="18">
        <f>frq!C88</f>
        <v>1</v>
      </c>
      <c r="M88" s="125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</row>
    <row r="89" spans="1:18">
      <c r="A89" s="8" t="s">
        <v>131</v>
      </c>
      <c r="B89" s="175">
        <f>'[2]09'!B91</f>
        <v>84</v>
      </c>
      <c r="C89" s="176">
        <f>'[2]09'!C91</f>
        <v>0</v>
      </c>
      <c r="D89" s="176">
        <f>'[2]09'!D91</f>
        <v>0</v>
      </c>
      <c r="E89" s="176">
        <f>'[2]09'!E91</f>
        <v>0</v>
      </c>
      <c r="F89" s="15">
        <f t="shared" si="16"/>
        <v>84</v>
      </c>
      <c r="G89" s="175">
        <f>'[2]09'!H91</f>
        <v>32</v>
      </c>
      <c r="H89" s="176">
        <f>'[2]09'!I91</f>
        <v>0</v>
      </c>
      <c r="I89" s="176">
        <f>'[2]09'!J91</f>
        <v>0</v>
      </c>
      <c r="J89" s="176">
        <f>'[2]09'!K91</f>
        <v>0</v>
      </c>
      <c r="K89" s="15">
        <f t="shared" si="13"/>
        <v>32</v>
      </c>
      <c r="L89" s="18">
        <f>frq!C89</f>
        <v>1</v>
      </c>
      <c r="M89" s="125">
        <f t="shared" si="14"/>
        <v>31.6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31.6</v>
      </c>
      <c r="R89" s="18">
        <v>0.4</v>
      </c>
    </row>
    <row r="90" spans="1:18">
      <c r="A90" s="8" t="s">
        <v>132</v>
      </c>
      <c r="B90" s="175">
        <f>'[2]09'!B92</f>
        <v>84</v>
      </c>
      <c r="C90" s="176">
        <f>'[2]09'!C92</f>
        <v>0</v>
      </c>
      <c r="D90" s="176">
        <f>'[2]09'!D92</f>
        <v>0</v>
      </c>
      <c r="E90" s="176">
        <f>'[2]09'!E92</f>
        <v>0</v>
      </c>
      <c r="F90" s="15">
        <f t="shared" si="16"/>
        <v>84</v>
      </c>
      <c r="G90" s="175">
        <f>'[2]09'!H92</f>
        <v>32</v>
      </c>
      <c r="H90" s="176">
        <f>'[2]09'!I92</f>
        <v>0</v>
      </c>
      <c r="I90" s="176">
        <f>'[2]09'!J92</f>
        <v>0</v>
      </c>
      <c r="J90" s="176">
        <f>'[2]09'!K92</f>
        <v>0</v>
      </c>
      <c r="K90" s="15">
        <f t="shared" si="13"/>
        <v>32</v>
      </c>
      <c r="L90" s="18">
        <f>frq!C90</f>
        <v>1</v>
      </c>
      <c r="M90" s="125">
        <f t="shared" si="14"/>
        <v>31.6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31.6</v>
      </c>
      <c r="R90" s="18">
        <v>0.4</v>
      </c>
    </row>
    <row r="91" spans="1:18">
      <c r="A91" s="8" t="s">
        <v>133</v>
      </c>
      <c r="B91" s="175">
        <f>'[2]09'!B93</f>
        <v>84</v>
      </c>
      <c r="C91" s="176">
        <f>'[2]09'!C93</f>
        <v>0</v>
      </c>
      <c r="D91" s="176">
        <f>'[2]09'!D93</f>
        <v>0</v>
      </c>
      <c r="E91" s="176">
        <f>'[2]09'!E93</f>
        <v>0</v>
      </c>
      <c r="F91" s="15">
        <f t="shared" si="16"/>
        <v>84</v>
      </c>
      <c r="G91" s="175">
        <f>'[2]09'!H93</f>
        <v>32</v>
      </c>
      <c r="H91" s="176">
        <f>'[2]09'!I93</f>
        <v>0</v>
      </c>
      <c r="I91" s="176">
        <f>'[2]09'!J93</f>
        <v>0</v>
      </c>
      <c r="J91" s="176">
        <f>'[2]09'!K93</f>
        <v>0</v>
      </c>
      <c r="K91" s="15">
        <f t="shared" si="13"/>
        <v>32</v>
      </c>
      <c r="L91" s="18">
        <f>frq!C91</f>
        <v>1</v>
      </c>
      <c r="M91" s="125">
        <f t="shared" si="14"/>
        <v>31.6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31.6</v>
      </c>
      <c r="R91" s="18">
        <v>0.4</v>
      </c>
    </row>
    <row r="92" spans="1:18">
      <c r="A92" s="8" t="s">
        <v>134</v>
      </c>
      <c r="B92" s="175">
        <f>'[2]09'!B94</f>
        <v>84</v>
      </c>
      <c r="C92" s="176">
        <f>'[2]09'!C94</f>
        <v>0</v>
      </c>
      <c r="D92" s="176">
        <f>'[2]09'!D94</f>
        <v>0</v>
      </c>
      <c r="E92" s="176">
        <f>'[2]09'!E94</f>
        <v>0</v>
      </c>
      <c r="F92" s="15">
        <f t="shared" si="16"/>
        <v>84</v>
      </c>
      <c r="G92" s="175">
        <f>'[2]09'!H94</f>
        <v>32</v>
      </c>
      <c r="H92" s="176">
        <f>'[2]09'!I94</f>
        <v>0</v>
      </c>
      <c r="I92" s="176">
        <f>'[2]09'!J94</f>
        <v>0</v>
      </c>
      <c r="J92" s="176">
        <f>'[2]09'!K94</f>
        <v>0</v>
      </c>
      <c r="K92" s="15">
        <f t="shared" si="13"/>
        <v>32</v>
      </c>
      <c r="L92" s="18">
        <f>frq!C92</f>
        <v>1</v>
      </c>
      <c r="M92" s="125">
        <f t="shared" si="14"/>
        <v>31.6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31.6</v>
      </c>
      <c r="R92" s="18">
        <v>0.4</v>
      </c>
    </row>
    <row r="93" spans="1:18">
      <c r="A93" s="8" t="s">
        <v>135</v>
      </c>
      <c r="B93" s="175">
        <f>'[2]09'!B95</f>
        <v>84</v>
      </c>
      <c r="C93" s="176">
        <f>'[2]09'!C95</f>
        <v>0</v>
      </c>
      <c r="D93" s="176">
        <f>'[2]09'!D95</f>
        <v>0</v>
      </c>
      <c r="E93" s="176">
        <f>'[2]09'!E95</f>
        <v>0</v>
      </c>
      <c r="F93" s="15">
        <f t="shared" si="16"/>
        <v>84</v>
      </c>
      <c r="G93" s="175">
        <f>'[2]09'!H95</f>
        <v>32</v>
      </c>
      <c r="H93" s="176">
        <f>'[2]09'!I95</f>
        <v>0</v>
      </c>
      <c r="I93" s="176">
        <f>'[2]09'!J95</f>
        <v>0</v>
      </c>
      <c r="J93" s="176">
        <f>'[2]09'!K95</f>
        <v>0</v>
      </c>
      <c r="K93" s="15">
        <f t="shared" si="13"/>
        <v>32</v>
      </c>
      <c r="L93" s="18">
        <f>frq!C93</f>
        <v>1</v>
      </c>
      <c r="M93" s="125">
        <f t="shared" si="14"/>
        <v>31.6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31.6</v>
      </c>
      <c r="R93" s="18">
        <v>0.4</v>
      </c>
    </row>
    <row r="94" spans="1:18">
      <c r="A94" s="8" t="s">
        <v>136</v>
      </c>
      <c r="B94" s="175">
        <f>'[2]09'!B96</f>
        <v>84</v>
      </c>
      <c r="C94" s="176">
        <f>'[2]09'!C96</f>
        <v>0</v>
      </c>
      <c r="D94" s="176">
        <f>'[2]09'!D96</f>
        <v>0</v>
      </c>
      <c r="E94" s="176">
        <f>'[2]09'!E96</f>
        <v>0</v>
      </c>
      <c r="F94" s="15">
        <f t="shared" si="16"/>
        <v>84</v>
      </c>
      <c r="G94" s="175">
        <f>'[2]09'!H96</f>
        <v>33</v>
      </c>
      <c r="H94" s="176">
        <f>'[2]09'!I96</f>
        <v>0</v>
      </c>
      <c r="I94" s="176">
        <f>'[2]09'!J96</f>
        <v>0</v>
      </c>
      <c r="J94" s="176">
        <f>'[2]09'!K96</f>
        <v>0</v>
      </c>
      <c r="K94" s="15">
        <f t="shared" si="13"/>
        <v>33</v>
      </c>
      <c r="L94" s="18">
        <f>frq!C94</f>
        <v>1</v>
      </c>
      <c r="M94" s="125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175">
        <f>'[2]09'!B97</f>
        <v>84</v>
      </c>
      <c r="C95" s="176">
        <f>'[2]09'!C97</f>
        <v>0</v>
      </c>
      <c r="D95" s="176">
        <f>'[2]09'!D97</f>
        <v>0</v>
      </c>
      <c r="E95" s="176">
        <f>'[2]09'!E97</f>
        <v>0</v>
      </c>
      <c r="F95" s="15">
        <f t="shared" si="16"/>
        <v>84</v>
      </c>
      <c r="G95" s="175">
        <f>'[2]09'!H97</f>
        <v>33</v>
      </c>
      <c r="H95" s="176">
        <f>'[2]09'!I97</f>
        <v>0</v>
      </c>
      <c r="I95" s="176">
        <f>'[2]09'!J97</f>
        <v>0</v>
      </c>
      <c r="J95" s="176">
        <f>'[2]09'!K97</f>
        <v>0</v>
      </c>
      <c r="K95" s="15">
        <f t="shared" si="13"/>
        <v>33</v>
      </c>
      <c r="L95" s="18">
        <f>frq!C95</f>
        <v>1</v>
      </c>
      <c r="M95" s="125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175">
        <f>'[2]09'!B98</f>
        <v>84</v>
      </c>
      <c r="C96" s="176">
        <f>'[2]09'!C98</f>
        <v>0</v>
      </c>
      <c r="D96" s="176">
        <f>'[2]09'!D98</f>
        <v>0</v>
      </c>
      <c r="E96" s="176">
        <f>'[2]09'!E98</f>
        <v>0</v>
      </c>
      <c r="F96" s="15">
        <f t="shared" si="16"/>
        <v>84</v>
      </c>
      <c r="G96" s="175">
        <f>'[2]09'!H98</f>
        <v>33</v>
      </c>
      <c r="H96" s="176">
        <f>'[2]09'!I98</f>
        <v>0</v>
      </c>
      <c r="I96" s="176">
        <f>'[2]09'!J98</f>
        <v>0</v>
      </c>
      <c r="J96" s="176">
        <f>'[2]09'!K98</f>
        <v>0</v>
      </c>
      <c r="K96" s="15">
        <f t="shared" si="13"/>
        <v>33</v>
      </c>
      <c r="L96" s="18">
        <f>frq!C96</f>
        <v>1</v>
      </c>
      <c r="M96" s="125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175">
        <f>'[2]09'!B99</f>
        <v>84</v>
      </c>
      <c r="C97" s="176">
        <f>'[2]09'!C99</f>
        <v>0</v>
      </c>
      <c r="D97" s="176">
        <f>'[2]09'!D99</f>
        <v>0</v>
      </c>
      <c r="E97" s="176">
        <f>'[2]09'!E99</f>
        <v>0</v>
      </c>
      <c r="F97" s="15">
        <f t="shared" si="16"/>
        <v>84</v>
      </c>
      <c r="G97" s="175">
        <f>'[2]09'!H99</f>
        <v>33</v>
      </c>
      <c r="H97" s="176">
        <f>'[2]09'!I99</f>
        <v>0</v>
      </c>
      <c r="I97" s="176">
        <f>'[2]09'!J99</f>
        <v>0</v>
      </c>
      <c r="J97" s="176">
        <f>'[2]09'!K99</f>
        <v>0</v>
      </c>
      <c r="K97" s="15">
        <f t="shared" si="13"/>
        <v>33</v>
      </c>
      <c r="L97" s="18">
        <f>frq!C97</f>
        <v>1</v>
      </c>
      <c r="M97" s="125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175">
        <f>'[2]09'!B100</f>
        <v>84</v>
      </c>
      <c r="C98" s="176">
        <f>'[2]09'!C100</f>
        <v>0</v>
      </c>
      <c r="D98" s="176">
        <f>'[2]09'!D100</f>
        <v>0</v>
      </c>
      <c r="E98" s="176">
        <f>'[2]09'!E100</f>
        <v>0</v>
      </c>
      <c r="F98" s="15">
        <f t="shared" si="16"/>
        <v>84</v>
      </c>
      <c r="G98" s="175">
        <f>'[2]09'!H100</f>
        <v>33</v>
      </c>
      <c r="H98" s="176">
        <f>'[2]09'!I100</f>
        <v>0</v>
      </c>
      <c r="I98" s="176">
        <f>'[2]09'!J100</f>
        <v>0</v>
      </c>
      <c r="J98" s="176">
        <f>'[2]09'!K100</f>
        <v>0</v>
      </c>
      <c r="K98" s="15">
        <f t="shared" si="13"/>
        <v>33</v>
      </c>
      <c r="L98" s="18">
        <f>frq!C98</f>
        <v>1</v>
      </c>
      <c r="M98" s="125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1.89</v>
      </c>
      <c r="C99" s="129">
        <f t="shared" si="17"/>
        <v>0.09</v>
      </c>
      <c r="D99" s="129">
        <f t="shared" si="17"/>
        <v>0</v>
      </c>
      <c r="E99" s="129">
        <f t="shared" si="17"/>
        <v>0</v>
      </c>
      <c r="F99" s="129">
        <f t="shared" si="17"/>
        <v>1.98</v>
      </c>
      <c r="G99" s="129">
        <f t="shared" si="17"/>
        <v>0.79255500000000001</v>
      </c>
      <c r="H99" s="129">
        <f t="shared" si="17"/>
        <v>0.08</v>
      </c>
      <c r="I99" s="129">
        <f t="shared" si="17"/>
        <v>0</v>
      </c>
      <c r="J99" s="129">
        <f t="shared" si="17"/>
        <v>0</v>
      </c>
      <c r="K99" s="129">
        <f t="shared" si="17"/>
        <v>0.87255500000000008</v>
      </c>
      <c r="L99" s="129">
        <f t="shared" si="17"/>
        <v>2.4E-2</v>
      </c>
      <c r="M99" s="129">
        <f t="shared" si="17"/>
        <v>0.7802549999999997</v>
      </c>
      <c r="N99" s="129">
        <f t="shared" si="17"/>
        <v>0.08</v>
      </c>
      <c r="O99" s="129">
        <f t="shared" si="17"/>
        <v>0</v>
      </c>
      <c r="P99" s="129">
        <f t="shared" si="17"/>
        <v>0</v>
      </c>
      <c r="Q99" s="129">
        <f t="shared" si="17"/>
        <v>0.8602550000000001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45086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970</v>
      </c>
      <c r="G3" s="16">
        <f>'[3]09'!G5</f>
        <v>0</v>
      </c>
      <c r="H3" s="17">
        <f>SUM(B3:G3)</f>
        <v>1290</v>
      </c>
      <c r="I3" s="15">
        <f>'[3]09'!J5</f>
        <v>270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0</v>
      </c>
      <c r="N3" s="16">
        <f>'[3]09'!O5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238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238</v>
      </c>
      <c r="AT3" s="8">
        <v>30.95</v>
      </c>
      <c r="AU3" s="8">
        <v>19.63</v>
      </c>
      <c r="AW3" s="179">
        <v>32</v>
      </c>
      <c r="AX3" s="179">
        <v>0</v>
      </c>
      <c r="AY3" s="179">
        <v>0</v>
      </c>
      <c r="AZ3" s="179">
        <v>0</v>
      </c>
      <c r="BA3" s="179">
        <v>0</v>
      </c>
      <c r="BB3" s="179">
        <v>0</v>
      </c>
      <c r="BC3" s="8">
        <f>SUM(AW3:BB3)</f>
        <v>32</v>
      </c>
      <c r="BD3" s="179">
        <v>0</v>
      </c>
      <c r="BE3" s="179">
        <v>0</v>
      </c>
      <c r="BF3" s="179">
        <v>0</v>
      </c>
      <c r="BG3" s="179">
        <v>0</v>
      </c>
      <c r="BH3" s="179">
        <v>0</v>
      </c>
      <c r="BI3" s="179">
        <v>0</v>
      </c>
      <c r="BJ3" s="8">
        <f>SUM(BD3:BI3)</f>
        <v>0</v>
      </c>
      <c r="BL3" s="8">
        <f>AT3</f>
        <v>30.95</v>
      </c>
      <c r="BM3" s="8">
        <f>AU3</f>
        <v>19.63</v>
      </c>
      <c r="BN3" s="8">
        <f>BC3</f>
        <v>32</v>
      </c>
      <c r="BO3" s="8">
        <f>BJ3</f>
        <v>0</v>
      </c>
      <c r="BP3" s="140">
        <f>BL3-BN3</f>
        <v>-1.0500000000000007</v>
      </c>
      <c r="BQ3" s="140">
        <f>BM3-BO3</f>
        <v>19.63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970</v>
      </c>
      <c r="G4" s="16">
        <f>'[3]09'!G6</f>
        <v>0</v>
      </c>
      <c r="H4" s="17">
        <f>SUM(B4:G4)</f>
        <v>1290</v>
      </c>
      <c r="I4" s="15">
        <f>'[3]09'!J6</f>
        <v>270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0</v>
      </c>
      <c r="N4" s="16">
        <f>'[3]09'!O6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238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238</v>
      </c>
      <c r="AT4" s="8">
        <v>20.82</v>
      </c>
      <c r="AU4" s="8">
        <v>20.82</v>
      </c>
      <c r="AW4" s="179">
        <v>32</v>
      </c>
      <c r="AX4" s="179">
        <v>0</v>
      </c>
      <c r="AY4" s="179">
        <v>0</v>
      </c>
      <c r="AZ4" s="179">
        <v>0</v>
      </c>
      <c r="BA4" s="179">
        <v>0</v>
      </c>
      <c r="BB4" s="179">
        <v>0</v>
      </c>
      <c r="BC4" s="8">
        <f t="shared" ref="BC4:BC67" si="19">SUM(AW4:BB4)</f>
        <v>32</v>
      </c>
      <c r="BD4" s="179">
        <v>0</v>
      </c>
      <c r="BE4" s="179">
        <v>0</v>
      </c>
      <c r="BF4" s="179">
        <v>0</v>
      </c>
      <c r="BG4" s="179">
        <v>0</v>
      </c>
      <c r="BH4" s="179">
        <v>0</v>
      </c>
      <c r="BI4" s="179">
        <v>0</v>
      </c>
      <c r="BJ4" s="8">
        <f t="shared" ref="BJ4:BJ67" si="20">SUM(BD4:BI4)</f>
        <v>0</v>
      </c>
      <c r="BL4" s="8">
        <f t="shared" ref="BL4:BL67" si="21">AT4</f>
        <v>20.82</v>
      </c>
      <c r="BM4" s="8">
        <f t="shared" ref="BM4:BM67" si="22">AU4</f>
        <v>20.82</v>
      </c>
      <c r="BN4" s="8">
        <f t="shared" ref="BN4:BN67" si="23">BC4</f>
        <v>32</v>
      </c>
      <c r="BO4" s="8">
        <f t="shared" ref="BO4:BO67" si="24">BJ4</f>
        <v>0</v>
      </c>
      <c r="BP4" s="140">
        <f t="shared" ref="BP4:BP67" si="25">BL4-BN4</f>
        <v>-11.18</v>
      </c>
      <c r="BQ4" s="140">
        <f t="shared" ref="BQ4:BQ67" si="26">BM4-BO4</f>
        <v>20.82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970</v>
      </c>
      <c r="G5" s="16">
        <f>'[3]09'!G7</f>
        <v>0</v>
      </c>
      <c r="H5" s="17">
        <f t="shared" ref="H5:H68" si="27">SUM(B5:G5)</f>
        <v>1290</v>
      </c>
      <c r="I5" s="15">
        <f>'[3]09'!J7</f>
        <v>270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0</v>
      </c>
      <c r="N5" s="16">
        <f>'[3]09'!O7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238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238</v>
      </c>
      <c r="AT5" s="8">
        <v>20.82</v>
      </c>
      <c r="AU5" s="8">
        <v>20.82</v>
      </c>
      <c r="AW5" s="179">
        <v>32</v>
      </c>
      <c r="AX5" s="179">
        <v>0</v>
      </c>
      <c r="AY5" s="179">
        <v>0</v>
      </c>
      <c r="AZ5" s="179">
        <v>0</v>
      </c>
      <c r="BA5" s="179">
        <v>0</v>
      </c>
      <c r="BB5" s="179">
        <v>0</v>
      </c>
      <c r="BC5" s="8">
        <f t="shared" si="19"/>
        <v>32</v>
      </c>
      <c r="BD5" s="179">
        <v>0</v>
      </c>
      <c r="BE5" s="179">
        <v>0</v>
      </c>
      <c r="BF5" s="179">
        <v>0</v>
      </c>
      <c r="BG5" s="179">
        <v>0</v>
      </c>
      <c r="BH5" s="179">
        <v>0</v>
      </c>
      <c r="BI5" s="179">
        <v>0</v>
      </c>
      <c r="BJ5" s="8">
        <f t="shared" si="20"/>
        <v>0</v>
      </c>
      <c r="BL5" s="8">
        <f t="shared" si="21"/>
        <v>20.82</v>
      </c>
      <c r="BM5" s="8">
        <f t="shared" si="22"/>
        <v>20.82</v>
      </c>
      <c r="BN5" s="8">
        <f t="shared" si="23"/>
        <v>32</v>
      </c>
      <c r="BO5" s="8">
        <f t="shared" si="24"/>
        <v>0</v>
      </c>
      <c r="BP5" s="140">
        <f t="shared" si="25"/>
        <v>-11.18</v>
      </c>
      <c r="BQ5" s="140">
        <f t="shared" si="26"/>
        <v>20.82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970</v>
      </c>
      <c r="G6" s="16">
        <f>'[3]09'!G8</f>
        <v>0</v>
      </c>
      <c r="H6" s="17">
        <f t="shared" si="27"/>
        <v>1290</v>
      </c>
      <c r="I6" s="15">
        <f>'[3]09'!J8</f>
        <v>270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0</v>
      </c>
      <c r="N6" s="16">
        <f>'[3]09'!O8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238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238</v>
      </c>
      <c r="AT6" s="8">
        <v>20.82</v>
      </c>
      <c r="AU6" s="8">
        <v>20.82</v>
      </c>
      <c r="AW6" s="179">
        <v>32</v>
      </c>
      <c r="AX6" s="179">
        <v>0</v>
      </c>
      <c r="AY6" s="179">
        <v>0</v>
      </c>
      <c r="AZ6" s="179">
        <v>0</v>
      </c>
      <c r="BA6" s="179">
        <v>0</v>
      </c>
      <c r="BB6" s="179">
        <v>0</v>
      </c>
      <c r="BC6" s="8">
        <f t="shared" si="19"/>
        <v>32</v>
      </c>
      <c r="BD6" s="179">
        <v>0</v>
      </c>
      <c r="BE6" s="179">
        <v>0</v>
      </c>
      <c r="BF6" s="179">
        <v>0</v>
      </c>
      <c r="BG6" s="179">
        <v>0</v>
      </c>
      <c r="BH6" s="179">
        <v>0</v>
      </c>
      <c r="BI6" s="179">
        <v>0</v>
      </c>
      <c r="BJ6" s="8">
        <f t="shared" si="20"/>
        <v>0</v>
      </c>
      <c r="BL6" s="8">
        <f t="shared" si="21"/>
        <v>20.82</v>
      </c>
      <c r="BM6" s="8">
        <f t="shared" si="22"/>
        <v>20.82</v>
      </c>
      <c r="BN6" s="8">
        <f t="shared" si="23"/>
        <v>32</v>
      </c>
      <c r="BO6" s="8">
        <f t="shared" si="24"/>
        <v>0</v>
      </c>
      <c r="BP6" s="140">
        <f t="shared" si="25"/>
        <v>-11.18</v>
      </c>
      <c r="BQ6" s="140">
        <f t="shared" si="26"/>
        <v>20.82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970</v>
      </c>
      <c r="G7" s="16">
        <f>'[3]09'!G9</f>
        <v>0</v>
      </c>
      <c r="H7" s="17">
        <f t="shared" si="27"/>
        <v>1290</v>
      </c>
      <c r="I7" s="15">
        <f>'[3]09'!J9</f>
        <v>270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0</v>
      </c>
      <c r="N7" s="16">
        <f>'[3]09'!O9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238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238</v>
      </c>
      <c r="AT7" s="8">
        <v>20.82</v>
      </c>
      <c r="AU7" s="8">
        <v>20.82</v>
      </c>
      <c r="AW7" s="179">
        <v>32</v>
      </c>
      <c r="AX7" s="179">
        <v>0</v>
      </c>
      <c r="AY7" s="179">
        <v>0</v>
      </c>
      <c r="AZ7" s="179">
        <v>0</v>
      </c>
      <c r="BA7" s="179">
        <v>0</v>
      </c>
      <c r="BB7" s="179">
        <v>0</v>
      </c>
      <c r="BC7" s="8">
        <f t="shared" si="19"/>
        <v>32</v>
      </c>
      <c r="BD7" s="179">
        <v>0</v>
      </c>
      <c r="BE7" s="179">
        <v>0</v>
      </c>
      <c r="BF7" s="179">
        <v>0</v>
      </c>
      <c r="BG7" s="179">
        <v>0</v>
      </c>
      <c r="BH7" s="179">
        <v>0</v>
      </c>
      <c r="BI7" s="179">
        <v>0</v>
      </c>
      <c r="BJ7" s="8">
        <f t="shared" si="20"/>
        <v>0</v>
      </c>
      <c r="BL7" s="8">
        <f t="shared" si="21"/>
        <v>20.82</v>
      </c>
      <c r="BM7" s="8">
        <f t="shared" si="22"/>
        <v>20.82</v>
      </c>
      <c r="BN7" s="8">
        <f t="shared" si="23"/>
        <v>32</v>
      </c>
      <c r="BO7" s="8">
        <f t="shared" si="24"/>
        <v>0</v>
      </c>
      <c r="BP7" s="140">
        <f t="shared" si="25"/>
        <v>-11.18</v>
      </c>
      <c r="BQ7" s="140">
        <f t="shared" si="26"/>
        <v>20.82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970</v>
      </c>
      <c r="G8" s="16">
        <f>'[3]09'!G10</f>
        <v>0</v>
      </c>
      <c r="H8" s="17">
        <f t="shared" si="27"/>
        <v>1290</v>
      </c>
      <c r="I8" s="15">
        <f>'[3]09'!J10</f>
        <v>270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0</v>
      </c>
      <c r="N8" s="16">
        <f>'[3]09'!O10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238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238</v>
      </c>
      <c r="AT8" s="8">
        <v>21.76</v>
      </c>
      <c r="AU8" s="8">
        <v>21.76</v>
      </c>
      <c r="AW8" s="179">
        <v>32</v>
      </c>
      <c r="AX8" s="179">
        <v>0</v>
      </c>
      <c r="AY8" s="179">
        <v>0</v>
      </c>
      <c r="AZ8" s="179">
        <v>0</v>
      </c>
      <c r="BA8" s="179">
        <v>0</v>
      </c>
      <c r="BB8" s="179">
        <v>0</v>
      </c>
      <c r="BC8" s="8">
        <f t="shared" si="19"/>
        <v>32</v>
      </c>
      <c r="BD8" s="179">
        <v>0</v>
      </c>
      <c r="BE8" s="179">
        <v>0</v>
      </c>
      <c r="BF8" s="179">
        <v>0</v>
      </c>
      <c r="BG8" s="179">
        <v>0</v>
      </c>
      <c r="BH8" s="179">
        <v>0</v>
      </c>
      <c r="BI8" s="179">
        <v>0</v>
      </c>
      <c r="BJ8" s="8">
        <f t="shared" si="20"/>
        <v>0</v>
      </c>
      <c r="BL8" s="8">
        <f t="shared" si="21"/>
        <v>21.76</v>
      </c>
      <c r="BM8" s="8">
        <f t="shared" si="22"/>
        <v>21.76</v>
      </c>
      <c r="BN8" s="8">
        <f t="shared" si="23"/>
        <v>32</v>
      </c>
      <c r="BO8" s="8">
        <f t="shared" si="24"/>
        <v>0</v>
      </c>
      <c r="BP8" s="140">
        <f t="shared" si="25"/>
        <v>-10.239999999999998</v>
      </c>
      <c r="BQ8" s="140">
        <f t="shared" si="26"/>
        <v>21.76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970</v>
      </c>
      <c r="G9" s="16">
        <f>'[3]09'!G11</f>
        <v>0</v>
      </c>
      <c r="H9" s="17">
        <f t="shared" si="27"/>
        <v>1290</v>
      </c>
      <c r="I9" s="15">
        <f>'[3]09'!J11</f>
        <v>270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0</v>
      </c>
      <c r="N9" s="16">
        <f>'[3]09'!O11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238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238</v>
      </c>
      <c r="AT9" s="8">
        <v>21.76</v>
      </c>
      <c r="AU9" s="8">
        <v>21.76</v>
      </c>
      <c r="AW9" s="179">
        <v>32</v>
      </c>
      <c r="AX9" s="179">
        <v>0</v>
      </c>
      <c r="AY9" s="179">
        <v>0</v>
      </c>
      <c r="AZ9" s="179">
        <v>0</v>
      </c>
      <c r="BA9" s="179">
        <v>0</v>
      </c>
      <c r="BB9" s="179">
        <v>0</v>
      </c>
      <c r="BC9" s="8">
        <f t="shared" si="19"/>
        <v>32</v>
      </c>
      <c r="BD9" s="179">
        <v>0</v>
      </c>
      <c r="BE9" s="179">
        <v>0</v>
      </c>
      <c r="BF9" s="179">
        <v>0</v>
      </c>
      <c r="BG9" s="179">
        <v>0</v>
      </c>
      <c r="BH9" s="179">
        <v>0</v>
      </c>
      <c r="BI9" s="179">
        <v>0</v>
      </c>
      <c r="BJ9" s="8">
        <f t="shared" si="20"/>
        <v>0</v>
      </c>
      <c r="BL9" s="8">
        <f t="shared" si="21"/>
        <v>21.76</v>
      </c>
      <c r="BM9" s="8">
        <f t="shared" si="22"/>
        <v>21.76</v>
      </c>
      <c r="BN9" s="8">
        <f t="shared" si="23"/>
        <v>32</v>
      </c>
      <c r="BO9" s="8">
        <f t="shared" si="24"/>
        <v>0</v>
      </c>
      <c r="BP9" s="140">
        <f t="shared" si="25"/>
        <v>-10.239999999999998</v>
      </c>
      <c r="BQ9" s="140">
        <f t="shared" si="26"/>
        <v>21.76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970</v>
      </c>
      <c r="G10" s="16">
        <f>'[3]09'!G12</f>
        <v>0</v>
      </c>
      <c r="H10" s="17">
        <f t="shared" si="27"/>
        <v>1290</v>
      </c>
      <c r="I10" s="15">
        <f>'[3]09'!J12</f>
        <v>270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0</v>
      </c>
      <c r="N10" s="16">
        <f>'[3]09'!O12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19.71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19.71</v>
      </c>
      <c r="AL10" s="8">
        <f t="shared" si="3"/>
        <v>218.29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218.29</v>
      </c>
      <c r="AT10" s="8">
        <v>21.76</v>
      </c>
      <c r="AU10" s="8">
        <v>21.76</v>
      </c>
      <c r="AW10" s="179">
        <v>32</v>
      </c>
      <c r="AX10" s="179">
        <v>0</v>
      </c>
      <c r="AY10" s="179">
        <v>0</v>
      </c>
      <c r="AZ10" s="179">
        <v>0</v>
      </c>
      <c r="BA10" s="179">
        <v>0</v>
      </c>
      <c r="BB10" s="179">
        <v>0</v>
      </c>
      <c r="BC10" s="8">
        <f t="shared" si="19"/>
        <v>32</v>
      </c>
      <c r="BD10" s="179">
        <v>19.71</v>
      </c>
      <c r="BE10" s="179">
        <v>0</v>
      </c>
      <c r="BF10" s="179">
        <v>0</v>
      </c>
      <c r="BG10" s="179">
        <v>0</v>
      </c>
      <c r="BH10" s="179">
        <v>0</v>
      </c>
      <c r="BI10" s="179">
        <v>0</v>
      </c>
      <c r="BJ10" s="8">
        <f t="shared" si="20"/>
        <v>19.71</v>
      </c>
      <c r="BL10" s="8">
        <f t="shared" si="21"/>
        <v>21.76</v>
      </c>
      <c r="BM10" s="8">
        <f t="shared" si="22"/>
        <v>21.76</v>
      </c>
      <c r="BN10" s="8">
        <f t="shared" si="23"/>
        <v>32</v>
      </c>
      <c r="BO10" s="8">
        <f t="shared" si="24"/>
        <v>19.71</v>
      </c>
      <c r="BP10" s="140">
        <f t="shared" si="25"/>
        <v>-10.239999999999998</v>
      </c>
      <c r="BQ10" s="140">
        <f t="shared" si="26"/>
        <v>2.0500000000000007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970</v>
      </c>
      <c r="G11" s="16">
        <f>'[3]09'!G13</f>
        <v>0</v>
      </c>
      <c r="H11" s="17">
        <f t="shared" si="27"/>
        <v>1290</v>
      </c>
      <c r="I11" s="15">
        <f>'[3]09'!J13</f>
        <v>270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0</v>
      </c>
      <c r="N11" s="16">
        <f>'[3]09'!O13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20.3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20.3</v>
      </c>
      <c r="AL11" s="8">
        <f t="shared" si="3"/>
        <v>217.7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217.7</v>
      </c>
      <c r="AT11" s="8">
        <v>21.76</v>
      </c>
      <c r="AU11" s="8">
        <v>21.76</v>
      </c>
      <c r="AW11" s="179">
        <v>32</v>
      </c>
      <c r="AX11" s="179">
        <v>0</v>
      </c>
      <c r="AY11" s="179">
        <v>0</v>
      </c>
      <c r="AZ11" s="179">
        <v>0</v>
      </c>
      <c r="BA11" s="179">
        <v>0</v>
      </c>
      <c r="BB11" s="179">
        <v>0</v>
      </c>
      <c r="BC11" s="8">
        <f t="shared" si="19"/>
        <v>32</v>
      </c>
      <c r="BD11" s="179">
        <v>20.3</v>
      </c>
      <c r="BE11" s="179">
        <v>0</v>
      </c>
      <c r="BF11" s="179">
        <v>0</v>
      </c>
      <c r="BG11" s="179">
        <v>0</v>
      </c>
      <c r="BH11" s="179">
        <v>0</v>
      </c>
      <c r="BI11" s="179">
        <v>0</v>
      </c>
      <c r="BJ11" s="8">
        <f t="shared" si="20"/>
        <v>20.3</v>
      </c>
      <c r="BL11" s="8">
        <f t="shared" si="21"/>
        <v>21.76</v>
      </c>
      <c r="BM11" s="8">
        <f t="shared" si="22"/>
        <v>21.76</v>
      </c>
      <c r="BN11" s="8">
        <f t="shared" si="23"/>
        <v>32</v>
      </c>
      <c r="BO11" s="8">
        <f t="shared" si="24"/>
        <v>20.3</v>
      </c>
      <c r="BP11" s="140">
        <f t="shared" si="25"/>
        <v>-10.239999999999998</v>
      </c>
      <c r="BQ11" s="140">
        <f t="shared" si="26"/>
        <v>1.4600000000000009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970</v>
      </c>
      <c r="G12" s="16">
        <f>'[3]09'!G14</f>
        <v>0</v>
      </c>
      <c r="H12" s="17">
        <f t="shared" si="27"/>
        <v>1290</v>
      </c>
      <c r="I12" s="15">
        <f>'[3]09'!J14</f>
        <v>270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0</v>
      </c>
      <c r="N12" s="16">
        <f>'[3]09'!O14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20.3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20.3</v>
      </c>
      <c r="AL12" s="8">
        <f t="shared" si="3"/>
        <v>217.7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217.7</v>
      </c>
      <c r="AT12" s="8">
        <v>21.76</v>
      </c>
      <c r="AU12" s="8">
        <v>21.76</v>
      </c>
      <c r="AW12" s="179">
        <v>32</v>
      </c>
      <c r="AX12" s="179">
        <v>0</v>
      </c>
      <c r="AY12" s="179">
        <v>0</v>
      </c>
      <c r="AZ12" s="179">
        <v>0</v>
      </c>
      <c r="BA12" s="179">
        <v>0</v>
      </c>
      <c r="BB12" s="179">
        <v>0</v>
      </c>
      <c r="BC12" s="8">
        <f t="shared" si="19"/>
        <v>32</v>
      </c>
      <c r="BD12" s="179">
        <v>20.3</v>
      </c>
      <c r="BE12" s="179">
        <v>0</v>
      </c>
      <c r="BF12" s="179">
        <v>0</v>
      </c>
      <c r="BG12" s="179">
        <v>0</v>
      </c>
      <c r="BH12" s="179">
        <v>0</v>
      </c>
      <c r="BI12" s="179">
        <v>0</v>
      </c>
      <c r="BJ12" s="8">
        <f t="shared" si="20"/>
        <v>20.3</v>
      </c>
      <c r="BL12" s="8">
        <f t="shared" si="21"/>
        <v>21.76</v>
      </c>
      <c r="BM12" s="8">
        <f t="shared" si="22"/>
        <v>21.76</v>
      </c>
      <c r="BN12" s="8">
        <f t="shared" si="23"/>
        <v>32</v>
      </c>
      <c r="BO12" s="8">
        <f t="shared" si="24"/>
        <v>20.3</v>
      </c>
      <c r="BP12" s="140">
        <f t="shared" si="25"/>
        <v>-10.239999999999998</v>
      </c>
      <c r="BQ12" s="140">
        <f t="shared" si="26"/>
        <v>1.4600000000000009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970</v>
      </c>
      <c r="G13" s="16">
        <f>'[3]09'!G15</f>
        <v>0</v>
      </c>
      <c r="H13" s="17">
        <f t="shared" si="27"/>
        <v>1290</v>
      </c>
      <c r="I13" s="15">
        <f>'[3]09'!J15</f>
        <v>270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0</v>
      </c>
      <c r="N13" s="16">
        <f>'[3]09'!O15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20.3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20.3</v>
      </c>
      <c r="AL13" s="8">
        <f t="shared" si="3"/>
        <v>217.7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217.7</v>
      </c>
      <c r="AT13" s="8">
        <v>21.76</v>
      </c>
      <c r="AU13" s="8">
        <v>21.76</v>
      </c>
      <c r="AW13" s="179">
        <v>32</v>
      </c>
      <c r="AX13" s="179">
        <v>0</v>
      </c>
      <c r="AY13" s="179">
        <v>0</v>
      </c>
      <c r="AZ13" s="179">
        <v>0</v>
      </c>
      <c r="BA13" s="179">
        <v>0</v>
      </c>
      <c r="BB13" s="179">
        <v>0</v>
      </c>
      <c r="BC13" s="8">
        <f t="shared" si="19"/>
        <v>32</v>
      </c>
      <c r="BD13" s="179">
        <v>20.3</v>
      </c>
      <c r="BE13" s="179">
        <v>0</v>
      </c>
      <c r="BF13" s="179">
        <v>0</v>
      </c>
      <c r="BG13" s="179">
        <v>0</v>
      </c>
      <c r="BH13" s="179">
        <v>0</v>
      </c>
      <c r="BI13" s="179">
        <v>0</v>
      </c>
      <c r="BJ13" s="8">
        <f t="shared" si="20"/>
        <v>20.3</v>
      </c>
      <c r="BL13" s="8">
        <f t="shared" si="21"/>
        <v>21.76</v>
      </c>
      <c r="BM13" s="8">
        <f t="shared" si="22"/>
        <v>21.76</v>
      </c>
      <c r="BN13" s="8">
        <f t="shared" si="23"/>
        <v>32</v>
      </c>
      <c r="BO13" s="8">
        <f t="shared" si="24"/>
        <v>20.3</v>
      </c>
      <c r="BP13" s="140">
        <f t="shared" si="25"/>
        <v>-10.239999999999998</v>
      </c>
      <c r="BQ13" s="140">
        <f t="shared" si="26"/>
        <v>1.4600000000000009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970</v>
      </c>
      <c r="G14" s="16">
        <f>'[3]09'!G16</f>
        <v>0</v>
      </c>
      <c r="H14" s="17">
        <f t="shared" si="27"/>
        <v>1290</v>
      </c>
      <c r="I14" s="15">
        <f>'[3]09'!J16</f>
        <v>270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0</v>
      </c>
      <c r="N14" s="16">
        <f>'[3]09'!O16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20.3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20.3</v>
      </c>
      <c r="AL14" s="8">
        <f t="shared" si="3"/>
        <v>217.7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217.7</v>
      </c>
      <c r="AT14" s="8">
        <v>20.83</v>
      </c>
      <c r="AU14" s="8">
        <v>20.83</v>
      </c>
      <c r="AW14" s="179">
        <v>32</v>
      </c>
      <c r="AX14" s="179">
        <v>0</v>
      </c>
      <c r="AY14" s="179">
        <v>0</v>
      </c>
      <c r="AZ14" s="179">
        <v>0</v>
      </c>
      <c r="BA14" s="179">
        <v>0</v>
      </c>
      <c r="BB14" s="179">
        <v>0</v>
      </c>
      <c r="BC14" s="8">
        <f t="shared" si="19"/>
        <v>32</v>
      </c>
      <c r="BD14" s="179">
        <v>20.3</v>
      </c>
      <c r="BE14" s="179">
        <v>0</v>
      </c>
      <c r="BF14" s="179">
        <v>0</v>
      </c>
      <c r="BG14" s="179">
        <v>0</v>
      </c>
      <c r="BH14" s="179">
        <v>0</v>
      </c>
      <c r="BI14" s="179">
        <v>0</v>
      </c>
      <c r="BJ14" s="8">
        <f t="shared" si="20"/>
        <v>20.3</v>
      </c>
      <c r="BL14" s="8">
        <f t="shared" si="21"/>
        <v>20.83</v>
      </c>
      <c r="BM14" s="8">
        <f t="shared" si="22"/>
        <v>20.83</v>
      </c>
      <c r="BN14" s="8">
        <f t="shared" si="23"/>
        <v>32</v>
      </c>
      <c r="BO14" s="8">
        <f t="shared" si="24"/>
        <v>20.3</v>
      </c>
      <c r="BP14" s="140">
        <f t="shared" si="25"/>
        <v>-11.170000000000002</v>
      </c>
      <c r="BQ14" s="140">
        <f t="shared" si="26"/>
        <v>0.52999999999999758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970</v>
      </c>
      <c r="G15" s="16">
        <f>'[3]09'!G17</f>
        <v>0</v>
      </c>
      <c r="H15" s="17">
        <f t="shared" si="27"/>
        <v>1290</v>
      </c>
      <c r="I15" s="15">
        <f>'[3]09'!J17</f>
        <v>270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0</v>
      </c>
      <c r="N15" s="16">
        <f>'[3]09'!O17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21.53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21.53</v>
      </c>
      <c r="AE15" s="8">
        <f t="shared" si="11"/>
        <v>21.53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21.53</v>
      </c>
      <c r="AL15" s="8">
        <f t="shared" si="3"/>
        <v>226.94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226.94</v>
      </c>
      <c r="AT15" s="8">
        <v>20.83</v>
      </c>
      <c r="AU15" s="8">
        <v>20.83</v>
      </c>
      <c r="AW15" s="179">
        <v>21.53</v>
      </c>
      <c r="AX15" s="179">
        <v>0</v>
      </c>
      <c r="AY15" s="179">
        <v>0</v>
      </c>
      <c r="AZ15" s="179">
        <v>0</v>
      </c>
      <c r="BA15" s="179">
        <v>0</v>
      </c>
      <c r="BB15" s="179">
        <v>0</v>
      </c>
      <c r="BC15" s="8">
        <f t="shared" si="19"/>
        <v>21.53</v>
      </c>
      <c r="BD15" s="179">
        <v>21.53</v>
      </c>
      <c r="BE15" s="179">
        <v>0</v>
      </c>
      <c r="BF15" s="179">
        <v>0</v>
      </c>
      <c r="BG15" s="179">
        <v>0</v>
      </c>
      <c r="BH15" s="179">
        <v>0</v>
      </c>
      <c r="BI15" s="179">
        <v>0</v>
      </c>
      <c r="BJ15" s="8">
        <f t="shared" si="20"/>
        <v>21.53</v>
      </c>
      <c r="BL15" s="8">
        <f t="shared" si="21"/>
        <v>20.83</v>
      </c>
      <c r="BM15" s="8">
        <f t="shared" si="22"/>
        <v>20.83</v>
      </c>
      <c r="BN15" s="8">
        <f t="shared" si="23"/>
        <v>21.53</v>
      </c>
      <c r="BO15" s="8">
        <f t="shared" si="24"/>
        <v>21.53</v>
      </c>
      <c r="BP15" s="140">
        <f t="shared" si="25"/>
        <v>-0.70000000000000284</v>
      </c>
      <c r="BQ15" s="140">
        <f t="shared" si="26"/>
        <v>-0.70000000000000284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970</v>
      </c>
      <c r="G16" s="16">
        <f>'[3]09'!G18</f>
        <v>0</v>
      </c>
      <c r="H16" s="17">
        <f t="shared" si="27"/>
        <v>1290</v>
      </c>
      <c r="I16" s="15">
        <f>'[3]09'!J18</f>
        <v>270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0</v>
      </c>
      <c r="N16" s="16">
        <f>'[3]09'!O18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21.53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21.53</v>
      </c>
      <c r="AE16" s="8">
        <f t="shared" si="11"/>
        <v>21.53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21.53</v>
      </c>
      <c r="AL16" s="8">
        <f t="shared" si="3"/>
        <v>226.94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226.94</v>
      </c>
      <c r="AT16" s="8">
        <v>21.76</v>
      </c>
      <c r="AU16" s="8">
        <v>21.76</v>
      </c>
      <c r="AW16" s="179">
        <v>21.53</v>
      </c>
      <c r="AX16" s="179">
        <v>0</v>
      </c>
      <c r="AY16" s="179">
        <v>0</v>
      </c>
      <c r="AZ16" s="179">
        <v>0</v>
      </c>
      <c r="BA16" s="179">
        <v>0</v>
      </c>
      <c r="BB16" s="179">
        <v>0</v>
      </c>
      <c r="BC16" s="8">
        <f t="shared" si="19"/>
        <v>21.53</v>
      </c>
      <c r="BD16" s="179">
        <v>21.53</v>
      </c>
      <c r="BE16" s="179">
        <v>0</v>
      </c>
      <c r="BF16" s="179">
        <v>0</v>
      </c>
      <c r="BG16" s="179">
        <v>0</v>
      </c>
      <c r="BH16" s="179">
        <v>0</v>
      </c>
      <c r="BI16" s="179">
        <v>0</v>
      </c>
      <c r="BJ16" s="8">
        <f t="shared" si="20"/>
        <v>21.53</v>
      </c>
      <c r="BL16" s="8">
        <f t="shared" si="21"/>
        <v>21.76</v>
      </c>
      <c r="BM16" s="8">
        <f t="shared" si="22"/>
        <v>21.76</v>
      </c>
      <c r="BN16" s="8">
        <f t="shared" si="23"/>
        <v>21.53</v>
      </c>
      <c r="BO16" s="8">
        <f t="shared" si="24"/>
        <v>21.53</v>
      </c>
      <c r="BP16" s="140">
        <f t="shared" si="25"/>
        <v>0.23000000000000043</v>
      </c>
      <c r="BQ16" s="140">
        <f t="shared" si="26"/>
        <v>0.23000000000000043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970</v>
      </c>
      <c r="G17" s="16">
        <f>'[3]09'!G19</f>
        <v>0</v>
      </c>
      <c r="H17" s="17">
        <f t="shared" si="27"/>
        <v>1290</v>
      </c>
      <c r="I17" s="15">
        <f>'[3]09'!J19</f>
        <v>270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0</v>
      </c>
      <c r="N17" s="16">
        <f>'[3]09'!O19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19.84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19.84</v>
      </c>
      <c r="AE17" s="8">
        <f t="shared" si="11"/>
        <v>19.84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19.84</v>
      </c>
      <c r="AL17" s="8">
        <f t="shared" si="3"/>
        <v>230.32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230.32</v>
      </c>
      <c r="AT17" s="8">
        <v>21.76</v>
      </c>
      <c r="AU17" s="8">
        <v>21.76</v>
      </c>
      <c r="AW17" s="179">
        <v>19.84</v>
      </c>
      <c r="AX17" s="179">
        <v>0</v>
      </c>
      <c r="AY17" s="179">
        <v>0</v>
      </c>
      <c r="AZ17" s="179">
        <v>0</v>
      </c>
      <c r="BA17" s="179">
        <v>0</v>
      </c>
      <c r="BB17" s="179">
        <v>0</v>
      </c>
      <c r="BC17" s="8">
        <f t="shared" si="19"/>
        <v>19.84</v>
      </c>
      <c r="BD17" s="179">
        <v>19.84</v>
      </c>
      <c r="BE17" s="179">
        <v>0</v>
      </c>
      <c r="BF17" s="179">
        <v>0</v>
      </c>
      <c r="BG17" s="179">
        <v>0</v>
      </c>
      <c r="BH17" s="179">
        <v>0</v>
      </c>
      <c r="BI17" s="179">
        <v>0</v>
      </c>
      <c r="BJ17" s="8">
        <f t="shared" si="20"/>
        <v>19.84</v>
      </c>
      <c r="BL17" s="8">
        <f t="shared" si="21"/>
        <v>21.76</v>
      </c>
      <c r="BM17" s="8">
        <f t="shared" si="22"/>
        <v>21.76</v>
      </c>
      <c r="BN17" s="8">
        <f t="shared" si="23"/>
        <v>19.84</v>
      </c>
      <c r="BO17" s="8">
        <f t="shared" si="24"/>
        <v>19.84</v>
      </c>
      <c r="BP17" s="140">
        <f t="shared" si="25"/>
        <v>1.9200000000000017</v>
      </c>
      <c r="BQ17" s="140">
        <f t="shared" si="26"/>
        <v>1.9200000000000017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970</v>
      </c>
      <c r="G18" s="16">
        <f>'[3]09'!G20</f>
        <v>0</v>
      </c>
      <c r="H18" s="17">
        <f t="shared" si="27"/>
        <v>1290</v>
      </c>
      <c r="I18" s="15">
        <f>'[3]09'!J20</f>
        <v>270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0</v>
      </c>
      <c r="N18" s="16">
        <f>'[3]09'!O20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19.84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19.84</v>
      </c>
      <c r="AE18" s="8">
        <f t="shared" si="11"/>
        <v>19.84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19.84</v>
      </c>
      <c r="AL18" s="8">
        <f t="shared" si="3"/>
        <v>230.32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230.32</v>
      </c>
      <c r="AT18" s="8">
        <v>21.76</v>
      </c>
      <c r="AU18" s="8">
        <v>21.76</v>
      </c>
      <c r="AW18" s="179">
        <v>19.84</v>
      </c>
      <c r="AX18" s="179">
        <v>0</v>
      </c>
      <c r="AY18" s="179">
        <v>0</v>
      </c>
      <c r="AZ18" s="179">
        <v>0</v>
      </c>
      <c r="BA18" s="179">
        <v>0</v>
      </c>
      <c r="BB18" s="179">
        <v>0</v>
      </c>
      <c r="BC18" s="8">
        <f t="shared" si="19"/>
        <v>19.84</v>
      </c>
      <c r="BD18" s="179">
        <v>19.84</v>
      </c>
      <c r="BE18" s="179">
        <v>0</v>
      </c>
      <c r="BF18" s="179">
        <v>0</v>
      </c>
      <c r="BG18" s="179">
        <v>0</v>
      </c>
      <c r="BH18" s="179">
        <v>0</v>
      </c>
      <c r="BI18" s="179">
        <v>0</v>
      </c>
      <c r="BJ18" s="8">
        <f t="shared" si="20"/>
        <v>19.84</v>
      </c>
      <c r="BL18" s="8">
        <f t="shared" si="21"/>
        <v>21.76</v>
      </c>
      <c r="BM18" s="8">
        <f t="shared" si="22"/>
        <v>21.76</v>
      </c>
      <c r="BN18" s="8">
        <f t="shared" si="23"/>
        <v>19.84</v>
      </c>
      <c r="BO18" s="8">
        <f t="shared" si="24"/>
        <v>19.84</v>
      </c>
      <c r="BP18" s="140">
        <f t="shared" si="25"/>
        <v>1.9200000000000017</v>
      </c>
      <c r="BQ18" s="140">
        <f t="shared" si="26"/>
        <v>1.9200000000000017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970</v>
      </c>
      <c r="G19" s="16">
        <f>'[3]09'!G21</f>
        <v>0</v>
      </c>
      <c r="H19" s="17">
        <f t="shared" si="27"/>
        <v>1290</v>
      </c>
      <c r="I19" s="15">
        <f>'[3]09'!J21</f>
        <v>270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0</v>
      </c>
      <c r="N19" s="16">
        <f>'[3]09'!O21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21.54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21.54</v>
      </c>
      <c r="AE19" s="8">
        <f t="shared" si="11"/>
        <v>21.54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21.54</v>
      </c>
      <c r="AL19" s="8">
        <f t="shared" ref="AL19:AQ61" si="31">Q19-X19-AE19</f>
        <v>226.92000000000002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226.92000000000002</v>
      </c>
      <c r="AT19" s="8">
        <v>21.76</v>
      </c>
      <c r="AU19" s="8">
        <v>21.76</v>
      </c>
      <c r="AW19" s="179">
        <v>21.54</v>
      </c>
      <c r="AX19" s="179">
        <v>0</v>
      </c>
      <c r="AY19" s="179">
        <v>0</v>
      </c>
      <c r="AZ19" s="179">
        <v>0</v>
      </c>
      <c r="BA19" s="179">
        <v>0</v>
      </c>
      <c r="BB19" s="179">
        <v>0</v>
      </c>
      <c r="BC19" s="8">
        <f t="shared" si="19"/>
        <v>21.54</v>
      </c>
      <c r="BD19" s="179">
        <v>21.54</v>
      </c>
      <c r="BE19" s="179">
        <v>0</v>
      </c>
      <c r="BF19" s="179">
        <v>0</v>
      </c>
      <c r="BG19" s="179">
        <v>0</v>
      </c>
      <c r="BH19" s="179">
        <v>0</v>
      </c>
      <c r="BI19" s="179">
        <v>0</v>
      </c>
      <c r="BJ19" s="8">
        <f t="shared" si="20"/>
        <v>21.54</v>
      </c>
      <c r="BL19" s="8">
        <f t="shared" si="21"/>
        <v>21.76</v>
      </c>
      <c r="BM19" s="8">
        <f t="shared" si="22"/>
        <v>21.76</v>
      </c>
      <c r="BN19" s="8">
        <f t="shared" si="23"/>
        <v>21.54</v>
      </c>
      <c r="BO19" s="8">
        <f t="shared" si="24"/>
        <v>21.54</v>
      </c>
      <c r="BP19" s="140">
        <f t="shared" si="25"/>
        <v>0.22000000000000242</v>
      </c>
      <c r="BQ19" s="140">
        <f t="shared" si="26"/>
        <v>0.22000000000000242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970</v>
      </c>
      <c r="G20" s="16">
        <f>'[3]09'!G22</f>
        <v>0</v>
      </c>
      <c r="H20" s="17">
        <f t="shared" si="27"/>
        <v>1290</v>
      </c>
      <c r="I20" s="15">
        <f>'[3]09'!J22</f>
        <v>270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0</v>
      </c>
      <c r="N20" s="16">
        <f>'[3]09'!O22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21.54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21.54</v>
      </c>
      <c r="AE20" s="8">
        <f t="shared" si="11"/>
        <v>21.54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21.54</v>
      </c>
      <c r="AL20" s="8">
        <f t="shared" si="31"/>
        <v>226.92000000000002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226.92000000000002</v>
      </c>
      <c r="AT20" s="8">
        <v>21.76</v>
      </c>
      <c r="AU20" s="8">
        <v>21.76</v>
      </c>
      <c r="AW20" s="179">
        <v>21.54</v>
      </c>
      <c r="AX20" s="179">
        <v>0</v>
      </c>
      <c r="AY20" s="179">
        <v>0</v>
      </c>
      <c r="AZ20" s="179">
        <v>0</v>
      </c>
      <c r="BA20" s="179">
        <v>0</v>
      </c>
      <c r="BB20" s="179">
        <v>0</v>
      </c>
      <c r="BC20" s="8">
        <f t="shared" si="19"/>
        <v>21.54</v>
      </c>
      <c r="BD20" s="179">
        <v>21.54</v>
      </c>
      <c r="BE20" s="179">
        <v>0</v>
      </c>
      <c r="BF20" s="179">
        <v>0</v>
      </c>
      <c r="BG20" s="179">
        <v>0</v>
      </c>
      <c r="BH20" s="179">
        <v>0</v>
      </c>
      <c r="BI20" s="179">
        <v>0</v>
      </c>
      <c r="BJ20" s="8">
        <f t="shared" si="20"/>
        <v>21.54</v>
      </c>
      <c r="BL20" s="8">
        <f t="shared" si="21"/>
        <v>21.76</v>
      </c>
      <c r="BM20" s="8">
        <f t="shared" si="22"/>
        <v>21.76</v>
      </c>
      <c r="BN20" s="8">
        <f t="shared" si="23"/>
        <v>21.54</v>
      </c>
      <c r="BO20" s="8">
        <f t="shared" si="24"/>
        <v>21.54</v>
      </c>
      <c r="BP20" s="140">
        <f t="shared" si="25"/>
        <v>0.22000000000000242</v>
      </c>
      <c r="BQ20" s="140">
        <f t="shared" si="26"/>
        <v>0.22000000000000242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970</v>
      </c>
      <c r="G21" s="16">
        <f>'[3]09'!G23</f>
        <v>0</v>
      </c>
      <c r="H21" s="17">
        <f t="shared" si="27"/>
        <v>1290</v>
      </c>
      <c r="I21" s="15">
        <f>'[3]09'!J23</f>
        <v>270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0</v>
      </c>
      <c r="N21" s="16">
        <f>'[3]09'!O23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21.54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21.54</v>
      </c>
      <c r="AE21" s="8">
        <f t="shared" si="11"/>
        <v>21.54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21.54</v>
      </c>
      <c r="AL21" s="8">
        <f t="shared" si="31"/>
        <v>226.92000000000002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226.92000000000002</v>
      </c>
      <c r="AT21" s="8">
        <v>21.76</v>
      </c>
      <c r="AU21" s="8">
        <v>21.76</v>
      </c>
      <c r="AW21" s="179">
        <v>21.54</v>
      </c>
      <c r="AX21" s="179">
        <v>0</v>
      </c>
      <c r="AY21" s="179">
        <v>0</v>
      </c>
      <c r="AZ21" s="179">
        <v>0</v>
      </c>
      <c r="BA21" s="179">
        <v>0</v>
      </c>
      <c r="BB21" s="179">
        <v>0</v>
      </c>
      <c r="BC21" s="8">
        <f t="shared" si="19"/>
        <v>21.54</v>
      </c>
      <c r="BD21" s="179">
        <v>21.54</v>
      </c>
      <c r="BE21" s="179">
        <v>0</v>
      </c>
      <c r="BF21" s="179">
        <v>0</v>
      </c>
      <c r="BG21" s="179">
        <v>0</v>
      </c>
      <c r="BH21" s="179">
        <v>0</v>
      </c>
      <c r="BI21" s="179">
        <v>0</v>
      </c>
      <c r="BJ21" s="8">
        <f t="shared" si="20"/>
        <v>21.54</v>
      </c>
      <c r="BL21" s="8">
        <f t="shared" si="21"/>
        <v>21.76</v>
      </c>
      <c r="BM21" s="8">
        <f t="shared" si="22"/>
        <v>21.76</v>
      </c>
      <c r="BN21" s="8">
        <f t="shared" si="23"/>
        <v>21.54</v>
      </c>
      <c r="BO21" s="8">
        <f t="shared" si="24"/>
        <v>21.54</v>
      </c>
      <c r="BP21" s="140">
        <f t="shared" si="25"/>
        <v>0.22000000000000242</v>
      </c>
      <c r="BQ21" s="140">
        <f t="shared" si="26"/>
        <v>0.22000000000000242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970</v>
      </c>
      <c r="G22" s="16">
        <f>'[3]09'!G24</f>
        <v>0</v>
      </c>
      <c r="H22" s="17">
        <f t="shared" si="27"/>
        <v>1290</v>
      </c>
      <c r="I22" s="15">
        <f>'[3]09'!J24</f>
        <v>270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0</v>
      </c>
      <c r="N22" s="16">
        <f>'[3]09'!O24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21.54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21.54</v>
      </c>
      <c r="AE22" s="8">
        <f t="shared" si="11"/>
        <v>21.54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21.54</v>
      </c>
      <c r="AL22" s="8">
        <f t="shared" si="31"/>
        <v>226.92000000000002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226.92000000000002</v>
      </c>
      <c r="AT22" s="8">
        <v>21.76</v>
      </c>
      <c r="AU22" s="8">
        <v>21.76</v>
      </c>
      <c r="AW22" s="179">
        <v>21.54</v>
      </c>
      <c r="AX22" s="179">
        <v>0</v>
      </c>
      <c r="AY22" s="179">
        <v>0</v>
      </c>
      <c r="AZ22" s="179">
        <v>0</v>
      </c>
      <c r="BA22" s="179">
        <v>0</v>
      </c>
      <c r="BB22" s="179">
        <v>0</v>
      </c>
      <c r="BC22" s="8">
        <f t="shared" si="19"/>
        <v>21.54</v>
      </c>
      <c r="BD22" s="179">
        <v>21.54</v>
      </c>
      <c r="BE22" s="179">
        <v>0</v>
      </c>
      <c r="BF22" s="179">
        <v>0</v>
      </c>
      <c r="BG22" s="179">
        <v>0</v>
      </c>
      <c r="BH22" s="179">
        <v>0</v>
      </c>
      <c r="BI22" s="179">
        <v>0</v>
      </c>
      <c r="BJ22" s="8">
        <f t="shared" si="20"/>
        <v>21.54</v>
      </c>
      <c r="BL22" s="8">
        <f t="shared" si="21"/>
        <v>21.76</v>
      </c>
      <c r="BM22" s="8">
        <f t="shared" si="22"/>
        <v>21.76</v>
      </c>
      <c r="BN22" s="8">
        <f t="shared" si="23"/>
        <v>21.54</v>
      </c>
      <c r="BO22" s="8">
        <f t="shared" si="24"/>
        <v>21.54</v>
      </c>
      <c r="BP22" s="140">
        <f t="shared" si="25"/>
        <v>0.22000000000000242</v>
      </c>
      <c r="BQ22" s="140">
        <f t="shared" si="26"/>
        <v>0.22000000000000242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970</v>
      </c>
      <c r="G23" s="16">
        <f>'[3]09'!G25</f>
        <v>0</v>
      </c>
      <c r="H23" s="17">
        <f t="shared" si="27"/>
        <v>1290</v>
      </c>
      <c r="I23" s="15">
        <f>'[3]09'!J25</f>
        <v>270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0</v>
      </c>
      <c r="N23" s="16">
        <f>'[3]09'!O25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21.54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21.54</v>
      </c>
      <c r="AE23" s="8">
        <f t="shared" si="11"/>
        <v>21.54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21.54</v>
      </c>
      <c r="AL23" s="8">
        <f t="shared" si="31"/>
        <v>226.92000000000002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226.92000000000002</v>
      </c>
      <c r="AT23" s="8">
        <v>21.76</v>
      </c>
      <c r="AU23" s="8">
        <v>21.76</v>
      </c>
      <c r="AW23" s="179">
        <v>21.54</v>
      </c>
      <c r="AX23" s="179">
        <v>0</v>
      </c>
      <c r="AY23" s="179">
        <v>0</v>
      </c>
      <c r="AZ23" s="179">
        <v>0</v>
      </c>
      <c r="BA23" s="179">
        <v>0</v>
      </c>
      <c r="BB23" s="179">
        <v>0</v>
      </c>
      <c r="BC23" s="8">
        <f t="shared" si="19"/>
        <v>21.54</v>
      </c>
      <c r="BD23" s="179">
        <v>21.54</v>
      </c>
      <c r="BE23" s="179">
        <v>0</v>
      </c>
      <c r="BF23" s="179">
        <v>0</v>
      </c>
      <c r="BG23" s="179">
        <v>0</v>
      </c>
      <c r="BH23" s="179">
        <v>0</v>
      </c>
      <c r="BI23" s="179">
        <v>0</v>
      </c>
      <c r="BJ23" s="8">
        <f t="shared" si="20"/>
        <v>21.54</v>
      </c>
      <c r="BL23" s="8">
        <f t="shared" si="21"/>
        <v>21.76</v>
      </c>
      <c r="BM23" s="8">
        <f t="shared" si="22"/>
        <v>21.76</v>
      </c>
      <c r="BN23" s="8">
        <f t="shared" si="23"/>
        <v>21.54</v>
      </c>
      <c r="BO23" s="8">
        <f t="shared" si="24"/>
        <v>21.54</v>
      </c>
      <c r="BP23" s="140">
        <f t="shared" si="25"/>
        <v>0.22000000000000242</v>
      </c>
      <c r="BQ23" s="140">
        <f t="shared" si="26"/>
        <v>0.22000000000000242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970</v>
      </c>
      <c r="G24" s="16">
        <f>'[3]09'!G26</f>
        <v>0</v>
      </c>
      <c r="H24" s="17">
        <f t="shared" si="27"/>
        <v>1290</v>
      </c>
      <c r="I24" s="15">
        <f>'[3]09'!J26</f>
        <v>270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0</v>
      </c>
      <c r="N24" s="16">
        <f>'[3]09'!O26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21.54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21.54</v>
      </c>
      <c r="AE24" s="8">
        <f t="shared" si="11"/>
        <v>21.54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21.54</v>
      </c>
      <c r="AL24" s="8">
        <f t="shared" si="31"/>
        <v>226.92000000000002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226.92000000000002</v>
      </c>
      <c r="AT24" s="8">
        <v>21.76</v>
      </c>
      <c r="AU24" s="8">
        <v>21.76</v>
      </c>
      <c r="AW24" s="179">
        <v>21.54</v>
      </c>
      <c r="AX24" s="179">
        <v>0</v>
      </c>
      <c r="AY24" s="179">
        <v>0</v>
      </c>
      <c r="AZ24" s="179">
        <v>0</v>
      </c>
      <c r="BA24" s="179">
        <v>0</v>
      </c>
      <c r="BB24" s="179">
        <v>0</v>
      </c>
      <c r="BC24" s="8">
        <f t="shared" si="19"/>
        <v>21.54</v>
      </c>
      <c r="BD24" s="179">
        <v>21.54</v>
      </c>
      <c r="BE24" s="179">
        <v>0</v>
      </c>
      <c r="BF24" s="179">
        <v>0</v>
      </c>
      <c r="BG24" s="179">
        <v>0</v>
      </c>
      <c r="BH24" s="179">
        <v>0</v>
      </c>
      <c r="BI24" s="179">
        <v>0</v>
      </c>
      <c r="BJ24" s="8">
        <f t="shared" si="20"/>
        <v>21.54</v>
      </c>
      <c r="BL24" s="8">
        <f t="shared" si="21"/>
        <v>21.76</v>
      </c>
      <c r="BM24" s="8">
        <f t="shared" si="22"/>
        <v>21.76</v>
      </c>
      <c r="BN24" s="8">
        <f t="shared" si="23"/>
        <v>21.54</v>
      </c>
      <c r="BO24" s="8">
        <f t="shared" si="24"/>
        <v>21.54</v>
      </c>
      <c r="BP24" s="140">
        <f t="shared" si="25"/>
        <v>0.22000000000000242</v>
      </c>
      <c r="BQ24" s="140">
        <f t="shared" si="26"/>
        <v>0.22000000000000242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970</v>
      </c>
      <c r="G25" s="16">
        <f>'[3]09'!G27</f>
        <v>0</v>
      </c>
      <c r="H25" s="17">
        <f t="shared" si="27"/>
        <v>1290</v>
      </c>
      <c r="I25" s="15">
        <f>'[3]09'!J27</f>
        <v>270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0</v>
      </c>
      <c r="N25" s="16">
        <f>'[3]09'!O27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21.54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21.54</v>
      </c>
      <c r="AE25" s="8">
        <f t="shared" si="11"/>
        <v>21.54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21.54</v>
      </c>
      <c r="AL25" s="8">
        <f t="shared" si="31"/>
        <v>226.92000000000002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226.92000000000002</v>
      </c>
      <c r="AT25" s="8">
        <v>21.76</v>
      </c>
      <c r="AU25" s="8">
        <v>21.76</v>
      </c>
      <c r="AW25" s="179">
        <v>21.54</v>
      </c>
      <c r="AX25" s="179">
        <v>0</v>
      </c>
      <c r="AY25" s="179">
        <v>0</v>
      </c>
      <c r="AZ25" s="179">
        <v>0</v>
      </c>
      <c r="BA25" s="179">
        <v>0</v>
      </c>
      <c r="BB25" s="179">
        <v>0</v>
      </c>
      <c r="BC25" s="8">
        <f t="shared" si="19"/>
        <v>21.54</v>
      </c>
      <c r="BD25" s="179">
        <v>21.54</v>
      </c>
      <c r="BE25" s="179">
        <v>0</v>
      </c>
      <c r="BF25" s="179">
        <v>0</v>
      </c>
      <c r="BG25" s="179">
        <v>0</v>
      </c>
      <c r="BH25" s="179">
        <v>0</v>
      </c>
      <c r="BI25" s="179">
        <v>0</v>
      </c>
      <c r="BJ25" s="8">
        <f t="shared" si="20"/>
        <v>21.54</v>
      </c>
      <c r="BL25" s="8">
        <f t="shared" si="21"/>
        <v>21.76</v>
      </c>
      <c r="BM25" s="8">
        <f t="shared" si="22"/>
        <v>21.76</v>
      </c>
      <c r="BN25" s="8">
        <f t="shared" si="23"/>
        <v>21.54</v>
      </c>
      <c r="BO25" s="8">
        <f t="shared" si="24"/>
        <v>21.54</v>
      </c>
      <c r="BP25" s="140">
        <f t="shared" si="25"/>
        <v>0.22000000000000242</v>
      </c>
      <c r="BQ25" s="140">
        <f t="shared" si="26"/>
        <v>0.22000000000000242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970</v>
      </c>
      <c r="G26" s="16">
        <f>'[3]09'!G28</f>
        <v>0</v>
      </c>
      <c r="H26" s="17">
        <f t="shared" si="27"/>
        <v>1290</v>
      </c>
      <c r="I26" s="15">
        <f>'[3]09'!J28</f>
        <v>270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0</v>
      </c>
      <c r="N26" s="16">
        <f>'[3]09'!O28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21.54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21.54</v>
      </c>
      <c r="AE26" s="8">
        <f t="shared" si="11"/>
        <v>21.54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21.54</v>
      </c>
      <c r="AL26" s="8">
        <f t="shared" si="31"/>
        <v>226.92000000000002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226.92000000000002</v>
      </c>
      <c r="AT26" s="8">
        <v>21.76</v>
      </c>
      <c r="AU26" s="8">
        <v>21.76</v>
      </c>
      <c r="AW26" s="179">
        <v>21.54</v>
      </c>
      <c r="AX26" s="179">
        <v>0</v>
      </c>
      <c r="AY26" s="179">
        <v>0</v>
      </c>
      <c r="AZ26" s="179">
        <v>0</v>
      </c>
      <c r="BA26" s="179">
        <v>0</v>
      </c>
      <c r="BB26" s="179">
        <v>0</v>
      </c>
      <c r="BC26" s="8">
        <f t="shared" si="19"/>
        <v>21.54</v>
      </c>
      <c r="BD26" s="179">
        <v>21.54</v>
      </c>
      <c r="BE26" s="179">
        <v>0</v>
      </c>
      <c r="BF26" s="179">
        <v>0</v>
      </c>
      <c r="BG26" s="179">
        <v>0</v>
      </c>
      <c r="BH26" s="179">
        <v>0</v>
      </c>
      <c r="BI26" s="179">
        <v>0</v>
      </c>
      <c r="BJ26" s="8">
        <f t="shared" si="20"/>
        <v>21.54</v>
      </c>
      <c r="BL26" s="8">
        <f t="shared" si="21"/>
        <v>21.76</v>
      </c>
      <c r="BM26" s="8">
        <f t="shared" si="22"/>
        <v>21.76</v>
      </c>
      <c r="BN26" s="8">
        <f t="shared" si="23"/>
        <v>21.54</v>
      </c>
      <c r="BO26" s="8">
        <f t="shared" si="24"/>
        <v>21.54</v>
      </c>
      <c r="BP26" s="140">
        <f t="shared" si="25"/>
        <v>0.22000000000000242</v>
      </c>
      <c r="BQ26" s="140">
        <f t="shared" si="26"/>
        <v>0.22000000000000242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0</v>
      </c>
      <c r="E27" s="16">
        <f>'[3]09'!E29</f>
        <v>0</v>
      </c>
      <c r="F27" s="16">
        <f>'[3]09'!F29</f>
        <v>970</v>
      </c>
      <c r="G27" s="16">
        <f>'[3]09'!G29</f>
        <v>0</v>
      </c>
      <c r="H27" s="17">
        <f t="shared" si="27"/>
        <v>1290</v>
      </c>
      <c r="I27" s="15">
        <f>'[3]09'!J29</f>
        <v>270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0</v>
      </c>
      <c r="N27" s="16">
        <f>'[3]09'!O29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22.5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22.5</v>
      </c>
      <c r="AE27" s="8">
        <f t="shared" si="11"/>
        <v>22.5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22.5</v>
      </c>
      <c r="AL27" s="8">
        <f t="shared" si="31"/>
        <v>225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225</v>
      </c>
      <c r="AT27" s="8">
        <v>21.76</v>
      </c>
      <c r="AU27" s="8">
        <v>21.76</v>
      </c>
      <c r="AW27" s="179">
        <v>22.5</v>
      </c>
      <c r="AX27" s="179">
        <v>0</v>
      </c>
      <c r="AY27" s="179">
        <v>0</v>
      </c>
      <c r="AZ27" s="179">
        <v>0</v>
      </c>
      <c r="BA27" s="179">
        <v>0</v>
      </c>
      <c r="BB27" s="179">
        <v>0</v>
      </c>
      <c r="BC27" s="8">
        <f t="shared" si="19"/>
        <v>22.5</v>
      </c>
      <c r="BD27" s="179">
        <v>22.5</v>
      </c>
      <c r="BE27" s="179">
        <v>0</v>
      </c>
      <c r="BF27" s="179">
        <v>0</v>
      </c>
      <c r="BG27" s="179">
        <v>0</v>
      </c>
      <c r="BH27" s="179">
        <v>0</v>
      </c>
      <c r="BI27" s="179">
        <v>0</v>
      </c>
      <c r="BJ27" s="8">
        <f t="shared" si="20"/>
        <v>22.5</v>
      </c>
      <c r="BL27" s="8">
        <f t="shared" si="21"/>
        <v>21.76</v>
      </c>
      <c r="BM27" s="8">
        <f t="shared" si="22"/>
        <v>21.76</v>
      </c>
      <c r="BN27" s="8">
        <f t="shared" si="23"/>
        <v>22.5</v>
      </c>
      <c r="BO27" s="8">
        <f t="shared" si="24"/>
        <v>22.5</v>
      </c>
      <c r="BP27" s="140">
        <f t="shared" si="25"/>
        <v>-0.73999999999999844</v>
      </c>
      <c r="BQ27" s="140">
        <f t="shared" si="26"/>
        <v>-0.73999999999999844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0</v>
      </c>
      <c r="E28" s="16">
        <f>'[3]09'!E30</f>
        <v>0</v>
      </c>
      <c r="F28" s="16">
        <f>'[3]09'!F30</f>
        <v>970</v>
      </c>
      <c r="G28" s="16">
        <f>'[3]09'!G30</f>
        <v>0</v>
      </c>
      <c r="H28" s="17">
        <f t="shared" si="27"/>
        <v>1290</v>
      </c>
      <c r="I28" s="15">
        <f>'[3]09'!J30</f>
        <v>270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0</v>
      </c>
      <c r="N28" s="16">
        <f>'[3]09'!O30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22.5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22.5</v>
      </c>
      <c r="AE28" s="8">
        <f t="shared" si="11"/>
        <v>22.5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22.5</v>
      </c>
      <c r="AL28" s="8">
        <f t="shared" si="31"/>
        <v>225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225</v>
      </c>
      <c r="AT28" s="8">
        <v>21.76</v>
      </c>
      <c r="AU28" s="8">
        <v>21.76</v>
      </c>
      <c r="AW28" s="179">
        <v>22.5</v>
      </c>
      <c r="AX28" s="179">
        <v>0</v>
      </c>
      <c r="AY28" s="179">
        <v>0</v>
      </c>
      <c r="AZ28" s="179">
        <v>0</v>
      </c>
      <c r="BA28" s="179">
        <v>0</v>
      </c>
      <c r="BB28" s="179">
        <v>0</v>
      </c>
      <c r="BC28" s="8">
        <f t="shared" si="19"/>
        <v>22.5</v>
      </c>
      <c r="BD28" s="179">
        <v>22.5</v>
      </c>
      <c r="BE28" s="179">
        <v>0</v>
      </c>
      <c r="BF28" s="179">
        <v>0</v>
      </c>
      <c r="BG28" s="179">
        <v>0</v>
      </c>
      <c r="BH28" s="179">
        <v>0</v>
      </c>
      <c r="BI28" s="179">
        <v>0</v>
      </c>
      <c r="BJ28" s="8">
        <f t="shared" si="20"/>
        <v>22.5</v>
      </c>
      <c r="BL28" s="8">
        <f t="shared" si="21"/>
        <v>21.76</v>
      </c>
      <c r="BM28" s="8">
        <f t="shared" si="22"/>
        <v>21.76</v>
      </c>
      <c r="BN28" s="8">
        <f t="shared" si="23"/>
        <v>22.5</v>
      </c>
      <c r="BO28" s="8">
        <f t="shared" si="24"/>
        <v>22.5</v>
      </c>
      <c r="BP28" s="140">
        <f t="shared" si="25"/>
        <v>-0.73999999999999844</v>
      </c>
      <c r="BQ28" s="140">
        <f t="shared" si="26"/>
        <v>-0.73999999999999844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0</v>
      </c>
      <c r="E29" s="16">
        <f>'[3]09'!E31</f>
        <v>0</v>
      </c>
      <c r="F29" s="16">
        <f>'[3]09'!F31</f>
        <v>970</v>
      </c>
      <c r="G29" s="16">
        <f>'[3]09'!G31</f>
        <v>0</v>
      </c>
      <c r="H29" s="17">
        <f t="shared" si="27"/>
        <v>1290</v>
      </c>
      <c r="I29" s="15">
        <f>'[3]09'!J31</f>
        <v>270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0</v>
      </c>
      <c r="N29" s="16">
        <f>'[3]09'!O31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22.5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22.5</v>
      </c>
      <c r="AE29" s="8">
        <f t="shared" si="11"/>
        <v>22.5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22.5</v>
      </c>
      <c r="AL29" s="8">
        <f t="shared" si="31"/>
        <v>225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225</v>
      </c>
      <c r="AT29" s="8">
        <v>21.76</v>
      </c>
      <c r="AU29" s="8">
        <v>21.76</v>
      </c>
      <c r="AW29" s="179">
        <v>22.5</v>
      </c>
      <c r="AX29" s="179">
        <v>0</v>
      </c>
      <c r="AY29" s="179">
        <v>0</v>
      </c>
      <c r="AZ29" s="179">
        <v>0</v>
      </c>
      <c r="BA29" s="179">
        <v>0</v>
      </c>
      <c r="BB29" s="179">
        <v>0</v>
      </c>
      <c r="BC29" s="8">
        <f t="shared" si="19"/>
        <v>22.5</v>
      </c>
      <c r="BD29" s="179">
        <v>22.5</v>
      </c>
      <c r="BE29" s="179">
        <v>0</v>
      </c>
      <c r="BF29" s="179">
        <v>0</v>
      </c>
      <c r="BG29" s="179">
        <v>0</v>
      </c>
      <c r="BH29" s="179">
        <v>0</v>
      </c>
      <c r="BI29" s="179">
        <v>0</v>
      </c>
      <c r="BJ29" s="8">
        <f t="shared" si="20"/>
        <v>22.5</v>
      </c>
      <c r="BL29" s="8">
        <f t="shared" si="21"/>
        <v>21.76</v>
      </c>
      <c r="BM29" s="8">
        <f t="shared" si="22"/>
        <v>21.76</v>
      </c>
      <c r="BN29" s="8">
        <f t="shared" si="23"/>
        <v>22.5</v>
      </c>
      <c r="BO29" s="8">
        <f t="shared" si="24"/>
        <v>22.5</v>
      </c>
      <c r="BP29" s="140">
        <f t="shared" si="25"/>
        <v>-0.73999999999999844</v>
      </c>
      <c r="BQ29" s="140">
        <f t="shared" si="26"/>
        <v>-0.73999999999999844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0</v>
      </c>
      <c r="E30" s="16">
        <f>'[3]09'!E32</f>
        <v>0</v>
      </c>
      <c r="F30" s="16">
        <f>'[3]09'!F32</f>
        <v>970</v>
      </c>
      <c r="G30" s="16">
        <f>'[3]09'!G32</f>
        <v>0</v>
      </c>
      <c r="H30" s="17">
        <f t="shared" si="27"/>
        <v>1290</v>
      </c>
      <c r="I30" s="15">
        <f>'[3]09'!J32</f>
        <v>270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0</v>
      </c>
      <c r="N30" s="16">
        <f>'[3]09'!O32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22.5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22.5</v>
      </c>
      <c r="AE30" s="8">
        <f t="shared" si="11"/>
        <v>22.5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22.5</v>
      </c>
      <c r="AL30" s="8">
        <f t="shared" si="31"/>
        <v>225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225</v>
      </c>
      <c r="AT30" s="8">
        <v>21.76</v>
      </c>
      <c r="AU30" s="8">
        <v>21.76</v>
      </c>
      <c r="AW30" s="179">
        <v>22.5</v>
      </c>
      <c r="AX30" s="179">
        <v>0</v>
      </c>
      <c r="AY30" s="179">
        <v>0</v>
      </c>
      <c r="AZ30" s="179">
        <v>0</v>
      </c>
      <c r="BA30" s="179">
        <v>0</v>
      </c>
      <c r="BB30" s="179">
        <v>0</v>
      </c>
      <c r="BC30" s="8">
        <f t="shared" si="19"/>
        <v>22.5</v>
      </c>
      <c r="BD30" s="179">
        <v>22.5</v>
      </c>
      <c r="BE30" s="179">
        <v>0</v>
      </c>
      <c r="BF30" s="179">
        <v>0</v>
      </c>
      <c r="BG30" s="179">
        <v>0</v>
      </c>
      <c r="BH30" s="179">
        <v>0</v>
      </c>
      <c r="BI30" s="179">
        <v>0</v>
      </c>
      <c r="BJ30" s="8">
        <f t="shared" si="20"/>
        <v>22.5</v>
      </c>
      <c r="BL30" s="8">
        <f t="shared" si="21"/>
        <v>21.76</v>
      </c>
      <c r="BM30" s="8">
        <f t="shared" si="22"/>
        <v>21.76</v>
      </c>
      <c r="BN30" s="8">
        <f t="shared" si="23"/>
        <v>22.5</v>
      </c>
      <c r="BO30" s="8">
        <f t="shared" si="24"/>
        <v>22.5</v>
      </c>
      <c r="BP30" s="140">
        <f t="shared" si="25"/>
        <v>-0.73999999999999844</v>
      </c>
      <c r="BQ30" s="140">
        <f t="shared" si="26"/>
        <v>-0.73999999999999844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0</v>
      </c>
      <c r="E31" s="16">
        <f>'[3]09'!E33</f>
        <v>0</v>
      </c>
      <c r="F31" s="16">
        <f>'[3]09'!F33</f>
        <v>970</v>
      </c>
      <c r="G31" s="16">
        <f>'[3]09'!G33</f>
        <v>0</v>
      </c>
      <c r="H31" s="17">
        <f t="shared" si="27"/>
        <v>1290</v>
      </c>
      <c r="I31" s="15">
        <f>'[3]09'!J33</f>
        <v>270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0</v>
      </c>
      <c r="N31" s="16">
        <f>'[3]09'!O33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22.5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22.5</v>
      </c>
      <c r="AE31" s="8">
        <f t="shared" si="11"/>
        <v>22.5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22.5</v>
      </c>
      <c r="AL31" s="8">
        <f t="shared" si="31"/>
        <v>225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225</v>
      </c>
      <c r="AT31" s="8">
        <v>21.76</v>
      </c>
      <c r="AU31" s="8">
        <v>21.76</v>
      </c>
      <c r="AW31" s="179">
        <v>22.5</v>
      </c>
      <c r="AX31" s="179">
        <v>0</v>
      </c>
      <c r="AY31" s="179">
        <v>0</v>
      </c>
      <c r="AZ31" s="179">
        <v>0</v>
      </c>
      <c r="BA31" s="179">
        <v>0</v>
      </c>
      <c r="BB31" s="179">
        <v>0</v>
      </c>
      <c r="BC31" s="8">
        <f t="shared" si="19"/>
        <v>22.5</v>
      </c>
      <c r="BD31" s="179">
        <v>22.5</v>
      </c>
      <c r="BE31" s="179">
        <v>0</v>
      </c>
      <c r="BF31" s="179">
        <v>0</v>
      </c>
      <c r="BG31" s="179">
        <v>0</v>
      </c>
      <c r="BH31" s="179">
        <v>0</v>
      </c>
      <c r="BI31" s="179">
        <v>0</v>
      </c>
      <c r="BJ31" s="8">
        <f t="shared" si="20"/>
        <v>22.5</v>
      </c>
      <c r="BL31" s="8">
        <f t="shared" si="21"/>
        <v>21.76</v>
      </c>
      <c r="BM31" s="8">
        <f t="shared" si="22"/>
        <v>21.76</v>
      </c>
      <c r="BN31" s="8">
        <f t="shared" si="23"/>
        <v>22.5</v>
      </c>
      <c r="BO31" s="8">
        <f t="shared" si="24"/>
        <v>22.5</v>
      </c>
      <c r="BP31" s="140">
        <f t="shared" si="25"/>
        <v>-0.73999999999999844</v>
      </c>
      <c r="BQ31" s="140">
        <f t="shared" si="26"/>
        <v>-0.73999999999999844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0</v>
      </c>
      <c r="E32" s="16">
        <f>'[3]09'!E34</f>
        <v>0</v>
      </c>
      <c r="F32" s="16">
        <f>'[3]09'!F34</f>
        <v>970</v>
      </c>
      <c r="G32" s="16">
        <f>'[3]09'!G34</f>
        <v>0</v>
      </c>
      <c r="H32" s="17">
        <f t="shared" si="27"/>
        <v>1290</v>
      </c>
      <c r="I32" s="15">
        <f>'[3]09'!J34</f>
        <v>270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0</v>
      </c>
      <c r="N32" s="16">
        <f>'[3]09'!O34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22.5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22.5</v>
      </c>
      <c r="AE32" s="8">
        <f t="shared" si="11"/>
        <v>22.5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22.5</v>
      </c>
      <c r="AL32" s="8">
        <f t="shared" si="31"/>
        <v>225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225</v>
      </c>
      <c r="AT32" s="8">
        <v>21.76</v>
      </c>
      <c r="AU32" s="8">
        <v>21.76</v>
      </c>
      <c r="AW32" s="179">
        <v>22.5</v>
      </c>
      <c r="AX32" s="179">
        <v>0</v>
      </c>
      <c r="AY32" s="179">
        <v>0</v>
      </c>
      <c r="AZ32" s="179">
        <v>0</v>
      </c>
      <c r="BA32" s="179">
        <v>0</v>
      </c>
      <c r="BB32" s="179">
        <v>0</v>
      </c>
      <c r="BC32" s="8">
        <f t="shared" si="19"/>
        <v>22.5</v>
      </c>
      <c r="BD32" s="179">
        <v>22.5</v>
      </c>
      <c r="BE32" s="179">
        <v>0</v>
      </c>
      <c r="BF32" s="179">
        <v>0</v>
      </c>
      <c r="BG32" s="179">
        <v>0</v>
      </c>
      <c r="BH32" s="179">
        <v>0</v>
      </c>
      <c r="BI32" s="179">
        <v>0</v>
      </c>
      <c r="BJ32" s="8">
        <f t="shared" si="20"/>
        <v>22.5</v>
      </c>
      <c r="BL32" s="8">
        <f t="shared" si="21"/>
        <v>21.76</v>
      </c>
      <c r="BM32" s="8">
        <f t="shared" si="22"/>
        <v>21.76</v>
      </c>
      <c r="BN32" s="8">
        <f t="shared" si="23"/>
        <v>22.5</v>
      </c>
      <c r="BO32" s="8">
        <f t="shared" si="24"/>
        <v>22.5</v>
      </c>
      <c r="BP32" s="140">
        <f t="shared" si="25"/>
        <v>-0.73999999999999844</v>
      </c>
      <c r="BQ32" s="140">
        <f t="shared" si="26"/>
        <v>-0.73999999999999844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0</v>
      </c>
      <c r="E33" s="16">
        <f>'[3]09'!E35</f>
        <v>0</v>
      </c>
      <c r="F33" s="16">
        <f>'[3]09'!F35</f>
        <v>970</v>
      </c>
      <c r="G33" s="16">
        <f>'[3]09'!G35</f>
        <v>0</v>
      </c>
      <c r="H33" s="17">
        <f t="shared" si="27"/>
        <v>1290</v>
      </c>
      <c r="I33" s="15">
        <f>'[3]09'!J35</f>
        <v>270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0</v>
      </c>
      <c r="N33" s="16">
        <f>'[3]09'!O35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22.5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22.5</v>
      </c>
      <c r="AE33" s="8">
        <f t="shared" si="11"/>
        <v>22.5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22.5</v>
      </c>
      <c r="AL33" s="8">
        <f t="shared" si="31"/>
        <v>225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225</v>
      </c>
      <c r="AT33" s="8">
        <v>21.76</v>
      </c>
      <c r="AU33" s="8">
        <v>21.76</v>
      </c>
      <c r="AW33" s="179">
        <v>22.5</v>
      </c>
      <c r="AX33" s="179">
        <v>0</v>
      </c>
      <c r="AY33" s="179">
        <v>0</v>
      </c>
      <c r="AZ33" s="179">
        <v>0</v>
      </c>
      <c r="BA33" s="179">
        <v>0</v>
      </c>
      <c r="BB33" s="179">
        <v>0</v>
      </c>
      <c r="BC33" s="8">
        <f t="shared" si="19"/>
        <v>22.5</v>
      </c>
      <c r="BD33" s="179">
        <v>22.5</v>
      </c>
      <c r="BE33" s="179">
        <v>0</v>
      </c>
      <c r="BF33" s="179">
        <v>0</v>
      </c>
      <c r="BG33" s="179">
        <v>0</v>
      </c>
      <c r="BH33" s="179">
        <v>0</v>
      </c>
      <c r="BI33" s="179">
        <v>0</v>
      </c>
      <c r="BJ33" s="8">
        <f t="shared" si="20"/>
        <v>22.5</v>
      </c>
      <c r="BL33" s="8">
        <f t="shared" si="21"/>
        <v>21.76</v>
      </c>
      <c r="BM33" s="8">
        <f t="shared" si="22"/>
        <v>21.76</v>
      </c>
      <c r="BN33" s="8">
        <f t="shared" si="23"/>
        <v>22.5</v>
      </c>
      <c r="BO33" s="8">
        <f t="shared" si="24"/>
        <v>22.5</v>
      </c>
      <c r="BP33" s="140">
        <f t="shared" si="25"/>
        <v>-0.73999999999999844</v>
      </c>
      <c r="BQ33" s="140">
        <f t="shared" si="26"/>
        <v>-0.73999999999999844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0</v>
      </c>
      <c r="E34" s="16">
        <f>'[3]09'!E36</f>
        <v>0</v>
      </c>
      <c r="F34" s="16">
        <f>'[3]09'!F36</f>
        <v>970</v>
      </c>
      <c r="G34" s="16">
        <f>'[3]09'!G36</f>
        <v>0</v>
      </c>
      <c r="H34" s="17">
        <f t="shared" si="27"/>
        <v>1290</v>
      </c>
      <c r="I34" s="15">
        <f>'[3]09'!J36</f>
        <v>270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0</v>
      </c>
      <c r="N34" s="16">
        <f>'[3]09'!O36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22.5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22.5</v>
      </c>
      <c r="AE34" s="8">
        <f t="shared" si="11"/>
        <v>22.5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22.5</v>
      </c>
      <c r="AL34" s="8">
        <f t="shared" si="31"/>
        <v>225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225</v>
      </c>
      <c r="AT34" s="8">
        <v>21.76</v>
      </c>
      <c r="AU34" s="8">
        <v>21.76</v>
      </c>
      <c r="AW34" s="179">
        <v>22.5</v>
      </c>
      <c r="AX34" s="179">
        <v>0</v>
      </c>
      <c r="AY34" s="179">
        <v>0</v>
      </c>
      <c r="AZ34" s="179">
        <v>0</v>
      </c>
      <c r="BA34" s="179">
        <v>0</v>
      </c>
      <c r="BB34" s="179">
        <v>0</v>
      </c>
      <c r="BC34" s="8">
        <f t="shared" si="19"/>
        <v>22.5</v>
      </c>
      <c r="BD34" s="179">
        <v>22.5</v>
      </c>
      <c r="BE34" s="179">
        <v>0</v>
      </c>
      <c r="BF34" s="179">
        <v>0</v>
      </c>
      <c r="BG34" s="179">
        <v>0</v>
      </c>
      <c r="BH34" s="179">
        <v>0</v>
      </c>
      <c r="BI34" s="179">
        <v>0</v>
      </c>
      <c r="BJ34" s="8">
        <f t="shared" si="20"/>
        <v>22.5</v>
      </c>
      <c r="BL34" s="8">
        <f t="shared" si="21"/>
        <v>21.76</v>
      </c>
      <c r="BM34" s="8">
        <f t="shared" si="22"/>
        <v>21.76</v>
      </c>
      <c r="BN34" s="8">
        <f t="shared" si="23"/>
        <v>22.5</v>
      </c>
      <c r="BO34" s="8">
        <f t="shared" si="24"/>
        <v>22.5</v>
      </c>
      <c r="BP34" s="140">
        <f t="shared" si="25"/>
        <v>-0.73999999999999844</v>
      </c>
      <c r="BQ34" s="140">
        <f t="shared" si="26"/>
        <v>-0.73999999999999844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0</v>
      </c>
      <c r="E35" s="16">
        <f>'[3]09'!E37</f>
        <v>0</v>
      </c>
      <c r="F35" s="16">
        <f>'[3]09'!F37</f>
        <v>970</v>
      </c>
      <c r="G35" s="16">
        <f>'[3]09'!G37</f>
        <v>0</v>
      </c>
      <c r="H35" s="17">
        <f t="shared" si="27"/>
        <v>1290</v>
      </c>
      <c r="I35" s="15">
        <f>'[3]09'!J37</f>
        <v>270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0</v>
      </c>
      <c r="N35" s="16">
        <f>'[3]09'!O37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22.5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22.5</v>
      </c>
      <c r="AE35" s="8">
        <f t="shared" si="11"/>
        <v>22.5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22.5</v>
      </c>
      <c r="AL35" s="8">
        <f t="shared" si="31"/>
        <v>225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225</v>
      </c>
      <c r="AT35" s="8">
        <v>21.76</v>
      </c>
      <c r="AU35" s="8">
        <v>21.76</v>
      </c>
      <c r="AW35" s="179">
        <v>22.5</v>
      </c>
      <c r="AX35" s="179">
        <v>0</v>
      </c>
      <c r="AY35" s="179">
        <v>0</v>
      </c>
      <c r="AZ35" s="179">
        <v>0</v>
      </c>
      <c r="BA35" s="179">
        <v>0</v>
      </c>
      <c r="BB35" s="179">
        <v>0</v>
      </c>
      <c r="BC35" s="8">
        <f t="shared" si="19"/>
        <v>22.5</v>
      </c>
      <c r="BD35" s="179">
        <v>22.5</v>
      </c>
      <c r="BE35" s="179">
        <v>0</v>
      </c>
      <c r="BF35" s="179">
        <v>0</v>
      </c>
      <c r="BG35" s="179">
        <v>0</v>
      </c>
      <c r="BH35" s="179">
        <v>0</v>
      </c>
      <c r="BI35" s="179">
        <v>0</v>
      </c>
      <c r="BJ35" s="8">
        <f t="shared" si="20"/>
        <v>22.5</v>
      </c>
      <c r="BL35" s="8">
        <f t="shared" si="21"/>
        <v>21.76</v>
      </c>
      <c r="BM35" s="8">
        <f t="shared" si="22"/>
        <v>21.76</v>
      </c>
      <c r="BN35" s="8">
        <f t="shared" si="23"/>
        <v>22.5</v>
      </c>
      <c r="BO35" s="8">
        <f t="shared" si="24"/>
        <v>22.5</v>
      </c>
      <c r="BP35" s="140">
        <f t="shared" si="25"/>
        <v>-0.73999999999999844</v>
      </c>
      <c r="BQ35" s="140">
        <f t="shared" si="26"/>
        <v>-0.73999999999999844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0</v>
      </c>
      <c r="E36" s="16">
        <f>'[3]09'!E38</f>
        <v>0</v>
      </c>
      <c r="F36" s="16">
        <f>'[3]09'!F38</f>
        <v>970</v>
      </c>
      <c r="G36" s="16">
        <f>'[3]09'!G38</f>
        <v>0</v>
      </c>
      <c r="H36" s="17">
        <f t="shared" si="27"/>
        <v>1290</v>
      </c>
      <c r="I36" s="15">
        <f>'[3]09'!J38</f>
        <v>270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0</v>
      </c>
      <c r="N36" s="16">
        <f>'[3]09'!O38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22.5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22.5</v>
      </c>
      <c r="AE36" s="8">
        <f t="shared" si="11"/>
        <v>22.5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22.5</v>
      </c>
      <c r="AL36" s="8">
        <f t="shared" si="31"/>
        <v>225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225</v>
      </c>
      <c r="AT36" s="8">
        <v>21.76</v>
      </c>
      <c r="AU36" s="8">
        <v>21.76</v>
      </c>
      <c r="AW36" s="179">
        <v>22.5</v>
      </c>
      <c r="AX36" s="179">
        <v>0</v>
      </c>
      <c r="AY36" s="179">
        <v>0</v>
      </c>
      <c r="AZ36" s="179">
        <v>0</v>
      </c>
      <c r="BA36" s="179">
        <v>0</v>
      </c>
      <c r="BB36" s="179">
        <v>0</v>
      </c>
      <c r="BC36" s="8">
        <f t="shared" si="19"/>
        <v>22.5</v>
      </c>
      <c r="BD36" s="179">
        <v>22.5</v>
      </c>
      <c r="BE36" s="179">
        <v>0</v>
      </c>
      <c r="BF36" s="179">
        <v>0</v>
      </c>
      <c r="BG36" s="179">
        <v>0</v>
      </c>
      <c r="BH36" s="179">
        <v>0</v>
      </c>
      <c r="BI36" s="179">
        <v>0</v>
      </c>
      <c r="BJ36" s="8">
        <f t="shared" si="20"/>
        <v>22.5</v>
      </c>
      <c r="BL36" s="8">
        <f t="shared" si="21"/>
        <v>21.76</v>
      </c>
      <c r="BM36" s="8">
        <f t="shared" si="22"/>
        <v>21.76</v>
      </c>
      <c r="BN36" s="8">
        <f t="shared" si="23"/>
        <v>22.5</v>
      </c>
      <c r="BO36" s="8">
        <f t="shared" si="24"/>
        <v>22.5</v>
      </c>
      <c r="BP36" s="140">
        <f t="shared" si="25"/>
        <v>-0.73999999999999844</v>
      </c>
      <c r="BQ36" s="140">
        <f t="shared" si="26"/>
        <v>-0.73999999999999844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0</v>
      </c>
      <c r="E37" s="16">
        <f>'[3]09'!E39</f>
        <v>0</v>
      </c>
      <c r="F37" s="16">
        <f>'[3]09'!F39</f>
        <v>970</v>
      </c>
      <c r="G37" s="16">
        <f>'[3]09'!G39</f>
        <v>0</v>
      </c>
      <c r="H37" s="17">
        <f t="shared" si="27"/>
        <v>1290</v>
      </c>
      <c r="I37" s="15">
        <f>'[3]09'!J39</f>
        <v>270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0</v>
      </c>
      <c r="N37" s="16">
        <f>'[3]09'!O39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22.5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22.5</v>
      </c>
      <c r="AE37" s="8">
        <f t="shared" si="11"/>
        <v>22.5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22.5</v>
      </c>
      <c r="AL37" s="8">
        <f t="shared" si="31"/>
        <v>225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225</v>
      </c>
      <c r="AT37" s="8">
        <v>21.76</v>
      </c>
      <c r="AU37" s="8">
        <v>21.76</v>
      </c>
      <c r="AW37" s="179">
        <v>22.5</v>
      </c>
      <c r="AX37" s="179">
        <v>0</v>
      </c>
      <c r="AY37" s="179">
        <v>0</v>
      </c>
      <c r="AZ37" s="179">
        <v>0</v>
      </c>
      <c r="BA37" s="179">
        <v>0</v>
      </c>
      <c r="BB37" s="179">
        <v>0</v>
      </c>
      <c r="BC37" s="8">
        <f t="shared" si="19"/>
        <v>22.5</v>
      </c>
      <c r="BD37" s="179">
        <v>22.5</v>
      </c>
      <c r="BE37" s="179">
        <v>0</v>
      </c>
      <c r="BF37" s="179">
        <v>0</v>
      </c>
      <c r="BG37" s="179">
        <v>0</v>
      </c>
      <c r="BH37" s="179">
        <v>0</v>
      </c>
      <c r="BI37" s="179">
        <v>0</v>
      </c>
      <c r="BJ37" s="8">
        <f t="shared" si="20"/>
        <v>22.5</v>
      </c>
      <c r="BL37" s="8">
        <f t="shared" si="21"/>
        <v>21.76</v>
      </c>
      <c r="BM37" s="8">
        <f t="shared" si="22"/>
        <v>21.76</v>
      </c>
      <c r="BN37" s="8">
        <f t="shared" si="23"/>
        <v>22.5</v>
      </c>
      <c r="BO37" s="8">
        <f t="shared" si="24"/>
        <v>22.5</v>
      </c>
      <c r="BP37" s="140">
        <f t="shared" si="25"/>
        <v>-0.73999999999999844</v>
      </c>
      <c r="BQ37" s="140">
        <f t="shared" si="26"/>
        <v>-0.73999999999999844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0</v>
      </c>
      <c r="E38" s="16">
        <f>'[3]09'!E40</f>
        <v>0</v>
      </c>
      <c r="F38" s="16">
        <f>'[3]09'!F40</f>
        <v>970</v>
      </c>
      <c r="G38" s="16">
        <f>'[3]09'!G40</f>
        <v>0</v>
      </c>
      <c r="H38" s="17">
        <f t="shared" si="27"/>
        <v>1290</v>
      </c>
      <c r="I38" s="15">
        <f>'[3]09'!J40</f>
        <v>270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0</v>
      </c>
      <c r="N38" s="16">
        <f>'[3]09'!O40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22.5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22.5</v>
      </c>
      <c r="AE38" s="8">
        <f t="shared" si="11"/>
        <v>22.5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22.5</v>
      </c>
      <c r="AL38" s="8">
        <f t="shared" si="31"/>
        <v>225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225</v>
      </c>
      <c r="AT38" s="8">
        <v>21.76</v>
      </c>
      <c r="AU38" s="8">
        <v>21.76</v>
      </c>
      <c r="AW38" s="179">
        <v>22.5</v>
      </c>
      <c r="AX38" s="179">
        <v>0</v>
      </c>
      <c r="AY38" s="179">
        <v>0</v>
      </c>
      <c r="AZ38" s="179">
        <v>0</v>
      </c>
      <c r="BA38" s="179">
        <v>0</v>
      </c>
      <c r="BB38" s="179">
        <v>0</v>
      </c>
      <c r="BC38" s="8">
        <f t="shared" si="19"/>
        <v>22.5</v>
      </c>
      <c r="BD38" s="179">
        <v>22.5</v>
      </c>
      <c r="BE38" s="179">
        <v>0</v>
      </c>
      <c r="BF38" s="179">
        <v>0</v>
      </c>
      <c r="BG38" s="179">
        <v>0</v>
      </c>
      <c r="BH38" s="179">
        <v>0</v>
      </c>
      <c r="BI38" s="179">
        <v>0</v>
      </c>
      <c r="BJ38" s="8">
        <f t="shared" si="20"/>
        <v>22.5</v>
      </c>
      <c r="BL38" s="8">
        <f t="shared" si="21"/>
        <v>21.76</v>
      </c>
      <c r="BM38" s="8">
        <f t="shared" si="22"/>
        <v>21.76</v>
      </c>
      <c r="BN38" s="8">
        <f t="shared" si="23"/>
        <v>22.5</v>
      </c>
      <c r="BO38" s="8">
        <f t="shared" si="24"/>
        <v>22.5</v>
      </c>
      <c r="BP38" s="140">
        <f t="shared" si="25"/>
        <v>-0.73999999999999844</v>
      </c>
      <c r="BQ38" s="140">
        <f t="shared" si="26"/>
        <v>-0.73999999999999844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0</v>
      </c>
      <c r="E39" s="16">
        <f>'[3]09'!E41</f>
        <v>0</v>
      </c>
      <c r="F39" s="16">
        <f>'[3]09'!F41</f>
        <v>970</v>
      </c>
      <c r="G39" s="16">
        <f>'[3]09'!G41</f>
        <v>0</v>
      </c>
      <c r="H39" s="17">
        <f t="shared" si="27"/>
        <v>1290</v>
      </c>
      <c r="I39" s="15">
        <f>'[3]09'!J41</f>
        <v>270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0</v>
      </c>
      <c r="N39" s="16">
        <f>'[3]09'!O41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22.5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22.5</v>
      </c>
      <c r="AE39" s="8">
        <f t="shared" si="11"/>
        <v>22.5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22.5</v>
      </c>
      <c r="AL39" s="8">
        <f t="shared" si="31"/>
        <v>225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225</v>
      </c>
      <c r="AT39" s="8">
        <v>21.76</v>
      </c>
      <c r="AU39" s="8">
        <v>21.76</v>
      </c>
      <c r="AW39" s="179">
        <v>22.5</v>
      </c>
      <c r="AX39" s="179">
        <v>0</v>
      </c>
      <c r="AY39" s="179">
        <v>0</v>
      </c>
      <c r="AZ39" s="179">
        <v>0</v>
      </c>
      <c r="BA39" s="179">
        <v>0</v>
      </c>
      <c r="BB39" s="179">
        <v>0</v>
      </c>
      <c r="BC39" s="8">
        <f t="shared" si="19"/>
        <v>22.5</v>
      </c>
      <c r="BD39" s="179">
        <v>22.5</v>
      </c>
      <c r="BE39" s="179">
        <v>0</v>
      </c>
      <c r="BF39" s="179">
        <v>0</v>
      </c>
      <c r="BG39" s="179">
        <v>0</v>
      </c>
      <c r="BH39" s="179">
        <v>0</v>
      </c>
      <c r="BI39" s="179">
        <v>0</v>
      </c>
      <c r="BJ39" s="8">
        <f t="shared" si="20"/>
        <v>22.5</v>
      </c>
      <c r="BL39" s="8">
        <f t="shared" si="21"/>
        <v>21.76</v>
      </c>
      <c r="BM39" s="8">
        <f t="shared" si="22"/>
        <v>21.76</v>
      </c>
      <c r="BN39" s="8">
        <f t="shared" si="23"/>
        <v>22.5</v>
      </c>
      <c r="BO39" s="8">
        <f t="shared" si="24"/>
        <v>22.5</v>
      </c>
      <c r="BP39" s="140">
        <f t="shared" si="25"/>
        <v>-0.73999999999999844</v>
      </c>
      <c r="BQ39" s="140">
        <f t="shared" si="26"/>
        <v>-0.73999999999999844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0</v>
      </c>
      <c r="E40" s="16">
        <f>'[3]09'!E42</f>
        <v>0</v>
      </c>
      <c r="F40" s="16">
        <f>'[3]09'!F42</f>
        <v>970</v>
      </c>
      <c r="G40" s="16">
        <f>'[3]09'!G42</f>
        <v>0</v>
      </c>
      <c r="H40" s="17">
        <f t="shared" si="27"/>
        <v>1290</v>
      </c>
      <c r="I40" s="15">
        <f>'[3]09'!J42</f>
        <v>270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0</v>
      </c>
      <c r="N40" s="16">
        <f>'[3]09'!O42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22.5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22.5</v>
      </c>
      <c r="AE40" s="8">
        <f t="shared" si="11"/>
        <v>22.5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22.5</v>
      </c>
      <c r="AL40" s="8">
        <f t="shared" si="31"/>
        <v>225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225</v>
      </c>
      <c r="AT40" s="8">
        <v>21.55</v>
      </c>
      <c r="AU40" s="8">
        <v>21.55</v>
      </c>
      <c r="AW40" s="179">
        <v>22.5</v>
      </c>
      <c r="AX40" s="179">
        <v>0</v>
      </c>
      <c r="AY40" s="179">
        <v>0</v>
      </c>
      <c r="AZ40" s="179">
        <v>0</v>
      </c>
      <c r="BA40" s="179">
        <v>0</v>
      </c>
      <c r="BB40" s="179">
        <v>0</v>
      </c>
      <c r="BC40" s="8">
        <f t="shared" si="19"/>
        <v>22.5</v>
      </c>
      <c r="BD40" s="179">
        <v>22.5</v>
      </c>
      <c r="BE40" s="179">
        <v>0</v>
      </c>
      <c r="BF40" s="179">
        <v>0</v>
      </c>
      <c r="BG40" s="179">
        <v>0</v>
      </c>
      <c r="BH40" s="179">
        <v>0</v>
      </c>
      <c r="BI40" s="179">
        <v>0</v>
      </c>
      <c r="BJ40" s="8">
        <f t="shared" si="20"/>
        <v>22.5</v>
      </c>
      <c r="BL40" s="8">
        <f t="shared" si="21"/>
        <v>21.55</v>
      </c>
      <c r="BM40" s="8">
        <f t="shared" si="22"/>
        <v>21.55</v>
      </c>
      <c r="BN40" s="8">
        <f t="shared" si="23"/>
        <v>22.5</v>
      </c>
      <c r="BO40" s="8">
        <f t="shared" si="24"/>
        <v>22.5</v>
      </c>
      <c r="BP40" s="140">
        <f t="shared" si="25"/>
        <v>-0.94999999999999929</v>
      </c>
      <c r="BQ40" s="140">
        <f t="shared" si="26"/>
        <v>-0.94999999999999929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0</v>
      </c>
      <c r="E41" s="16">
        <f>'[3]09'!E43</f>
        <v>0</v>
      </c>
      <c r="F41" s="16">
        <f>'[3]09'!F43</f>
        <v>970</v>
      </c>
      <c r="G41" s="16">
        <f>'[3]09'!G43</f>
        <v>0</v>
      </c>
      <c r="H41" s="17">
        <f t="shared" si="27"/>
        <v>1290</v>
      </c>
      <c r="I41" s="15">
        <f>'[3]09'!J43</f>
        <v>270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0</v>
      </c>
      <c r="N41" s="16">
        <f>'[3]09'!O43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22.5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22.5</v>
      </c>
      <c r="AE41" s="8">
        <f t="shared" si="11"/>
        <v>22.5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22.5</v>
      </c>
      <c r="AL41" s="8">
        <f t="shared" si="31"/>
        <v>225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225</v>
      </c>
      <c r="AT41" s="8">
        <v>21.55</v>
      </c>
      <c r="AU41" s="8">
        <v>21.55</v>
      </c>
      <c r="AW41" s="179">
        <v>22.5</v>
      </c>
      <c r="AX41" s="179">
        <v>0</v>
      </c>
      <c r="AY41" s="179">
        <v>0</v>
      </c>
      <c r="AZ41" s="179">
        <v>0</v>
      </c>
      <c r="BA41" s="179">
        <v>0</v>
      </c>
      <c r="BB41" s="179">
        <v>0</v>
      </c>
      <c r="BC41" s="8">
        <f t="shared" si="19"/>
        <v>22.5</v>
      </c>
      <c r="BD41" s="179">
        <v>22.5</v>
      </c>
      <c r="BE41" s="179">
        <v>0</v>
      </c>
      <c r="BF41" s="179">
        <v>0</v>
      </c>
      <c r="BG41" s="179">
        <v>0</v>
      </c>
      <c r="BH41" s="179">
        <v>0</v>
      </c>
      <c r="BI41" s="179">
        <v>0</v>
      </c>
      <c r="BJ41" s="8">
        <f t="shared" si="20"/>
        <v>22.5</v>
      </c>
      <c r="BL41" s="8">
        <f t="shared" si="21"/>
        <v>21.55</v>
      </c>
      <c r="BM41" s="8">
        <f t="shared" si="22"/>
        <v>21.55</v>
      </c>
      <c r="BN41" s="8">
        <f t="shared" si="23"/>
        <v>22.5</v>
      </c>
      <c r="BO41" s="8">
        <f t="shared" si="24"/>
        <v>22.5</v>
      </c>
      <c r="BP41" s="140">
        <f t="shared" si="25"/>
        <v>-0.94999999999999929</v>
      </c>
      <c r="BQ41" s="140">
        <f t="shared" si="26"/>
        <v>-0.94999999999999929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0</v>
      </c>
      <c r="E42" s="16">
        <f>'[3]09'!E44</f>
        <v>0</v>
      </c>
      <c r="F42" s="16">
        <f>'[3]09'!F44</f>
        <v>970</v>
      </c>
      <c r="G42" s="16">
        <f>'[3]09'!G44</f>
        <v>0</v>
      </c>
      <c r="H42" s="17">
        <f t="shared" si="27"/>
        <v>1290</v>
      </c>
      <c r="I42" s="15">
        <f>'[3]09'!J44</f>
        <v>270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0</v>
      </c>
      <c r="N42" s="16">
        <f>'[3]09'!O44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22.5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22.5</v>
      </c>
      <c r="AE42" s="8">
        <f t="shared" si="11"/>
        <v>22.5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22.5</v>
      </c>
      <c r="AL42" s="8">
        <f t="shared" si="31"/>
        <v>225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225</v>
      </c>
      <c r="AT42" s="8">
        <v>21.55</v>
      </c>
      <c r="AU42" s="8">
        <v>21.55</v>
      </c>
      <c r="AW42" s="179">
        <v>22.5</v>
      </c>
      <c r="AX42" s="179">
        <v>0</v>
      </c>
      <c r="AY42" s="179">
        <v>0</v>
      </c>
      <c r="AZ42" s="179">
        <v>0</v>
      </c>
      <c r="BA42" s="179">
        <v>0</v>
      </c>
      <c r="BB42" s="179">
        <v>0</v>
      </c>
      <c r="BC42" s="8">
        <f t="shared" si="19"/>
        <v>22.5</v>
      </c>
      <c r="BD42" s="179">
        <v>22.5</v>
      </c>
      <c r="BE42" s="179">
        <v>0</v>
      </c>
      <c r="BF42" s="179">
        <v>0</v>
      </c>
      <c r="BG42" s="179">
        <v>0</v>
      </c>
      <c r="BH42" s="179">
        <v>0</v>
      </c>
      <c r="BI42" s="179">
        <v>0</v>
      </c>
      <c r="BJ42" s="8">
        <f t="shared" si="20"/>
        <v>22.5</v>
      </c>
      <c r="BL42" s="8">
        <f t="shared" si="21"/>
        <v>21.55</v>
      </c>
      <c r="BM42" s="8">
        <f t="shared" si="22"/>
        <v>21.55</v>
      </c>
      <c r="BN42" s="8">
        <f t="shared" si="23"/>
        <v>22.5</v>
      </c>
      <c r="BO42" s="8">
        <f t="shared" si="24"/>
        <v>22.5</v>
      </c>
      <c r="BP42" s="140">
        <f t="shared" si="25"/>
        <v>-0.94999999999999929</v>
      </c>
      <c r="BQ42" s="140">
        <f t="shared" si="26"/>
        <v>-0.94999999999999929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0</v>
      </c>
      <c r="E43" s="16">
        <f>'[3]09'!E45</f>
        <v>0</v>
      </c>
      <c r="F43" s="16">
        <f>'[3]09'!F45</f>
        <v>950</v>
      </c>
      <c r="G43" s="16">
        <f>'[3]09'!G45</f>
        <v>0</v>
      </c>
      <c r="H43" s="17">
        <f t="shared" si="27"/>
        <v>1270</v>
      </c>
      <c r="I43" s="15">
        <f>'[3]09'!J45</f>
        <v>270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0</v>
      </c>
      <c r="N43" s="16">
        <f>'[3]09'!O45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22.5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22.5</v>
      </c>
      <c r="AE43" s="8">
        <f t="shared" si="11"/>
        <v>22.5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22.5</v>
      </c>
      <c r="AL43" s="8">
        <f t="shared" si="31"/>
        <v>225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225</v>
      </c>
      <c r="AT43" s="8">
        <v>21.55</v>
      </c>
      <c r="AU43" s="8">
        <v>21.55</v>
      </c>
      <c r="AW43" s="179">
        <v>22.5</v>
      </c>
      <c r="AX43" s="179">
        <v>0</v>
      </c>
      <c r="AY43" s="179">
        <v>0</v>
      </c>
      <c r="AZ43" s="179">
        <v>0</v>
      </c>
      <c r="BA43" s="179">
        <v>0</v>
      </c>
      <c r="BB43" s="179">
        <v>0</v>
      </c>
      <c r="BC43" s="8">
        <f t="shared" si="19"/>
        <v>22.5</v>
      </c>
      <c r="BD43" s="179">
        <v>22.5</v>
      </c>
      <c r="BE43" s="179">
        <v>0</v>
      </c>
      <c r="BF43" s="179">
        <v>0</v>
      </c>
      <c r="BG43" s="179">
        <v>0</v>
      </c>
      <c r="BH43" s="179">
        <v>0</v>
      </c>
      <c r="BI43" s="179">
        <v>0</v>
      </c>
      <c r="BJ43" s="8">
        <f t="shared" si="20"/>
        <v>22.5</v>
      </c>
      <c r="BL43" s="8">
        <f t="shared" si="21"/>
        <v>21.55</v>
      </c>
      <c r="BM43" s="8">
        <f t="shared" si="22"/>
        <v>21.55</v>
      </c>
      <c r="BN43" s="8">
        <f t="shared" si="23"/>
        <v>22.5</v>
      </c>
      <c r="BO43" s="8">
        <f t="shared" si="24"/>
        <v>22.5</v>
      </c>
      <c r="BP43" s="140">
        <f t="shared" si="25"/>
        <v>-0.94999999999999929</v>
      </c>
      <c r="BQ43" s="140">
        <f t="shared" si="26"/>
        <v>-0.94999999999999929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0</v>
      </c>
      <c r="E44" s="16">
        <f>'[3]09'!E46</f>
        <v>0</v>
      </c>
      <c r="F44" s="16">
        <f>'[3]09'!F46</f>
        <v>950</v>
      </c>
      <c r="G44" s="16">
        <f>'[3]09'!G46</f>
        <v>0</v>
      </c>
      <c r="H44" s="17">
        <f t="shared" si="27"/>
        <v>1270</v>
      </c>
      <c r="I44" s="15">
        <f>'[3]09'!J46</f>
        <v>270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0</v>
      </c>
      <c r="N44" s="16">
        <f>'[3]09'!O46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22.5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22.5</v>
      </c>
      <c r="AE44" s="8">
        <f t="shared" si="11"/>
        <v>22.5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22.5</v>
      </c>
      <c r="AL44" s="8">
        <f t="shared" si="31"/>
        <v>225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225</v>
      </c>
      <c r="AT44" s="8">
        <v>21.55</v>
      </c>
      <c r="AU44" s="8">
        <v>21.55</v>
      </c>
      <c r="AW44" s="179">
        <v>22.5</v>
      </c>
      <c r="AX44" s="179">
        <v>0</v>
      </c>
      <c r="AY44" s="179">
        <v>0</v>
      </c>
      <c r="AZ44" s="179">
        <v>0</v>
      </c>
      <c r="BA44" s="179">
        <v>0</v>
      </c>
      <c r="BB44" s="179">
        <v>0</v>
      </c>
      <c r="BC44" s="8">
        <f t="shared" si="19"/>
        <v>22.5</v>
      </c>
      <c r="BD44" s="179">
        <v>22.5</v>
      </c>
      <c r="BE44" s="179">
        <v>0</v>
      </c>
      <c r="BF44" s="179">
        <v>0</v>
      </c>
      <c r="BG44" s="179">
        <v>0</v>
      </c>
      <c r="BH44" s="179">
        <v>0</v>
      </c>
      <c r="BI44" s="179">
        <v>0</v>
      </c>
      <c r="BJ44" s="8">
        <f t="shared" si="20"/>
        <v>22.5</v>
      </c>
      <c r="BL44" s="8">
        <f t="shared" si="21"/>
        <v>21.55</v>
      </c>
      <c r="BM44" s="8">
        <f t="shared" si="22"/>
        <v>21.55</v>
      </c>
      <c r="BN44" s="8">
        <f t="shared" si="23"/>
        <v>22.5</v>
      </c>
      <c r="BO44" s="8">
        <f t="shared" si="24"/>
        <v>22.5</v>
      </c>
      <c r="BP44" s="140">
        <f t="shared" si="25"/>
        <v>-0.94999999999999929</v>
      </c>
      <c r="BQ44" s="140">
        <f t="shared" si="26"/>
        <v>-0.94999999999999929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0</v>
      </c>
      <c r="E45" s="16">
        <f>'[3]09'!E47</f>
        <v>0</v>
      </c>
      <c r="F45" s="16">
        <f>'[3]09'!F47</f>
        <v>950</v>
      </c>
      <c r="G45" s="16">
        <f>'[3]09'!G47</f>
        <v>0</v>
      </c>
      <c r="H45" s="17">
        <f t="shared" si="27"/>
        <v>1270</v>
      </c>
      <c r="I45" s="15">
        <f>'[3]09'!J47</f>
        <v>270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0</v>
      </c>
      <c r="N45" s="16">
        <f>'[3]09'!O47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22.5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22.5</v>
      </c>
      <c r="AE45" s="8">
        <f t="shared" si="11"/>
        <v>22.5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22.5</v>
      </c>
      <c r="AL45" s="8">
        <f t="shared" si="31"/>
        <v>225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225</v>
      </c>
      <c r="AT45" s="8">
        <v>21.55</v>
      </c>
      <c r="AU45" s="8">
        <v>21.55</v>
      </c>
      <c r="AW45" s="179">
        <v>22.5</v>
      </c>
      <c r="AX45" s="179">
        <v>0</v>
      </c>
      <c r="AY45" s="179">
        <v>0</v>
      </c>
      <c r="AZ45" s="179">
        <v>0</v>
      </c>
      <c r="BA45" s="179">
        <v>0</v>
      </c>
      <c r="BB45" s="179">
        <v>0</v>
      </c>
      <c r="BC45" s="8">
        <f t="shared" si="19"/>
        <v>22.5</v>
      </c>
      <c r="BD45" s="179">
        <v>22.5</v>
      </c>
      <c r="BE45" s="179">
        <v>0</v>
      </c>
      <c r="BF45" s="179">
        <v>0</v>
      </c>
      <c r="BG45" s="179">
        <v>0</v>
      </c>
      <c r="BH45" s="179">
        <v>0</v>
      </c>
      <c r="BI45" s="179">
        <v>0</v>
      </c>
      <c r="BJ45" s="8">
        <f t="shared" si="20"/>
        <v>22.5</v>
      </c>
      <c r="BL45" s="8">
        <f t="shared" si="21"/>
        <v>21.55</v>
      </c>
      <c r="BM45" s="8">
        <f t="shared" si="22"/>
        <v>21.55</v>
      </c>
      <c r="BN45" s="8">
        <f t="shared" si="23"/>
        <v>22.5</v>
      </c>
      <c r="BO45" s="8">
        <f t="shared" si="24"/>
        <v>22.5</v>
      </c>
      <c r="BP45" s="140">
        <f t="shared" si="25"/>
        <v>-0.94999999999999929</v>
      </c>
      <c r="BQ45" s="140">
        <f t="shared" si="26"/>
        <v>-0.94999999999999929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0</v>
      </c>
      <c r="E46" s="16">
        <f>'[3]09'!E48</f>
        <v>0</v>
      </c>
      <c r="F46" s="16">
        <f>'[3]09'!F48</f>
        <v>950</v>
      </c>
      <c r="G46" s="16">
        <f>'[3]09'!G48</f>
        <v>0</v>
      </c>
      <c r="H46" s="17">
        <f t="shared" si="27"/>
        <v>1270</v>
      </c>
      <c r="I46" s="15">
        <f>'[3]09'!J48</f>
        <v>270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0</v>
      </c>
      <c r="N46" s="16">
        <f>'[3]09'!O48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22.5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22.5</v>
      </c>
      <c r="AE46" s="8">
        <f t="shared" si="11"/>
        <v>22.5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22.5</v>
      </c>
      <c r="AL46" s="8">
        <f t="shared" si="31"/>
        <v>225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225</v>
      </c>
      <c r="AT46" s="8">
        <v>21.55</v>
      </c>
      <c r="AU46" s="8">
        <v>21.55</v>
      </c>
      <c r="AW46" s="179">
        <v>22.5</v>
      </c>
      <c r="AX46" s="179">
        <v>0</v>
      </c>
      <c r="AY46" s="179">
        <v>0</v>
      </c>
      <c r="AZ46" s="179">
        <v>0</v>
      </c>
      <c r="BA46" s="179">
        <v>0</v>
      </c>
      <c r="BB46" s="179">
        <v>0</v>
      </c>
      <c r="BC46" s="8">
        <f t="shared" si="19"/>
        <v>22.5</v>
      </c>
      <c r="BD46" s="179">
        <v>22.5</v>
      </c>
      <c r="BE46" s="179">
        <v>0</v>
      </c>
      <c r="BF46" s="179">
        <v>0</v>
      </c>
      <c r="BG46" s="179">
        <v>0</v>
      </c>
      <c r="BH46" s="179">
        <v>0</v>
      </c>
      <c r="BI46" s="179">
        <v>0</v>
      </c>
      <c r="BJ46" s="8">
        <f t="shared" si="20"/>
        <v>22.5</v>
      </c>
      <c r="BL46" s="8">
        <f t="shared" si="21"/>
        <v>21.55</v>
      </c>
      <c r="BM46" s="8">
        <f t="shared" si="22"/>
        <v>21.55</v>
      </c>
      <c r="BN46" s="8">
        <f t="shared" si="23"/>
        <v>22.5</v>
      </c>
      <c r="BO46" s="8">
        <f t="shared" si="24"/>
        <v>22.5</v>
      </c>
      <c r="BP46" s="140">
        <f t="shared" si="25"/>
        <v>-0.94999999999999929</v>
      </c>
      <c r="BQ46" s="140">
        <f t="shared" si="26"/>
        <v>-0.94999999999999929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0</v>
      </c>
      <c r="E47" s="16">
        <f>'[3]09'!E49</f>
        <v>0</v>
      </c>
      <c r="F47" s="16">
        <f>'[3]09'!F49</f>
        <v>950</v>
      </c>
      <c r="G47" s="16">
        <f>'[3]09'!G49</f>
        <v>0</v>
      </c>
      <c r="H47" s="17">
        <f t="shared" si="27"/>
        <v>1270</v>
      </c>
      <c r="I47" s="15">
        <f>'[3]09'!J49</f>
        <v>270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0</v>
      </c>
      <c r="N47" s="16">
        <f>'[3]09'!O49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22.5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22.5</v>
      </c>
      <c r="AE47" s="8">
        <f t="shared" si="11"/>
        <v>22.5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22.5</v>
      </c>
      <c r="AL47" s="8">
        <f t="shared" si="31"/>
        <v>225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225</v>
      </c>
      <c r="AT47" s="8">
        <v>21.55</v>
      </c>
      <c r="AU47" s="8">
        <v>21.55</v>
      </c>
      <c r="AW47" s="179">
        <v>22.5</v>
      </c>
      <c r="AX47" s="179">
        <v>0</v>
      </c>
      <c r="AY47" s="179">
        <v>0</v>
      </c>
      <c r="AZ47" s="179">
        <v>0</v>
      </c>
      <c r="BA47" s="179">
        <v>0</v>
      </c>
      <c r="BB47" s="179">
        <v>0</v>
      </c>
      <c r="BC47" s="8">
        <f t="shared" si="19"/>
        <v>22.5</v>
      </c>
      <c r="BD47" s="179">
        <v>22.5</v>
      </c>
      <c r="BE47" s="179">
        <v>0</v>
      </c>
      <c r="BF47" s="179">
        <v>0</v>
      </c>
      <c r="BG47" s="179">
        <v>0</v>
      </c>
      <c r="BH47" s="179">
        <v>0</v>
      </c>
      <c r="BI47" s="179">
        <v>0</v>
      </c>
      <c r="BJ47" s="8">
        <f t="shared" si="20"/>
        <v>22.5</v>
      </c>
      <c r="BL47" s="8">
        <f t="shared" si="21"/>
        <v>21.55</v>
      </c>
      <c r="BM47" s="8">
        <f t="shared" si="22"/>
        <v>21.55</v>
      </c>
      <c r="BN47" s="8">
        <f t="shared" si="23"/>
        <v>22.5</v>
      </c>
      <c r="BO47" s="8">
        <f t="shared" si="24"/>
        <v>22.5</v>
      </c>
      <c r="BP47" s="140">
        <f t="shared" si="25"/>
        <v>-0.94999999999999929</v>
      </c>
      <c r="BQ47" s="140">
        <f t="shared" si="26"/>
        <v>-0.94999999999999929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0</v>
      </c>
      <c r="E48" s="16">
        <f>'[3]09'!E50</f>
        <v>0</v>
      </c>
      <c r="F48" s="16">
        <f>'[3]09'!F50</f>
        <v>950</v>
      </c>
      <c r="G48" s="16">
        <f>'[3]09'!G50</f>
        <v>0</v>
      </c>
      <c r="H48" s="17">
        <f t="shared" si="27"/>
        <v>1270</v>
      </c>
      <c r="I48" s="15">
        <f>'[3]09'!J50</f>
        <v>270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0</v>
      </c>
      <c r="N48" s="16">
        <f>'[3]09'!O50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22.5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22.5</v>
      </c>
      <c r="AE48" s="8">
        <f t="shared" si="11"/>
        <v>22.5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22.5</v>
      </c>
      <c r="AL48" s="8">
        <f t="shared" si="31"/>
        <v>225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225</v>
      </c>
      <c r="AT48" s="8">
        <v>20.440000000000001</v>
      </c>
      <c r="AU48" s="8">
        <v>20.440000000000001</v>
      </c>
      <c r="AW48" s="179">
        <v>22.5</v>
      </c>
      <c r="AX48" s="179">
        <v>0</v>
      </c>
      <c r="AY48" s="179">
        <v>0</v>
      </c>
      <c r="AZ48" s="179">
        <v>0</v>
      </c>
      <c r="BA48" s="179">
        <v>0</v>
      </c>
      <c r="BB48" s="179">
        <v>0</v>
      </c>
      <c r="BC48" s="8">
        <f t="shared" si="19"/>
        <v>22.5</v>
      </c>
      <c r="BD48" s="179">
        <v>22.5</v>
      </c>
      <c r="BE48" s="179">
        <v>0</v>
      </c>
      <c r="BF48" s="179">
        <v>0</v>
      </c>
      <c r="BG48" s="179">
        <v>0</v>
      </c>
      <c r="BH48" s="179">
        <v>0</v>
      </c>
      <c r="BI48" s="179">
        <v>0</v>
      </c>
      <c r="BJ48" s="8">
        <f t="shared" si="20"/>
        <v>22.5</v>
      </c>
      <c r="BL48" s="8">
        <f t="shared" si="21"/>
        <v>20.440000000000001</v>
      </c>
      <c r="BM48" s="8">
        <f t="shared" si="22"/>
        <v>20.440000000000001</v>
      </c>
      <c r="BN48" s="8">
        <f t="shared" si="23"/>
        <v>22.5</v>
      </c>
      <c r="BO48" s="8">
        <f t="shared" si="24"/>
        <v>22.5</v>
      </c>
      <c r="BP48" s="140">
        <f t="shared" si="25"/>
        <v>-2.0599999999999987</v>
      </c>
      <c r="BQ48" s="140">
        <f t="shared" si="26"/>
        <v>-2.0599999999999987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0</v>
      </c>
      <c r="E49" s="16">
        <f>'[3]09'!E51</f>
        <v>0</v>
      </c>
      <c r="F49" s="16">
        <f>'[3]09'!F51</f>
        <v>950</v>
      </c>
      <c r="G49" s="16">
        <f>'[3]09'!G51</f>
        <v>0</v>
      </c>
      <c r="H49" s="17">
        <f t="shared" si="27"/>
        <v>1270</v>
      </c>
      <c r="I49" s="15">
        <f>'[3]09'!J51</f>
        <v>270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0</v>
      </c>
      <c r="N49" s="16">
        <f>'[3]09'!O51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22.5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22.5</v>
      </c>
      <c r="AE49" s="8">
        <f t="shared" si="11"/>
        <v>22.5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22.5</v>
      </c>
      <c r="AL49" s="8">
        <f t="shared" si="31"/>
        <v>225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225</v>
      </c>
      <c r="AT49" s="8">
        <v>20.440000000000001</v>
      </c>
      <c r="AU49" s="8">
        <v>20.440000000000001</v>
      </c>
      <c r="AW49" s="179">
        <v>22.5</v>
      </c>
      <c r="AX49" s="179">
        <v>0</v>
      </c>
      <c r="AY49" s="179">
        <v>0</v>
      </c>
      <c r="AZ49" s="179">
        <v>0</v>
      </c>
      <c r="BA49" s="179">
        <v>0</v>
      </c>
      <c r="BB49" s="179">
        <v>0</v>
      </c>
      <c r="BC49" s="8">
        <f t="shared" si="19"/>
        <v>22.5</v>
      </c>
      <c r="BD49" s="179">
        <v>22.5</v>
      </c>
      <c r="BE49" s="179">
        <v>0</v>
      </c>
      <c r="BF49" s="179">
        <v>0</v>
      </c>
      <c r="BG49" s="179">
        <v>0</v>
      </c>
      <c r="BH49" s="179">
        <v>0</v>
      </c>
      <c r="BI49" s="179">
        <v>0</v>
      </c>
      <c r="BJ49" s="8">
        <f t="shared" si="20"/>
        <v>22.5</v>
      </c>
      <c r="BL49" s="8">
        <f t="shared" si="21"/>
        <v>20.440000000000001</v>
      </c>
      <c r="BM49" s="8">
        <f t="shared" si="22"/>
        <v>20.440000000000001</v>
      </c>
      <c r="BN49" s="8">
        <f t="shared" si="23"/>
        <v>22.5</v>
      </c>
      <c r="BO49" s="8">
        <f t="shared" si="24"/>
        <v>22.5</v>
      </c>
      <c r="BP49" s="140">
        <f t="shared" si="25"/>
        <v>-2.0599999999999987</v>
      </c>
      <c r="BQ49" s="140">
        <f t="shared" si="26"/>
        <v>-2.0599999999999987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0</v>
      </c>
      <c r="E50" s="16">
        <f>'[3]09'!E52</f>
        <v>0</v>
      </c>
      <c r="F50" s="16">
        <f>'[3]09'!F52</f>
        <v>950</v>
      </c>
      <c r="G50" s="16">
        <f>'[3]09'!G52</f>
        <v>0</v>
      </c>
      <c r="H50" s="17">
        <f t="shared" si="27"/>
        <v>1270</v>
      </c>
      <c r="I50" s="15">
        <f>'[3]09'!J52</f>
        <v>270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0</v>
      </c>
      <c r="N50" s="16">
        <f>'[3]09'!O52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22.5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22.5</v>
      </c>
      <c r="AE50" s="8">
        <f t="shared" si="11"/>
        <v>22.5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22.5</v>
      </c>
      <c r="AL50" s="8">
        <f t="shared" si="31"/>
        <v>225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225</v>
      </c>
      <c r="AT50" s="8">
        <v>20.440000000000001</v>
      </c>
      <c r="AU50" s="8">
        <v>20.440000000000001</v>
      </c>
      <c r="AW50" s="179">
        <v>22.5</v>
      </c>
      <c r="AX50" s="179">
        <v>0</v>
      </c>
      <c r="AY50" s="179">
        <v>0</v>
      </c>
      <c r="AZ50" s="179">
        <v>0</v>
      </c>
      <c r="BA50" s="179">
        <v>0</v>
      </c>
      <c r="BB50" s="179">
        <v>0</v>
      </c>
      <c r="BC50" s="8">
        <f t="shared" si="19"/>
        <v>22.5</v>
      </c>
      <c r="BD50" s="179">
        <v>22.5</v>
      </c>
      <c r="BE50" s="179">
        <v>0</v>
      </c>
      <c r="BF50" s="179">
        <v>0</v>
      </c>
      <c r="BG50" s="179">
        <v>0</v>
      </c>
      <c r="BH50" s="179">
        <v>0</v>
      </c>
      <c r="BI50" s="179">
        <v>0</v>
      </c>
      <c r="BJ50" s="8">
        <f t="shared" si="20"/>
        <v>22.5</v>
      </c>
      <c r="BL50" s="8">
        <f t="shared" si="21"/>
        <v>20.440000000000001</v>
      </c>
      <c r="BM50" s="8">
        <f t="shared" si="22"/>
        <v>20.440000000000001</v>
      </c>
      <c r="BN50" s="8">
        <f t="shared" si="23"/>
        <v>22.5</v>
      </c>
      <c r="BO50" s="8">
        <f t="shared" si="24"/>
        <v>22.5</v>
      </c>
      <c r="BP50" s="140">
        <f t="shared" si="25"/>
        <v>-2.0599999999999987</v>
      </c>
      <c r="BQ50" s="140">
        <f t="shared" si="26"/>
        <v>-2.0599999999999987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0</v>
      </c>
      <c r="E51" s="16">
        <f>'[3]09'!E53</f>
        <v>0</v>
      </c>
      <c r="F51" s="16">
        <f>'[3]09'!F53</f>
        <v>950</v>
      </c>
      <c r="G51" s="16">
        <f>'[3]09'!G53</f>
        <v>0</v>
      </c>
      <c r="H51" s="17">
        <f t="shared" si="27"/>
        <v>1270</v>
      </c>
      <c r="I51" s="15">
        <f>'[3]09'!J53</f>
        <v>270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0</v>
      </c>
      <c r="N51" s="16">
        <f>'[3]09'!O53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22.28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22.28</v>
      </c>
      <c r="AE51" s="8">
        <f t="shared" si="11"/>
        <v>22.28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22.28</v>
      </c>
      <c r="AL51" s="8">
        <f t="shared" si="31"/>
        <v>225.44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225.44</v>
      </c>
      <c r="AT51" s="8">
        <v>20.440000000000001</v>
      </c>
      <c r="AU51" s="8">
        <v>20.440000000000001</v>
      </c>
      <c r="AW51" s="179">
        <v>22.28</v>
      </c>
      <c r="AX51" s="179">
        <v>0</v>
      </c>
      <c r="AY51" s="179">
        <v>0</v>
      </c>
      <c r="AZ51" s="179">
        <v>0</v>
      </c>
      <c r="BA51" s="179">
        <v>0</v>
      </c>
      <c r="BB51" s="179">
        <v>0</v>
      </c>
      <c r="BC51" s="8">
        <f t="shared" si="19"/>
        <v>22.28</v>
      </c>
      <c r="BD51" s="179">
        <v>22.28</v>
      </c>
      <c r="BE51" s="179">
        <v>0</v>
      </c>
      <c r="BF51" s="179">
        <v>0</v>
      </c>
      <c r="BG51" s="179">
        <v>0</v>
      </c>
      <c r="BH51" s="179">
        <v>0</v>
      </c>
      <c r="BI51" s="179">
        <v>0</v>
      </c>
      <c r="BJ51" s="8">
        <f t="shared" si="20"/>
        <v>22.28</v>
      </c>
      <c r="BL51" s="8">
        <f t="shared" si="21"/>
        <v>20.440000000000001</v>
      </c>
      <c r="BM51" s="8">
        <f t="shared" si="22"/>
        <v>20.440000000000001</v>
      </c>
      <c r="BN51" s="8">
        <f t="shared" si="23"/>
        <v>22.28</v>
      </c>
      <c r="BO51" s="8">
        <f t="shared" si="24"/>
        <v>22.28</v>
      </c>
      <c r="BP51" s="140">
        <f t="shared" si="25"/>
        <v>-1.8399999999999999</v>
      </c>
      <c r="BQ51" s="140">
        <f t="shared" si="26"/>
        <v>-1.8399999999999999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0</v>
      </c>
      <c r="E52" s="16">
        <f>'[3]09'!E54</f>
        <v>0</v>
      </c>
      <c r="F52" s="16">
        <f>'[3]09'!F54</f>
        <v>950</v>
      </c>
      <c r="G52" s="16">
        <f>'[3]09'!G54</f>
        <v>0</v>
      </c>
      <c r="H52" s="17">
        <f t="shared" si="27"/>
        <v>1270</v>
      </c>
      <c r="I52" s="15">
        <f>'[3]09'!J54</f>
        <v>270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0</v>
      </c>
      <c r="N52" s="16">
        <f>'[3]09'!O54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22.28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22.28</v>
      </c>
      <c r="AE52" s="8">
        <f t="shared" si="11"/>
        <v>22.28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22.28</v>
      </c>
      <c r="AL52" s="8">
        <f t="shared" si="31"/>
        <v>225.44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225.44</v>
      </c>
      <c r="AT52" s="8">
        <v>30.95</v>
      </c>
      <c r="AU52" s="8">
        <v>4.84</v>
      </c>
      <c r="AW52" s="179">
        <v>22.28</v>
      </c>
      <c r="AX52" s="179">
        <v>0</v>
      </c>
      <c r="AY52" s="179">
        <v>0</v>
      </c>
      <c r="AZ52" s="179">
        <v>0</v>
      </c>
      <c r="BA52" s="179">
        <v>0</v>
      </c>
      <c r="BB52" s="179">
        <v>0</v>
      </c>
      <c r="BC52" s="8">
        <f t="shared" si="19"/>
        <v>22.28</v>
      </c>
      <c r="BD52" s="179">
        <v>22.28</v>
      </c>
      <c r="BE52" s="179">
        <v>0</v>
      </c>
      <c r="BF52" s="179">
        <v>0</v>
      </c>
      <c r="BG52" s="179">
        <v>0</v>
      </c>
      <c r="BH52" s="179">
        <v>0</v>
      </c>
      <c r="BI52" s="179">
        <v>0</v>
      </c>
      <c r="BJ52" s="8">
        <f t="shared" si="20"/>
        <v>22.28</v>
      </c>
      <c r="BL52" s="8">
        <f t="shared" si="21"/>
        <v>30.95</v>
      </c>
      <c r="BM52" s="8">
        <f t="shared" si="22"/>
        <v>4.84</v>
      </c>
      <c r="BN52" s="8">
        <f t="shared" si="23"/>
        <v>22.28</v>
      </c>
      <c r="BO52" s="8">
        <f t="shared" si="24"/>
        <v>22.28</v>
      </c>
      <c r="BP52" s="140">
        <f t="shared" si="25"/>
        <v>8.6699999999999982</v>
      </c>
      <c r="BQ52" s="140">
        <f t="shared" si="26"/>
        <v>-17.440000000000001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0</v>
      </c>
      <c r="E53" s="16">
        <f>'[3]09'!E55</f>
        <v>0</v>
      </c>
      <c r="F53" s="16">
        <f>'[3]09'!F55</f>
        <v>950</v>
      </c>
      <c r="G53" s="16">
        <f>'[3]09'!G55</f>
        <v>0</v>
      </c>
      <c r="H53" s="17">
        <f t="shared" si="27"/>
        <v>1270</v>
      </c>
      <c r="I53" s="15">
        <f>'[3]09'!J55</f>
        <v>270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0</v>
      </c>
      <c r="N53" s="16">
        <f>'[3]09'!O55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22.28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22.28</v>
      </c>
      <c r="AE53" s="8">
        <f t="shared" si="11"/>
        <v>22.28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22.28</v>
      </c>
      <c r="AL53" s="8">
        <f t="shared" si="31"/>
        <v>225.44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225.44</v>
      </c>
      <c r="AT53" s="8">
        <v>30.95</v>
      </c>
      <c r="AU53" s="8">
        <v>4.84</v>
      </c>
      <c r="AW53" s="179">
        <v>22.28</v>
      </c>
      <c r="AX53" s="179">
        <v>0</v>
      </c>
      <c r="AY53" s="179">
        <v>0</v>
      </c>
      <c r="AZ53" s="179">
        <v>0</v>
      </c>
      <c r="BA53" s="179">
        <v>0</v>
      </c>
      <c r="BB53" s="179">
        <v>0</v>
      </c>
      <c r="BC53" s="8">
        <f t="shared" si="19"/>
        <v>22.28</v>
      </c>
      <c r="BD53" s="179">
        <v>22.28</v>
      </c>
      <c r="BE53" s="179">
        <v>0</v>
      </c>
      <c r="BF53" s="179">
        <v>0</v>
      </c>
      <c r="BG53" s="179">
        <v>0</v>
      </c>
      <c r="BH53" s="179">
        <v>0</v>
      </c>
      <c r="BI53" s="179">
        <v>0</v>
      </c>
      <c r="BJ53" s="8">
        <f t="shared" si="20"/>
        <v>22.28</v>
      </c>
      <c r="BL53" s="8">
        <f t="shared" si="21"/>
        <v>30.95</v>
      </c>
      <c r="BM53" s="8">
        <f t="shared" si="22"/>
        <v>4.84</v>
      </c>
      <c r="BN53" s="8">
        <f t="shared" si="23"/>
        <v>22.28</v>
      </c>
      <c r="BO53" s="8">
        <f t="shared" si="24"/>
        <v>22.28</v>
      </c>
      <c r="BP53" s="140">
        <f t="shared" si="25"/>
        <v>8.6699999999999982</v>
      </c>
      <c r="BQ53" s="140">
        <f t="shared" si="26"/>
        <v>-17.440000000000001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0</v>
      </c>
      <c r="E54" s="16">
        <f>'[3]09'!E56</f>
        <v>0</v>
      </c>
      <c r="F54" s="16">
        <f>'[3]09'!F56</f>
        <v>950</v>
      </c>
      <c r="G54" s="16">
        <f>'[3]09'!G56</f>
        <v>0</v>
      </c>
      <c r="H54" s="17">
        <f t="shared" si="27"/>
        <v>1270</v>
      </c>
      <c r="I54" s="15">
        <f>'[3]09'!J56</f>
        <v>270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0</v>
      </c>
      <c r="N54" s="16">
        <f>'[3]09'!O56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22.28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22.28</v>
      </c>
      <c r="AE54" s="8">
        <f t="shared" si="11"/>
        <v>22.28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22.28</v>
      </c>
      <c r="AL54" s="8">
        <f t="shared" si="31"/>
        <v>225.44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225.44</v>
      </c>
      <c r="AT54" s="8">
        <v>30.95</v>
      </c>
      <c r="AU54" s="8">
        <v>4.84</v>
      </c>
      <c r="AW54" s="179">
        <v>22.28</v>
      </c>
      <c r="AX54" s="179">
        <v>0</v>
      </c>
      <c r="AY54" s="179">
        <v>0</v>
      </c>
      <c r="AZ54" s="179">
        <v>0</v>
      </c>
      <c r="BA54" s="179">
        <v>0</v>
      </c>
      <c r="BB54" s="179">
        <v>0</v>
      </c>
      <c r="BC54" s="8">
        <f t="shared" si="19"/>
        <v>22.28</v>
      </c>
      <c r="BD54" s="179">
        <v>22.28</v>
      </c>
      <c r="BE54" s="179">
        <v>0</v>
      </c>
      <c r="BF54" s="179">
        <v>0</v>
      </c>
      <c r="BG54" s="179">
        <v>0</v>
      </c>
      <c r="BH54" s="179">
        <v>0</v>
      </c>
      <c r="BI54" s="179">
        <v>0</v>
      </c>
      <c r="BJ54" s="8">
        <f t="shared" si="20"/>
        <v>22.28</v>
      </c>
      <c r="BL54" s="8">
        <f t="shared" si="21"/>
        <v>30.95</v>
      </c>
      <c r="BM54" s="8">
        <f t="shared" si="22"/>
        <v>4.84</v>
      </c>
      <c r="BN54" s="8">
        <f t="shared" si="23"/>
        <v>22.28</v>
      </c>
      <c r="BO54" s="8">
        <f t="shared" si="24"/>
        <v>22.28</v>
      </c>
      <c r="BP54" s="140">
        <f t="shared" si="25"/>
        <v>8.6699999999999982</v>
      </c>
      <c r="BQ54" s="140">
        <f t="shared" si="26"/>
        <v>-17.440000000000001</v>
      </c>
    </row>
    <row r="55" spans="1:69">
      <c r="A55" s="8" t="s">
        <v>97</v>
      </c>
      <c r="B55" s="15">
        <f>'[3]09'!B57</f>
        <v>320</v>
      </c>
      <c r="C55" s="16">
        <f>'[3]09'!C57</f>
        <v>0</v>
      </c>
      <c r="D55" s="16">
        <f>'[3]09'!D57</f>
        <v>0</v>
      </c>
      <c r="E55" s="16">
        <f>'[3]09'!E57</f>
        <v>0</v>
      </c>
      <c r="F55" s="16">
        <f>'[3]09'!F57</f>
        <v>950</v>
      </c>
      <c r="G55" s="16">
        <f>'[3]09'!G57</f>
        <v>0</v>
      </c>
      <c r="H55" s="17">
        <f t="shared" si="27"/>
        <v>1270</v>
      </c>
      <c r="I55" s="15">
        <f>'[3]09'!J57</f>
        <v>270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0</v>
      </c>
      <c r="N55" s="16">
        <f>'[3]09'!O57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22.28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22.28</v>
      </c>
      <c r="AE55" s="8">
        <f t="shared" si="11"/>
        <v>22.28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22.28</v>
      </c>
      <c r="AL55" s="8">
        <f t="shared" si="31"/>
        <v>225.44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225.44</v>
      </c>
      <c r="AT55" s="8">
        <v>30.95</v>
      </c>
      <c r="AU55" s="8">
        <v>4.84</v>
      </c>
      <c r="AW55" s="179">
        <v>22.28</v>
      </c>
      <c r="AX55" s="179">
        <v>0</v>
      </c>
      <c r="AY55" s="179">
        <v>0</v>
      </c>
      <c r="AZ55" s="179">
        <v>0</v>
      </c>
      <c r="BA55" s="179">
        <v>0</v>
      </c>
      <c r="BB55" s="179">
        <v>0</v>
      </c>
      <c r="BC55" s="8">
        <f t="shared" si="19"/>
        <v>22.28</v>
      </c>
      <c r="BD55" s="179">
        <v>22.28</v>
      </c>
      <c r="BE55" s="179">
        <v>0</v>
      </c>
      <c r="BF55" s="179">
        <v>0</v>
      </c>
      <c r="BG55" s="179">
        <v>0</v>
      </c>
      <c r="BH55" s="179">
        <v>0</v>
      </c>
      <c r="BI55" s="179">
        <v>0</v>
      </c>
      <c r="BJ55" s="8">
        <f t="shared" si="20"/>
        <v>22.28</v>
      </c>
      <c r="BL55" s="8">
        <f t="shared" si="21"/>
        <v>30.95</v>
      </c>
      <c r="BM55" s="8">
        <f t="shared" si="22"/>
        <v>4.84</v>
      </c>
      <c r="BN55" s="8">
        <f t="shared" si="23"/>
        <v>22.28</v>
      </c>
      <c r="BO55" s="8">
        <f t="shared" si="24"/>
        <v>22.28</v>
      </c>
      <c r="BP55" s="140">
        <f t="shared" si="25"/>
        <v>8.6699999999999982</v>
      </c>
      <c r="BQ55" s="140">
        <f t="shared" si="26"/>
        <v>-17.440000000000001</v>
      </c>
    </row>
    <row r="56" spans="1:69">
      <c r="A56" s="8" t="s">
        <v>98</v>
      </c>
      <c r="B56" s="15">
        <f>'[3]09'!B58</f>
        <v>320</v>
      </c>
      <c r="C56" s="16">
        <f>'[3]09'!C58</f>
        <v>0</v>
      </c>
      <c r="D56" s="16">
        <f>'[3]09'!D58</f>
        <v>0</v>
      </c>
      <c r="E56" s="16">
        <f>'[3]09'!E58</f>
        <v>0</v>
      </c>
      <c r="F56" s="16">
        <f>'[3]09'!F58</f>
        <v>950</v>
      </c>
      <c r="G56" s="16">
        <f>'[3]09'!G58</f>
        <v>0</v>
      </c>
      <c r="H56" s="17">
        <f t="shared" si="27"/>
        <v>1270</v>
      </c>
      <c r="I56" s="15">
        <f>'[3]09'!J58</f>
        <v>270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0</v>
      </c>
      <c r="N56" s="16">
        <f>'[3]09'!O58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22.28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22.28</v>
      </c>
      <c r="AE56" s="8">
        <f t="shared" si="11"/>
        <v>22.28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22.28</v>
      </c>
      <c r="AL56" s="8">
        <f t="shared" si="31"/>
        <v>225.44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225.44</v>
      </c>
      <c r="AT56" s="8">
        <v>17.89</v>
      </c>
      <c r="AU56" s="8">
        <v>17.89</v>
      </c>
      <c r="AW56" s="179">
        <v>22.28</v>
      </c>
      <c r="AX56" s="179">
        <v>0</v>
      </c>
      <c r="AY56" s="179">
        <v>0</v>
      </c>
      <c r="AZ56" s="179">
        <v>0</v>
      </c>
      <c r="BA56" s="179">
        <v>0</v>
      </c>
      <c r="BB56" s="179">
        <v>0</v>
      </c>
      <c r="BC56" s="8">
        <f t="shared" si="19"/>
        <v>22.28</v>
      </c>
      <c r="BD56" s="179">
        <v>22.28</v>
      </c>
      <c r="BE56" s="179">
        <v>0</v>
      </c>
      <c r="BF56" s="179">
        <v>0</v>
      </c>
      <c r="BG56" s="179">
        <v>0</v>
      </c>
      <c r="BH56" s="179">
        <v>0</v>
      </c>
      <c r="BI56" s="179">
        <v>0</v>
      </c>
      <c r="BJ56" s="8">
        <f t="shared" si="20"/>
        <v>22.28</v>
      </c>
      <c r="BL56" s="8">
        <f t="shared" si="21"/>
        <v>17.89</v>
      </c>
      <c r="BM56" s="8">
        <f t="shared" si="22"/>
        <v>17.89</v>
      </c>
      <c r="BN56" s="8">
        <f t="shared" si="23"/>
        <v>22.28</v>
      </c>
      <c r="BO56" s="8">
        <f t="shared" si="24"/>
        <v>22.28</v>
      </c>
      <c r="BP56" s="140">
        <f t="shared" si="25"/>
        <v>-4.3900000000000006</v>
      </c>
      <c r="BQ56" s="140">
        <f t="shared" si="26"/>
        <v>-4.3900000000000006</v>
      </c>
    </row>
    <row r="57" spans="1:69">
      <c r="A57" s="8" t="s">
        <v>99</v>
      </c>
      <c r="B57" s="15">
        <f>'[3]09'!B59</f>
        <v>320</v>
      </c>
      <c r="C57" s="16">
        <f>'[3]09'!C59</f>
        <v>0</v>
      </c>
      <c r="D57" s="16">
        <f>'[3]09'!D59</f>
        <v>0</v>
      </c>
      <c r="E57" s="16">
        <f>'[3]09'!E59</f>
        <v>0</v>
      </c>
      <c r="F57" s="16">
        <f>'[3]09'!F59</f>
        <v>950</v>
      </c>
      <c r="G57" s="16">
        <f>'[3]09'!G59</f>
        <v>0</v>
      </c>
      <c r="H57" s="17">
        <f t="shared" si="27"/>
        <v>1270</v>
      </c>
      <c r="I57" s="15">
        <f>'[3]09'!J59</f>
        <v>270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0</v>
      </c>
      <c r="N57" s="16">
        <f>'[3]09'!O59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22.28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22.28</v>
      </c>
      <c r="AE57" s="8">
        <f t="shared" si="11"/>
        <v>22.28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22.28</v>
      </c>
      <c r="AL57" s="8">
        <f t="shared" si="31"/>
        <v>225.44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225.44</v>
      </c>
      <c r="AT57" s="8">
        <v>17.89</v>
      </c>
      <c r="AU57" s="8">
        <v>17.89</v>
      </c>
      <c r="AW57" s="179">
        <v>22.28</v>
      </c>
      <c r="AX57" s="179">
        <v>0</v>
      </c>
      <c r="AY57" s="179">
        <v>0</v>
      </c>
      <c r="AZ57" s="179">
        <v>0</v>
      </c>
      <c r="BA57" s="179">
        <v>0</v>
      </c>
      <c r="BB57" s="179">
        <v>0</v>
      </c>
      <c r="BC57" s="8">
        <f t="shared" si="19"/>
        <v>22.28</v>
      </c>
      <c r="BD57" s="179">
        <v>22.28</v>
      </c>
      <c r="BE57" s="179">
        <v>0</v>
      </c>
      <c r="BF57" s="179">
        <v>0</v>
      </c>
      <c r="BG57" s="179">
        <v>0</v>
      </c>
      <c r="BH57" s="179">
        <v>0</v>
      </c>
      <c r="BI57" s="179">
        <v>0</v>
      </c>
      <c r="BJ57" s="8">
        <f t="shared" si="20"/>
        <v>22.28</v>
      </c>
      <c r="BL57" s="8">
        <f t="shared" si="21"/>
        <v>17.89</v>
      </c>
      <c r="BM57" s="8">
        <f t="shared" si="22"/>
        <v>17.89</v>
      </c>
      <c r="BN57" s="8">
        <f t="shared" si="23"/>
        <v>22.28</v>
      </c>
      <c r="BO57" s="8">
        <f t="shared" si="24"/>
        <v>22.28</v>
      </c>
      <c r="BP57" s="140">
        <f t="shared" si="25"/>
        <v>-4.3900000000000006</v>
      </c>
      <c r="BQ57" s="140">
        <f t="shared" si="26"/>
        <v>-4.3900000000000006</v>
      </c>
    </row>
    <row r="58" spans="1:69">
      <c r="A58" s="8" t="s">
        <v>100</v>
      </c>
      <c r="B58" s="15">
        <f>'[3]09'!B60</f>
        <v>320</v>
      </c>
      <c r="C58" s="16">
        <f>'[3]09'!C60</f>
        <v>0</v>
      </c>
      <c r="D58" s="16">
        <f>'[3]09'!D60</f>
        <v>0</v>
      </c>
      <c r="E58" s="16">
        <f>'[3]09'!E60</f>
        <v>0</v>
      </c>
      <c r="F58" s="16">
        <f>'[3]09'!F60</f>
        <v>950</v>
      </c>
      <c r="G58" s="16">
        <f>'[3]09'!G60</f>
        <v>0</v>
      </c>
      <c r="H58" s="17">
        <f t="shared" si="27"/>
        <v>1270</v>
      </c>
      <c r="I58" s="15">
        <f>'[3]09'!J60</f>
        <v>270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0</v>
      </c>
      <c r="N58" s="16">
        <f>'[3]09'!O60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21.13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21.13</v>
      </c>
      <c r="AE58" s="8">
        <f t="shared" si="11"/>
        <v>21.13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21.13</v>
      </c>
      <c r="AL58" s="8">
        <f t="shared" si="31"/>
        <v>227.74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227.74</v>
      </c>
      <c r="AT58" s="8">
        <v>18.88</v>
      </c>
      <c r="AU58" s="8">
        <v>18.88</v>
      </c>
      <c r="AW58" s="179">
        <v>21.13</v>
      </c>
      <c r="AX58" s="179">
        <v>0</v>
      </c>
      <c r="AY58" s="179">
        <v>0</v>
      </c>
      <c r="AZ58" s="179">
        <v>0</v>
      </c>
      <c r="BA58" s="179">
        <v>0</v>
      </c>
      <c r="BB58" s="179">
        <v>0</v>
      </c>
      <c r="BC58" s="8">
        <f t="shared" si="19"/>
        <v>21.13</v>
      </c>
      <c r="BD58" s="179">
        <v>21.13</v>
      </c>
      <c r="BE58" s="179">
        <v>0</v>
      </c>
      <c r="BF58" s="179">
        <v>0</v>
      </c>
      <c r="BG58" s="179">
        <v>0</v>
      </c>
      <c r="BH58" s="179">
        <v>0</v>
      </c>
      <c r="BI58" s="179">
        <v>0</v>
      </c>
      <c r="BJ58" s="8">
        <f t="shared" si="20"/>
        <v>21.13</v>
      </c>
      <c r="BL58" s="8">
        <f t="shared" si="21"/>
        <v>18.88</v>
      </c>
      <c r="BM58" s="8">
        <f t="shared" si="22"/>
        <v>18.88</v>
      </c>
      <c r="BN58" s="8">
        <f t="shared" si="23"/>
        <v>21.13</v>
      </c>
      <c r="BO58" s="8">
        <f t="shared" si="24"/>
        <v>21.13</v>
      </c>
      <c r="BP58" s="140">
        <f t="shared" si="25"/>
        <v>-2.25</v>
      </c>
      <c r="BQ58" s="140">
        <f t="shared" si="26"/>
        <v>-2.25</v>
      </c>
    </row>
    <row r="59" spans="1:69">
      <c r="A59" s="8" t="s">
        <v>101</v>
      </c>
      <c r="B59" s="15">
        <f>'[3]09'!B61</f>
        <v>320</v>
      </c>
      <c r="C59" s="16">
        <f>'[3]09'!C61</f>
        <v>0</v>
      </c>
      <c r="D59" s="16">
        <f>'[3]09'!D61</f>
        <v>0</v>
      </c>
      <c r="E59" s="16">
        <f>'[3]09'!E61</f>
        <v>0</v>
      </c>
      <c r="F59" s="16">
        <f>'[3]09'!F61</f>
        <v>950</v>
      </c>
      <c r="G59" s="16">
        <f>'[3]09'!G61</f>
        <v>0</v>
      </c>
      <c r="H59" s="17">
        <f t="shared" si="27"/>
        <v>1270</v>
      </c>
      <c r="I59" s="15">
        <f>'[3]09'!J61</f>
        <v>270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0</v>
      </c>
      <c r="N59" s="16">
        <f>'[3]09'!O61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21.13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21.13</v>
      </c>
      <c r="AE59" s="8">
        <f t="shared" si="11"/>
        <v>21.13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21.13</v>
      </c>
      <c r="AL59" s="8">
        <f t="shared" si="31"/>
        <v>227.74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227.74</v>
      </c>
      <c r="AT59" s="8">
        <v>18.88</v>
      </c>
      <c r="AU59" s="8">
        <v>18.88</v>
      </c>
      <c r="AW59" s="179">
        <v>21.13</v>
      </c>
      <c r="AX59" s="179">
        <v>0</v>
      </c>
      <c r="AY59" s="179">
        <v>0</v>
      </c>
      <c r="AZ59" s="179">
        <v>0</v>
      </c>
      <c r="BA59" s="179">
        <v>0</v>
      </c>
      <c r="BB59" s="179">
        <v>0</v>
      </c>
      <c r="BC59" s="8">
        <f t="shared" si="19"/>
        <v>21.13</v>
      </c>
      <c r="BD59" s="179">
        <v>21.13</v>
      </c>
      <c r="BE59" s="179">
        <v>0</v>
      </c>
      <c r="BF59" s="179">
        <v>0</v>
      </c>
      <c r="BG59" s="179">
        <v>0</v>
      </c>
      <c r="BH59" s="179">
        <v>0</v>
      </c>
      <c r="BI59" s="179">
        <v>0</v>
      </c>
      <c r="BJ59" s="8">
        <f t="shared" si="20"/>
        <v>21.13</v>
      </c>
      <c r="BL59" s="8">
        <f t="shared" si="21"/>
        <v>18.88</v>
      </c>
      <c r="BM59" s="8">
        <f t="shared" si="22"/>
        <v>18.88</v>
      </c>
      <c r="BN59" s="8">
        <f t="shared" si="23"/>
        <v>21.13</v>
      </c>
      <c r="BO59" s="8">
        <f t="shared" si="24"/>
        <v>21.13</v>
      </c>
      <c r="BP59" s="140">
        <f t="shared" si="25"/>
        <v>-2.25</v>
      </c>
      <c r="BQ59" s="140">
        <f t="shared" si="26"/>
        <v>-2.25</v>
      </c>
    </row>
    <row r="60" spans="1:69">
      <c r="A60" s="8" t="s">
        <v>102</v>
      </c>
      <c r="B60" s="15">
        <f>'[3]09'!B62</f>
        <v>320</v>
      </c>
      <c r="C60" s="16">
        <f>'[3]09'!C62</f>
        <v>0</v>
      </c>
      <c r="D60" s="16">
        <f>'[3]09'!D62</f>
        <v>0</v>
      </c>
      <c r="E60" s="16">
        <f>'[3]09'!E62</f>
        <v>0</v>
      </c>
      <c r="F60" s="16">
        <f>'[3]09'!F62</f>
        <v>950</v>
      </c>
      <c r="G60" s="16">
        <f>'[3]09'!G62</f>
        <v>0</v>
      </c>
      <c r="H60" s="17">
        <f t="shared" si="27"/>
        <v>1270</v>
      </c>
      <c r="I60" s="15">
        <f>'[3]09'!J62</f>
        <v>270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0</v>
      </c>
      <c r="N60" s="16">
        <f>'[3]09'!O62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21.13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21.13</v>
      </c>
      <c r="AE60" s="8">
        <f t="shared" si="11"/>
        <v>21.13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21.13</v>
      </c>
      <c r="AL60" s="8">
        <f t="shared" si="31"/>
        <v>227.74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227.74</v>
      </c>
      <c r="AT60" s="8">
        <v>2.42</v>
      </c>
      <c r="AU60" s="8">
        <v>2.42</v>
      </c>
      <c r="AW60" s="179">
        <v>21.13</v>
      </c>
      <c r="AX60" s="179">
        <v>0</v>
      </c>
      <c r="AY60" s="179">
        <v>0</v>
      </c>
      <c r="AZ60" s="179">
        <v>0</v>
      </c>
      <c r="BA60" s="179">
        <v>0</v>
      </c>
      <c r="BB60" s="179">
        <v>0</v>
      </c>
      <c r="BC60" s="8">
        <f t="shared" si="19"/>
        <v>21.13</v>
      </c>
      <c r="BD60" s="179">
        <v>21.13</v>
      </c>
      <c r="BE60" s="179">
        <v>0</v>
      </c>
      <c r="BF60" s="179">
        <v>0</v>
      </c>
      <c r="BG60" s="179">
        <v>0</v>
      </c>
      <c r="BH60" s="179">
        <v>0</v>
      </c>
      <c r="BI60" s="179">
        <v>0</v>
      </c>
      <c r="BJ60" s="8">
        <f t="shared" si="20"/>
        <v>21.13</v>
      </c>
      <c r="BL60" s="8">
        <f t="shared" si="21"/>
        <v>2.42</v>
      </c>
      <c r="BM60" s="8">
        <f t="shared" si="22"/>
        <v>2.42</v>
      </c>
      <c r="BN60" s="8">
        <f t="shared" si="23"/>
        <v>21.13</v>
      </c>
      <c r="BO60" s="8">
        <f t="shared" si="24"/>
        <v>21.13</v>
      </c>
      <c r="BP60" s="140">
        <f t="shared" si="25"/>
        <v>-18.71</v>
      </c>
      <c r="BQ60" s="140">
        <f t="shared" si="26"/>
        <v>-18.71</v>
      </c>
    </row>
    <row r="61" spans="1:69">
      <c r="A61" s="8" t="s">
        <v>103</v>
      </c>
      <c r="B61" s="15">
        <f>'[3]09'!B63</f>
        <v>320</v>
      </c>
      <c r="C61" s="16">
        <f>'[3]09'!C63</f>
        <v>0</v>
      </c>
      <c r="D61" s="16">
        <f>'[3]09'!D63</f>
        <v>0</v>
      </c>
      <c r="E61" s="16">
        <f>'[3]09'!E63</f>
        <v>0</v>
      </c>
      <c r="F61" s="16">
        <f>'[3]09'!F63</f>
        <v>950</v>
      </c>
      <c r="G61" s="16">
        <f>'[3]09'!G63</f>
        <v>0</v>
      </c>
      <c r="H61" s="17">
        <f t="shared" si="27"/>
        <v>1270</v>
      </c>
      <c r="I61" s="15">
        <f>'[3]09'!J63</f>
        <v>270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0</v>
      </c>
      <c r="N61" s="16">
        <f>'[3]09'!O63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21.13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21.13</v>
      </c>
      <c r="AE61" s="8">
        <f t="shared" si="11"/>
        <v>21.13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21.13</v>
      </c>
      <c r="AL61" s="8">
        <f t="shared" si="31"/>
        <v>227.74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227.74</v>
      </c>
      <c r="AT61" s="8">
        <v>2.42</v>
      </c>
      <c r="AU61" s="8">
        <v>2.42</v>
      </c>
      <c r="AW61" s="179">
        <v>21.13</v>
      </c>
      <c r="AX61" s="179">
        <v>0</v>
      </c>
      <c r="AY61" s="179">
        <v>0</v>
      </c>
      <c r="AZ61" s="179">
        <v>0</v>
      </c>
      <c r="BA61" s="179">
        <v>0</v>
      </c>
      <c r="BB61" s="179">
        <v>0</v>
      </c>
      <c r="BC61" s="8">
        <f t="shared" si="19"/>
        <v>21.13</v>
      </c>
      <c r="BD61" s="179">
        <v>21.13</v>
      </c>
      <c r="BE61" s="179">
        <v>0</v>
      </c>
      <c r="BF61" s="179">
        <v>0</v>
      </c>
      <c r="BG61" s="179">
        <v>0</v>
      </c>
      <c r="BH61" s="179">
        <v>0</v>
      </c>
      <c r="BI61" s="179">
        <v>0</v>
      </c>
      <c r="BJ61" s="8">
        <f t="shared" si="20"/>
        <v>21.13</v>
      </c>
      <c r="BL61" s="8">
        <f t="shared" si="21"/>
        <v>2.42</v>
      </c>
      <c r="BM61" s="8">
        <f t="shared" si="22"/>
        <v>2.42</v>
      </c>
      <c r="BN61" s="8">
        <f t="shared" si="23"/>
        <v>21.13</v>
      </c>
      <c r="BO61" s="8">
        <f t="shared" si="24"/>
        <v>21.13</v>
      </c>
      <c r="BP61" s="140">
        <f t="shared" si="25"/>
        <v>-18.71</v>
      </c>
      <c r="BQ61" s="140">
        <f t="shared" si="26"/>
        <v>-18.71</v>
      </c>
    </row>
    <row r="62" spans="1:69">
      <c r="A62" s="8" t="s">
        <v>104</v>
      </c>
      <c r="B62" s="15">
        <f>'[3]09'!B64</f>
        <v>320</v>
      </c>
      <c r="C62" s="16">
        <f>'[3]09'!C64</f>
        <v>0</v>
      </c>
      <c r="D62" s="16">
        <f>'[3]09'!D64</f>
        <v>0</v>
      </c>
      <c r="E62" s="16">
        <f>'[3]09'!E64</f>
        <v>0</v>
      </c>
      <c r="F62" s="16">
        <f>'[3]09'!F64</f>
        <v>950</v>
      </c>
      <c r="G62" s="16">
        <f>'[3]09'!G64</f>
        <v>0</v>
      </c>
      <c r="H62" s="17">
        <f t="shared" si="27"/>
        <v>1270</v>
      </c>
      <c r="I62" s="15">
        <f>'[3]09'!J64</f>
        <v>270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0</v>
      </c>
      <c r="N62" s="16">
        <f>'[3]09'!O64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21.13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21.13</v>
      </c>
      <c r="AE62" s="8">
        <f t="shared" si="11"/>
        <v>21.13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21.13</v>
      </c>
      <c r="AL62" s="8">
        <f t="shared" ref="AL62:AN98" si="35">Q62-X62-AE62</f>
        <v>227.74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227.74</v>
      </c>
      <c r="AT62" s="8">
        <v>19.190000000000001</v>
      </c>
      <c r="AU62" s="8">
        <v>19.190000000000001</v>
      </c>
      <c r="AW62" s="179">
        <v>21.13</v>
      </c>
      <c r="AX62" s="179">
        <v>0</v>
      </c>
      <c r="AY62" s="179">
        <v>0</v>
      </c>
      <c r="AZ62" s="179">
        <v>0</v>
      </c>
      <c r="BA62" s="179">
        <v>0</v>
      </c>
      <c r="BB62" s="179">
        <v>0</v>
      </c>
      <c r="BC62" s="8">
        <f t="shared" si="19"/>
        <v>21.13</v>
      </c>
      <c r="BD62" s="179">
        <v>21.13</v>
      </c>
      <c r="BE62" s="179">
        <v>0</v>
      </c>
      <c r="BF62" s="179">
        <v>0</v>
      </c>
      <c r="BG62" s="179">
        <v>0</v>
      </c>
      <c r="BH62" s="179">
        <v>0</v>
      </c>
      <c r="BI62" s="179">
        <v>0</v>
      </c>
      <c r="BJ62" s="8">
        <f t="shared" si="20"/>
        <v>21.13</v>
      </c>
      <c r="BL62" s="8">
        <f t="shared" si="21"/>
        <v>19.190000000000001</v>
      </c>
      <c r="BM62" s="8">
        <f t="shared" si="22"/>
        <v>19.190000000000001</v>
      </c>
      <c r="BN62" s="8">
        <f t="shared" si="23"/>
        <v>21.13</v>
      </c>
      <c r="BO62" s="8">
        <f t="shared" si="24"/>
        <v>21.13</v>
      </c>
      <c r="BP62" s="140">
        <f t="shared" si="25"/>
        <v>-1.9399999999999977</v>
      </c>
      <c r="BQ62" s="140">
        <f t="shared" si="26"/>
        <v>-1.9399999999999977</v>
      </c>
    </row>
    <row r="63" spans="1:69">
      <c r="A63" s="8" t="s">
        <v>105</v>
      </c>
      <c r="B63" s="15">
        <f>'[3]09'!B65</f>
        <v>320</v>
      </c>
      <c r="C63" s="16">
        <f>'[3]09'!C65</f>
        <v>0</v>
      </c>
      <c r="D63" s="16">
        <f>'[3]09'!D65</f>
        <v>0</v>
      </c>
      <c r="E63" s="16">
        <f>'[3]09'!E65</f>
        <v>0</v>
      </c>
      <c r="F63" s="16">
        <f>'[3]09'!F65</f>
        <v>950</v>
      </c>
      <c r="G63" s="16">
        <f>'[3]09'!G65</f>
        <v>0</v>
      </c>
      <c r="H63" s="17">
        <f t="shared" si="27"/>
        <v>1270</v>
      </c>
      <c r="I63" s="15">
        <f>'[3]09'!J65</f>
        <v>270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0</v>
      </c>
      <c r="N63" s="16">
        <f>'[3]09'!O65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5</v>
      </c>
      <c r="AL63" s="8">
        <f t="shared" si="35"/>
        <v>233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233</v>
      </c>
      <c r="AT63" s="8">
        <v>19.190000000000001</v>
      </c>
      <c r="AU63" s="8">
        <v>19.190000000000001</v>
      </c>
      <c r="AW63" s="179">
        <v>32</v>
      </c>
      <c r="AX63" s="179">
        <v>0</v>
      </c>
      <c r="AY63" s="179">
        <v>0</v>
      </c>
      <c r="AZ63" s="179">
        <v>0</v>
      </c>
      <c r="BA63" s="179">
        <v>0</v>
      </c>
      <c r="BB63" s="179">
        <v>0</v>
      </c>
      <c r="BC63" s="8">
        <f t="shared" si="19"/>
        <v>32</v>
      </c>
      <c r="BD63" s="179">
        <v>5</v>
      </c>
      <c r="BE63" s="179">
        <v>0</v>
      </c>
      <c r="BF63" s="179">
        <v>0</v>
      </c>
      <c r="BG63" s="179">
        <v>0</v>
      </c>
      <c r="BH63" s="179">
        <v>0</v>
      </c>
      <c r="BI63" s="179">
        <v>0</v>
      </c>
      <c r="BJ63" s="8">
        <f t="shared" si="20"/>
        <v>5</v>
      </c>
      <c r="BL63" s="8">
        <f t="shared" si="21"/>
        <v>19.190000000000001</v>
      </c>
      <c r="BM63" s="8">
        <f t="shared" si="22"/>
        <v>19.190000000000001</v>
      </c>
      <c r="BN63" s="8">
        <f t="shared" si="23"/>
        <v>32</v>
      </c>
      <c r="BO63" s="8">
        <f t="shared" si="24"/>
        <v>5</v>
      </c>
      <c r="BP63" s="140">
        <f t="shared" si="25"/>
        <v>-12.809999999999999</v>
      </c>
      <c r="BQ63" s="140">
        <f t="shared" si="26"/>
        <v>14.190000000000001</v>
      </c>
    </row>
    <row r="64" spans="1:69">
      <c r="A64" s="8" t="s">
        <v>106</v>
      </c>
      <c r="B64" s="15">
        <f>'[3]09'!B66</f>
        <v>320</v>
      </c>
      <c r="C64" s="16">
        <f>'[3]09'!C66</f>
        <v>0</v>
      </c>
      <c r="D64" s="16">
        <f>'[3]09'!D66</f>
        <v>0</v>
      </c>
      <c r="E64" s="16">
        <f>'[3]09'!E66</f>
        <v>0</v>
      </c>
      <c r="F64" s="16">
        <f>'[3]09'!F66</f>
        <v>950</v>
      </c>
      <c r="G64" s="16">
        <f>'[3]09'!G66</f>
        <v>0</v>
      </c>
      <c r="H64" s="17">
        <f t="shared" si="27"/>
        <v>1270</v>
      </c>
      <c r="I64" s="15">
        <f>'[3]09'!J66</f>
        <v>270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0</v>
      </c>
      <c r="N64" s="16">
        <f>'[3]09'!O66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5</v>
      </c>
      <c r="AL64" s="8">
        <f t="shared" si="35"/>
        <v>233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233</v>
      </c>
      <c r="AT64" s="8">
        <v>19.190000000000001</v>
      </c>
      <c r="AU64" s="8">
        <v>19.190000000000001</v>
      </c>
      <c r="AW64" s="179">
        <v>32</v>
      </c>
      <c r="AX64" s="179">
        <v>0</v>
      </c>
      <c r="AY64" s="179">
        <v>0</v>
      </c>
      <c r="AZ64" s="179">
        <v>0</v>
      </c>
      <c r="BA64" s="179">
        <v>0</v>
      </c>
      <c r="BB64" s="179">
        <v>0</v>
      </c>
      <c r="BC64" s="8">
        <f t="shared" si="19"/>
        <v>32</v>
      </c>
      <c r="BD64" s="179">
        <v>5</v>
      </c>
      <c r="BE64" s="179">
        <v>0</v>
      </c>
      <c r="BF64" s="179">
        <v>0</v>
      </c>
      <c r="BG64" s="179">
        <v>0</v>
      </c>
      <c r="BH64" s="179">
        <v>0</v>
      </c>
      <c r="BI64" s="179">
        <v>0</v>
      </c>
      <c r="BJ64" s="8">
        <f t="shared" si="20"/>
        <v>5</v>
      </c>
      <c r="BL64" s="8">
        <f t="shared" si="21"/>
        <v>19.190000000000001</v>
      </c>
      <c r="BM64" s="8">
        <f t="shared" si="22"/>
        <v>19.190000000000001</v>
      </c>
      <c r="BN64" s="8">
        <f t="shared" si="23"/>
        <v>32</v>
      </c>
      <c r="BO64" s="8">
        <f t="shared" si="24"/>
        <v>5</v>
      </c>
      <c r="BP64" s="140">
        <f t="shared" si="25"/>
        <v>-12.809999999999999</v>
      </c>
      <c r="BQ64" s="140">
        <f t="shared" si="26"/>
        <v>14.190000000000001</v>
      </c>
    </row>
    <row r="65" spans="1:69">
      <c r="A65" s="8" t="s">
        <v>107</v>
      </c>
      <c r="B65" s="15">
        <f>'[3]09'!B67</f>
        <v>320</v>
      </c>
      <c r="C65" s="16">
        <f>'[3]09'!C67</f>
        <v>0</v>
      </c>
      <c r="D65" s="16">
        <f>'[3]09'!D67</f>
        <v>0</v>
      </c>
      <c r="E65" s="16">
        <f>'[3]09'!E67</f>
        <v>0</v>
      </c>
      <c r="F65" s="16">
        <f>'[3]09'!F67</f>
        <v>950</v>
      </c>
      <c r="G65" s="16">
        <f>'[3]09'!G67</f>
        <v>0</v>
      </c>
      <c r="H65" s="17">
        <f t="shared" si="27"/>
        <v>1270</v>
      </c>
      <c r="I65" s="15">
        <f>'[3]09'!J67</f>
        <v>270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0</v>
      </c>
      <c r="N65" s="16">
        <f>'[3]09'!O67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5</v>
      </c>
      <c r="AL65" s="8">
        <f t="shared" si="35"/>
        <v>233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233</v>
      </c>
      <c r="AT65" s="8">
        <v>19.190000000000001</v>
      </c>
      <c r="AU65" s="8">
        <v>19.190000000000001</v>
      </c>
      <c r="AW65" s="179">
        <v>32</v>
      </c>
      <c r="AX65" s="179">
        <v>0</v>
      </c>
      <c r="AY65" s="179">
        <v>0</v>
      </c>
      <c r="AZ65" s="179">
        <v>0</v>
      </c>
      <c r="BA65" s="179">
        <v>0</v>
      </c>
      <c r="BB65" s="179">
        <v>0</v>
      </c>
      <c r="BC65" s="8">
        <f t="shared" si="19"/>
        <v>32</v>
      </c>
      <c r="BD65" s="179">
        <v>5</v>
      </c>
      <c r="BE65" s="179">
        <v>0</v>
      </c>
      <c r="BF65" s="179">
        <v>0</v>
      </c>
      <c r="BG65" s="179">
        <v>0</v>
      </c>
      <c r="BH65" s="179">
        <v>0</v>
      </c>
      <c r="BI65" s="179">
        <v>0</v>
      </c>
      <c r="BJ65" s="8">
        <f t="shared" si="20"/>
        <v>5</v>
      </c>
      <c r="BL65" s="8">
        <f t="shared" si="21"/>
        <v>19.190000000000001</v>
      </c>
      <c r="BM65" s="8">
        <f t="shared" si="22"/>
        <v>19.190000000000001</v>
      </c>
      <c r="BN65" s="8">
        <f t="shared" si="23"/>
        <v>32</v>
      </c>
      <c r="BO65" s="8">
        <f t="shared" si="24"/>
        <v>5</v>
      </c>
      <c r="BP65" s="140">
        <f t="shared" si="25"/>
        <v>-12.809999999999999</v>
      </c>
      <c r="BQ65" s="140">
        <f t="shared" si="26"/>
        <v>14.190000000000001</v>
      </c>
    </row>
    <row r="66" spans="1:69">
      <c r="A66" s="8" t="s">
        <v>108</v>
      </c>
      <c r="B66" s="15">
        <f>'[3]09'!B68</f>
        <v>320</v>
      </c>
      <c r="C66" s="16">
        <f>'[3]09'!C68</f>
        <v>0</v>
      </c>
      <c r="D66" s="16">
        <f>'[3]09'!D68</f>
        <v>0</v>
      </c>
      <c r="E66" s="16">
        <f>'[3]09'!E68</f>
        <v>0</v>
      </c>
      <c r="F66" s="16">
        <f>'[3]09'!F68</f>
        <v>950</v>
      </c>
      <c r="G66" s="16">
        <f>'[3]09'!G68</f>
        <v>0</v>
      </c>
      <c r="H66" s="17">
        <f t="shared" si="27"/>
        <v>1270</v>
      </c>
      <c r="I66" s="15">
        <f>'[3]09'!J68</f>
        <v>270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0</v>
      </c>
      <c r="N66" s="16">
        <f>'[3]09'!O68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5</v>
      </c>
      <c r="AL66" s="8">
        <f t="shared" si="35"/>
        <v>233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233</v>
      </c>
      <c r="AT66" s="8">
        <v>19.190000000000001</v>
      </c>
      <c r="AU66" s="8">
        <v>19.190000000000001</v>
      </c>
      <c r="AW66" s="179">
        <v>32</v>
      </c>
      <c r="AX66" s="179">
        <v>0</v>
      </c>
      <c r="AY66" s="179">
        <v>0</v>
      </c>
      <c r="AZ66" s="179">
        <v>0</v>
      </c>
      <c r="BA66" s="179">
        <v>0</v>
      </c>
      <c r="BB66" s="179">
        <v>0</v>
      </c>
      <c r="BC66" s="8">
        <f t="shared" si="19"/>
        <v>32</v>
      </c>
      <c r="BD66" s="179">
        <v>5</v>
      </c>
      <c r="BE66" s="179">
        <v>0</v>
      </c>
      <c r="BF66" s="179">
        <v>0</v>
      </c>
      <c r="BG66" s="179">
        <v>0</v>
      </c>
      <c r="BH66" s="179">
        <v>0</v>
      </c>
      <c r="BI66" s="179">
        <v>0</v>
      </c>
      <c r="BJ66" s="8">
        <f t="shared" si="20"/>
        <v>5</v>
      </c>
      <c r="BL66" s="8">
        <f t="shared" si="21"/>
        <v>19.190000000000001</v>
      </c>
      <c r="BM66" s="8">
        <f t="shared" si="22"/>
        <v>19.190000000000001</v>
      </c>
      <c r="BN66" s="8">
        <f t="shared" si="23"/>
        <v>32</v>
      </c>
      <c r="BO66" s="8">
        <f t="shared" si="24"/>
        <v>5</v>
      </c>
      <c r="BP66" s="140">
        <f t="shared" si="25"/>
        <v>-12.809999999999999</v>
      </c>
      <c r="BQ66" s="140">
        <f t="shared" si="26"/>
        <v>14.190000000000001</v>
      </c>
    </row>
    <row r="67" spans="1:69">
      <c r="A67" s="8" t="s">
        <v>109</v>
      </c>
      <c r="B67" s="15">
        <f>'[3]09'!B69</f>
        <v>320</v>
      </c>
      <c r="C67" s="16">
        <f>'[3]09'!C69</f>
        <v>0</v>
      </c>
      <c r="D67" s="16">
        <f>'[3]09'!D69</f>
        <v>0</v>
      </c>
      <c r="E67" s="16">
        <f>'[3]09'!E69</f>
        <v>0</v>
      </c>
      <c r="F67" s="16">
        <f>'[3]09'!F69</f>
        <v>950</v>
      </c>
      <c r="G67" s="16">
        <f>'[3]09'!G69</f>
        <v>0</v>
      </c>
      <c r="H67" s="17">
        <f t="shared" si="27"/>
        <v>1270</v>
      </c>
      <c r="I67" s="15">
        <f>'[3]09'!J69</f>
        <v>270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0</v>
      </c>
      <c r="N67" s="16">
        <f>'[3]09'!O69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18.5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18.5</v>
      </c>
      <c r="AE67" s="8">
        <f t="shared" si="11"/>
        <v>18.5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18.5</v>
      </c>
      <c r="AL67" s="8">
        <f t="shared" si="35"/>
        <v>233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233</v>
      </c>
      <c r="AT67" s="8">
        <v>19.190000000000001</v>
      </c>
      <c r="AU67" s="8">
        <v>19.190000000000001</v>
      </c>
      <c r="AW67" s="179">
        <v>18.5</v>
      </c>
      <c r="AX67" s="179">
        <v>0</v>
      </c>
      <c r="AY67" s="179">
        <v>0</v>
      </c>
      <c r="AZ67" s="179">
        <v>0</v>
      </c>
      <c r="BA67" s="179">
        <v>0</v>
      </c>
      <c r="BB67" s="179">
        <v>0</v>
      </c>
      <c r="BC67" s="8">
        <f t="shared" si="19"/>
        <v>18.5</v>
      </c>
      <c r="BD67" s="179">
        <v>18.5</v>
      </c>
      <c r="BE67" s="179">
        <v>0</v>
      </c>
      <c r="BF67" s="179">
        <v>0</v>
      </c>
      <c r="BG67" s="179">
        <v>0</v>
      </c>
      <c r="BH67" s="179">
        <v>0</v>
      </c>
      <c r="BI67" s="179">
        <v>0</v>
      </c>
      <c r="BJ67" s="8">
        <f t="shared" si="20"/>
        <v>18.5</v>
      </c>
      <c r="BL67" s="8">
        <f t="shared" si="21"/>
        <v>19.190000000000001</v>
      </c>
      <c r="BM67" s="8">
        <f t="shared" si="22"/>
        <v>19.190000000000001</v>
      </c>
      <c r="BN67" s="8">
        <f t="shared" si="23"/>
        <v>18.5</v>
      </c>
      <c r="BO67" s="8">
        <f t="shared" si="24"/>
        <v>18.5</v>
      </c>
      <c r="BP67" s="140">
        <f t="shared" si="25"/>
        <v>0.69000000000000128</v>
      </c>
      <c r="BQ67" s="140">
        <f t="shared" si="26"/>
        <v>0.69000000000000128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0</v>
      </c>
      <c r="E68" s="16">
        <f>'[3]09'!E70</f>
        <v>0</v>
      </c>
      <c r="F68" s="16">
        <f>'[3]09'!F70</f>
        <v>950</v>
      </c>
      <c r="G68" s="16">
        <f>'[3]09'!G70</f>
        <v>0</v>
      </c>
      <c r="H68" s="17">
        <f t="shared" si="27"/>
        <v>1270</v>
      </c>
      <c r="I68" s="15">
        <f>'[3]09'!J70</f>
        <v>270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0</v>
      </c>
      <c r="N68" s="16">
        <f>'[3]09'!O70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18.5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18.5</v>
      </c>
      <c r="AE68" s="8">
        <f t="shared" ref="AE68:AE98" si="43">BD68</f>
        <v>18.5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18.5</v>
      </c>
      <c r="AL68" s="8">
        <f t="shared" si="35"/>
        <v>233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233</v>
      </c>
      <c r="AT68" s="8">
        <v>19.190000000000001</v>
      </c>
      <c r="AU68" s="8">
        <v>19.190000000000001</v>
      </c>
      <c r="AW68" s="179">
        <v>18.5</v>
      </c>
      <c r="AX68" s="179">
        <v>0</v>
      </c>
      <c r="AY68" s="179">
        <v>0</v>
      </c>
      <c r="AZ68" s="179">
        <v>0</v>
      </c>
      <c r="BA68" s="179">
        <v>0</v>
      </c>
      <c r="BB68" s="179">
        <v>0</v>
      </c>
      <c r="BC68" s="8">
        <f t="shared" ref="BC68:BC98" si="51">SUM(AW68:BB68)</f>
        <v>18.5</v>
      </c>
      <c r="BD68" s="179">
        <v>18.5</v>
      </c>
      <c r="BE68" s="179">
        <v>0</v>
      </c>
      <c r="BF68" s="179">
        <v>0</v>
      </c>
      <c r="BG68" s="179">
        <v>0</v>
      </c>
      <c r="BH68" s="179">
        <v>0</v>
      </c>
      <c r="BI68" s="179">
        <v>0</v>
      </c>
      <c r="BJ68" s="8">
        <f t="shared" ref="BJ68:BJ98" si="52">SUM(BD68:BI68)</f>
        <v>18.5</v>
      </c>
      <c r="BL68" s="8">
        <f t="shared" ref="BL68:BL98" si="53">AT68</f>
        <v>19.190000000000001</v>
      </c>
      <c r="BM68" s="8">
        <f t="shared" ref="BM68:BM98" si="54">AU68</f>
        <v>19.190000000000001</v>
      </c>
      <c r="BN68" s="8">
        <f t="shared" ref="BN68:BN98" si="55">BC68</f>
        <v>18.5</v>
      </c>
      <c r="BO68" s="8">
        <f t="shared" ref="BO68:BO98" si="56">BJ68</f>
        <v>18.5</v>
      </c>
      <c r="BP68" s="140">
        <f t="shared" ref="BP68:BP98" si="57">BL68-BN68</f>
        <v>0.69000000000000128</v>
      </c>
      <c r="BQ68" s="140">
        <f t="shared" ref="BQ68:BQ98" si="58">BM68-BO68</f>
        <v>0.69000000000000128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0</v>
      </c>
      <c r="E69" s="16">
        <f>'[3]09'!E71</f>
        <v>0</v>
      </c>
      <c r="F69" s="16">
        <f>'[3]09'!F71</f>
        <v>950</v>
      </c>
      <c r="G69" s="16">
        <f>'[3]09'!G71</f>
        <v>0</v>
      </c>
      <c r="H69" s="17">
        <f t="shared" ref="H69:H98" si="59">SUM(B69:G69)</f>
        <v>1270</v>
      </c>
      <c r="I69" s="15">
        <f>'[3]09'!J71</f>
        <v>270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0</v>
      </c>
      <c r="N69" s="16">
        <f>'[3]09'!O71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19.52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19.52</v>
      </c>
      <c r="AE69" s="8">
        <f t="shared" si="43"/>
        <v>19.52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19.52</v>
      </c>
      <c r="AL69" s="8">
        <f t="shared" si="35"/>
        <v>230.95999999999998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230.95999999999998</v>
      </c>
      <c r="AT69" s="8">
        <v>4.84</v>
      </c>
      <c r="AU69" s="8">
        <v>4.84</v>
      </c>
      <c r="AW69" s="179">
        <v>19.52</v>
      </c>
      <c r="AX69" s="179">
        <v>0</v>
      </c>
      <c r="AY69" s="179">
        <v>0</v>
      </c>
      <c r="AZ69" s="179">
        <v>0</v>
      </c>
      <c r="BA69" s="179">
        <v>0</v>
      </c>
      <c r="BB69" s="179">
        <v>0</v>
      </c>
      <c r="BC69" s="8">
        <f t="shared" si="51"/>
        <v>19.52</v>
      </c>
      <c r="BD69" s="179">
        <v>19.52</v>
      </c>
      <c r="BE69" s="179">
        <v>0</v>
      </c>
      <c r="BF69" s="179">
        <v>0</v>
      </c>
      <c r="BG69" s="179">
        <v>0</v>
      </c>
      <c r="BH69" s="179">
        <v>0</v>
      </c>
      <c r="BI69" s="179">
        <v>0</v>
      </c>
      <c r="BJ69" s="8">
        <f t="shared" si="52"/>
        <v>19.52</v>
      </c>
      <c r="BL69" s="8">
        <f t="shared" si="53"/>
        <v>4.84</v>
      </c>
      <c r="BM69" s="8">
        <f t="shared" si="54"/>
        <v>4.84</v>
      </c>
      <c r="BN69" s="8">
        <f t="shared" si="55"/>
        <v>19.52</v>
      </c>
      <c r="BO69" s="8">
        <f t="shared" si="56"/>
        <v>19.52</v>
      </c>
      <c r="BP69" s="140">
        <f t="shared" si="57"/>
        <v>-14.68</v>
      </c>
      <c r="BQ69" s="140">
        <f t="shared" si="58"/>
        <v>-14.68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0</v>
      </c>
      <c r="E70" s="16">
        <f>'[3]09'!E72</f>
        <v>0</v>
      </c>
      <c r="F70" s="16">
        <f>'[3]09'!F72</f>
        <v>950</v>
      </c>
      <c r="G70" s="16">
        <f>'[3]09'!G72</f>
        <v>0</v>
      </c>
      <c r="H70" s="17">
        <f t="shared" si="59"/>
        <v>1270</v>
      </c>
      <c r="I70" s="15">
        <f>'[3]09'!J72</f>
        <v>270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0</v>
      </c>
      <c r="N70" s="16">
        <f>'[3]09'!O72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2.5</v>
      </c>
      <c r="AE70" s="8">
        <f t="shared" si="43"/>
        <v>2.5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2.5</v>
      </c>
      <c r="AL70" s="8">
        <f t="shared" si="35"/>
        <v>265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265</v>
      </c>
      <c r="AT70" s="8">
        <v>2.9</v>
      </c>
      <c r="AU70" s="8">
        <v>2.9</v>
      </c>
      <c r="AW70" s="179">
        <v>2.5</v>
      </c>
      <c r="AX70" s="179">
        <v>0</v>
      </c>
      <c r="AY70" s="179">
        <v>0</v>
      </c>
      <c r="AZ70" s="179">
        <v>0</v>
      </c>
      <c r="BA70" s="179">
        <v>0</v>
      </c>
      <c r="BB70" s="179">
        <v>0</v>
      </c>
      <c r="BC70" s="8">
        <f t="shared" si="51"/>
        <v>2.5</v>
      </c>
      <c r="BD70" s="179">
        <v>2.5</v>
      </c>
      <c r="BE70" s="179">
        <v>0</v>
      </c>
      <c r="BF70" s="179">
        <v>0</v>
      </c>
      <c r="BG70" s="179">
        <v>0</v>
      </c>
      <c r="BH70" s="179">
        <v>0</v>
      </c>
      <c r="BI70" s="179">
        <v>0</v>
      </c>
      <c r="BJ70" s="8">
        <f t="shared" si="52"/>
        <v>2.5</v>
      </c>
      <c r="BL70" s="8">
        <f t="shared" si="53"/>
        <v>2.9</v>
      </c>
      <c r="BM70" s="8">
        <f t="shared" si="54"/>
        <v>2.9</v>
      </c>
      <c r="BN70" s="8">
        <f t="shared" si="55"/>
        <v>2.5</v>
      </c>
      <c r="BO70" s="8">
        <f t="shared" si="56"/>
        <v>2.5</v>
      </c>
      <c r="BP70" s="140">
        <f t="shared" si="57"/>
        <v>0.39999999999999991</v>
      </c>
      <c r="BQ70" s="140">
        <f t="shared" si="58"/>
        <v>0.39999999999999991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0</v>
      </c>
      <c r="E71" s="16">
        <f>'[3]09'!E73</f>
        <v>0</v>
      </c>
      <c r="F71" s="16">
        <f>'[3]09'!F73</f>
        <v>950</v>
      </c>
      <c r="G71" s="16">
        <f>'[3]09'!G73</f>
        <v>0</v>
      </c>
      <c r="H71" s="17">
        <f t="shared" si="59"/>
        <v>1270</v>
      </c>
      <c r="I71" s="15">
        <f>'[3]09'!J73</f>
        <v>270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0</v>
      </c>
      <c r="N71" s="16">
        <f>'[3]09'!O73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2.5</v>
      </c>
      <c r="AE71" s="8">
        <f t="shared" si="43"/>
        <v>2.5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2.5</v>
      </c>
      <c r="AL71" s="8">
        <f t="shared" si="35"/>
        <v>265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265</v>
      </c>
      <c r="AT71" s="8">
        <v>2.9</v>
      </c>
      <c r="AU71" s="8">
        <v>2.9</v>
      </c>
      <c r="AW71" s="179">
        <v>2.5</v>
      </c>
      <c r="AX71" s="179">
        <v>0</v>
      </c>
      <c r="AY71" s="179">
        <v>0</v>
      </c>
      <c r="AZ71" s="179">
        <v>0</v>
      </c>
      <c r="BA71" s="179">
        <v>0</v>
      </c>
      <c r="BB71" s="179">
        <v>0</v>
      </c>
      <c r="BC71" s="8">
        <f t="shared" si="51"/>
        <v>2.5</v>
      </c>
      <c r="BD71" s="179">
        <v>2.5</v>
      </c>
      <c r="BE71" s="179">
        <v>0</v>
      </c>
      <c r="BF71" s="179">
        <v>0</v>
      </c>
      <c r="BG71" s="179">
        <v>0</v>
      </c>
      <c r="BH71" s="179">
        <v>0</v>
      </c>
      <c r="BI71" s="179">
        <v>0</v>
      </c>
      <c r="BJ71" s="8">
        <f t="shared" si="52"/>
        <v>2.5</v>
      </c>
      <c r="BL71" s="8">
        <f t="shared" si="53"/>
        <v>2.9</v>
      </c>
      <c r="BM71" s="8">
        <f t="shared" si="54"/>
        <v>2.9</v>
      </c>
      <c r="BN71" s="8">
        <f t="shared" si="55"/>
        <v>2.5</v>
      </c>
      <c r="BO71" s="8">
        <f t="shared" si="56"/>
        <v>2.5</v>
      </c>
      <c r="BP71" s="140">
        <f t="shared" si="57"/>
        <v>0.39999999999999991</v>
      </c>
      <c r="BQ71" s="140">
        <f t="shared" si="58"/>
        <v>0.39999999999999991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0</v>
      </c>
      <c r="E72" s="16">
        <f>'[3]09'!E74</f>
        <v>0</v>
      </c>
      <c r="F72" s="16">
        <f>'[3]09'!F74</f>
        <v>950</v>
      </c>
      <c r="G72" s="16">
        <f>'[3]09'!G74</f>
        <v>0</v>
      </c>
      <c r="H72" s="17">
        <f t="shared" si="59"/>
        <v>1270</v>
      </c>
      <c r="I72" s="15">
        <f>'[3]09'!J74</f>
        <v>270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0</v>
      </c>
      <c r="N72" s="16">
        <f>'[3]09'!O74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15</v>
      </c>
      <c r="AE72" s="8">
        <f t="shared" si="43"/>
        <v>15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15</v>
      </c>
      <c r="AL72" s="8">
        <f t="shared" si="35"/>
        <v>240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240</v>
      </c>
      <c r="AT72" s="8">
        <v>30.95</v>
      </c>
      <c r="AU72" s="8">
        <v>0</v>
      </c>
      <c r="AW72" s="179">
        <v>15</v>
      </c>
      <c r="AX72" s="179">
        <v>0</v>
      </c>
      <c r="AY72" s="179">
        <v>0</v>
      </c>
      <c r="AZ72" s="179">
        <v>0</v>
      </c>
      <c r="BA72" s="179">
        <v>0</v>
      </c>
      <c r="BB72" s="179">
        <v>0</v>
      </c>
      <c r="BC72" s="8">
        <f t="shared" si="51"/>
        <v>15</v>
      </c>
      <c r="BD72" s="179">
        <v>15</v>
      </c>
      <c r="BE72" s="179">
        <v>0</v>
      </c>
      <c r="BF72" s="179">
        <v>0</v>
      </c>
      <c r="BG72" s="179">
        <v>0</v>
      </c>
      <c r="BH72" s="179">
        <v>0</v>
      </c>
      <c r="BI72" s="179">
        <v>0</v>
      </c>
      <c r="BJ72" s="8">
        <f t="shared" si="52"/>
        <v>15</v>
      </c>
      <c r="BL72" s="8">
        <f t="shared" si="53"/>
        <v>30.95</v>
      </c>
      <c r="BM72" s="8">
        <f t="shared" si="54"/>
        <v>0</v>
      </c>
      <c r="BN72" s="8">
        <f t="shared" si="55"/>
        <v>15</v>
      </c>
      <c r="BO72" s="8">
        <f t="shared" si="56"/>
        <v>15</v>
      </c>
      <c r="BP72" s="140">
        <f t="shared" si="57"/>
        <v>15.95</v>
      </c>
      <c r="BQ72" s="140">
        <f t="shared" si="58"/>
        <v>-15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0</v>
      </c>
      <c r="E73" s="16">
        <f>'[3]09'!E75</f>
        <v>0</v>
      </c>
      <c r="F73" s="16">
        <f>'[3]09'!F75</f>
        <v>950</v>
      </c>
      <c r="G73" s="16">
        <f>'[3]09'!G75</f>
        <v>0</v>
      </c>
      <c r="H73" s="17">
        <f t="shared" si="59"/>
        <v>1270</v>
      </c>
      <c r="I73" s="15">
        <f>'[3]09'!J75</f>
        <v>270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0</v>
      </c>
      <c r="N73" s="16">
        <f>'[3]09'!O75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19.84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19.84</v>
      </c>
      <c r="AE73" s="8">
        <f t="shared" si="43"/>
        <v>19.84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19.84</v>
      </c>
      <c r="AL73" s="8">
        <f t="shared" si="35"/>
        <v>230.32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230.32</v>
      </c>
      <c r="AT73" s="8">
        <v>30.95</v>
      </c>
      <c r="AU73" s="8">
        <v>0</v>
      </c>
      <c r="AW73" s="179">
        <v>19.84</v>
      </c>
      <c r="AX73" s="179">
        <v>0</v>
      </c>
      <c r="AY73" s="179">
        <v>0</v>
      </c>
      <c r="AZ73" s="179">
        <v>0</v>
      </c>
      <c r="BA73" s="179">
        <v>0</v>
      </c>
      <c r="BB73" s="179">
        <v>0</v>
      </c>
      <c r="BC73" s="8">
        <f t="shared" si="51"/>
        <v>19.84</v>
      </c>
      <c r="BD73" s="179">
        <v>19.84</v>
      </c>
      <c r="BE73" s="179">
        <v>0</v>
      </c>
      <c r="BF73" s="179">
        <v>0</v>
      </c>
      <c r="BG73" s="179">
        <v>0</v>
      </c>
      <c r="BH73" s="179">
        <v>0</v>
      </c>
      <c r="BI73" s="179">
        <v>0</v>
      </c>
      <c r="BJ73" s="8">
        <f t="shared" si="52"/>
        <v>19.84</v>
      </c>
      <c r="BL73" s="8">
        <f t="shared" si="53"/>
        <v>30.95</v>
      </c>
      <c r="BM73" s="8">
        <f t="shared" si="54"/>
        <v>0</v>
      </c>
      <c r="BN73" s="8">
        <f t="shared" si="55"/>
        <v>19.84</v>
      </c>
      <c r="BO73" s="8">
        <f t="shared" si="56"/>
        <v>19.84</v>
      </c>
      <c r="BP73" s="140">
        <f t="shared" si="57"/>
        <v>11.11</v>
      </c>
      <c r="BQ73" s="140">
        <f t="shared" si="58"/>
        <v>-19.84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0</v>
      </c>
      <c r="E74" s="16">
        <f>'[3]09'!E76</f>
        <v>0</v>
      </c>
      <c r="F74" s="16">
        <f>'[3]09'!F76</f>
        <v>950</v>
      </c>
      <c r="G74" s="16">
        <f>'[3]09'!G76</f>
        <v>0</v>
      </c>
      <c r="H74" s="17">
        <f t="shared" si="59"/>
        <v>1270</v>
      </c>
      <c r="I74" s="15">
        <f>'[3]09'!J76</f>
        <v>270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0</v>
      </c>
      <c r="N74" s="16">
        <f>'[3]09'!O76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19.84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19.84</v>
      </c>
      <c r="AE74" s="8">
        <f t="shared" si="43"/>
        <v>19.84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19.84</v>
      </c>
      <c r="AL74" s="8">
        <f t="shared" si="35"/>
        <v>230.32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230.32</v>
      </c>
      <c r="AT74" s="8">
        <v>0</v>
      </c>
      <c r="AU74" s="8">
        <v>0</v>
      </c>
      <c r="AW74" s="179">
        <v>19.84</v>
      </c>
      <c r="AX74" s="179">
        <v>0</v>
      </c>
      <c r="AY74" s="179">
        <v>0</v>
      </c>
      <c r="AZ74" s="179">
        <v>0</v>
      </c>
      <c r="BA74" s="179">
        <v>0</v>
      </c>
      <c r="BB74" s="179">
        <v>0</v>
      </c>
      <c r="BC74" s="8">
        <f t="shared" si="51"/>
        <v>19.84</v>
      </c>
      <c r="BD74" s="179">
        <v>19.84</v>
      </c>
      <c r="BE74" s="179">
        <v>0</v>
      </c>
      <c r="BF74" s="179">
        <v>0</v>
      </c>
      <c r="BG74" s="179">
        <v>0</v>
      </c>
      <c r="BH74" s="179">
        <v>0</v>
      </c>
      <c r="BI74" s="179">
        <v>0</v>
      </c>
      <c r="BJ74" s="8">
        <f t="shared" si="52"/>
        <v>19.84</v>
      </c>
      <c r="BL74" s="8">
        <f t="shared" si="53"/>
        <v>0</v>
      </c>
      <c r="BM74" s="8">
        <f t="shared" si="54"/>
        <v>0</v>
      </c>
      <c r="BN74" s="8">
        <f t="shared" si="55"/>
        <v>19.84</v>
      </c>
      <c r="BO74" s="8">
        <f t="shared" si="56"/>
        <v>19.84</v>
      </c>
      <c r="BP74" s="140">
        <f t="shared" si="57"/>
        <v>-19.84</v>
      </c>
      <c r="BQ74" s="140">
        <f t="shared" si="58"/>
        <v>-19.84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0</v>
      </c>
      <c r="E75" s="16">
        <f>'[3]09'!E77</f>
        <v>0</v>
      </c>
      <c r="F75" s="16">
        <f>'[3]09'!F77</f>
        <v>970</v>
      </c>
      <c r="G75" s="16">
        <f>'[3]09'!G77</f>
        <v>0</v>
      </c>
      <c r="H75" s="17">
        <f t="shared" si="59"/>
        <v>1290</v>
      </c>
      <c r="I75" s="15">
        <f>'[3]09'!J77</f>
        <v>270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0</v>
      </c>
      <c r="N75" s="16">
        <f>'[3]09'!O77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19.84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19.84</v>
      </c>
      <c r="AE75" s="8">
        <f t="shared" si="43"/>
        <v>19.84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19.84</v>
      </c>
      <c r="AL75" s="8">
        <f t="shared" si="35"/>
        <v>230.32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230.32</v>
      </c>
      <c r="AT75" s="8">
        <v>0</v>
      </c>
      <c r="AU75" s="8">
        <v>0</v>
      </c>
      <c r="AW75" s="179">
        <v>19.84</v>
      </c>
      <c r="AX75" s="179">
        <v>0</v>
      </c>
      <c r="AY75" s="179">
        <v>0</v>
      </c>
      <c r="AZ75" s="179">
        <v>0</v>
      </c>
      <c r="BA75" s="179">
        <v>0</v>
      </c>
      <c r="BB75" s="179">
        <v>0</v>
      </c>
      <c r="BC75" s="8">
        <f t="shared" si="51"/>
        <v>19.84</v>
      </c>
      <c r="BD75" s="179">
        <v>19.84</v>
      </c>
      <c r="BE75" s="179">
        <v>0</v>
      </c>
      <c r="BF75" s="179">
        <v>0</v>
      </c>
      <c r="BG75" s="179">
        <v>0</v>
      </c>
      <c r="BH75" s="179">
        <v>0</v>
      </c>
      <c r="BI75" s="179">
        <v>0</v>
      </c>
      <c r="BJ75" s="8">
        <f t="shared" si="52"/>
        <v>19.84</v>
      </c>
      <c r="BL75" s="8">
        <f t="shared" si="53"/>
        <v>0</v>
      </c>
      <c r="BM75" s="8">
        <f t="shared" si="54"/>
        <v>0</v>
      </c>
      <c r="BN75" s="8">
        <f t="shared" si="55"/>
        <v>19.84</v>
      </c>
      <c r="BO75" s="8">
        <f t="shared" si="56"/>
        <v>19.84</v>
      </c>
      <c r="BP75" s="140">
        <f t="shared" si="57"/>
        <v>-19.84</v>
      </c>
      <c r="BQ75" s="140">
        <f t="shared" si="58"/>
        <v>-19.84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0</v>
      </c>
      <c r="E76" s="16">
        <f>'[3]09'!E78</f>
        <v>0</v>
      </c>
      <c r="F76" s="16">
        <f>'[3]09'!F78</f>
        <v>970</v>
      </c>
      <c r="G76" s="16">
        <f>'[3]09'!G78</f>
        <v>0</v>
      </c>
      <c r="H76" s="17">
        <f t="shared" si="59"/>
        <v>1290</v>
      </c>
      <c r="I76" s="15">
        <f>'[3]09'!J78</f>
        <v>270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0</v>
      </c>
      <c r="N76" s="16">
        <f>'[3]09'!O78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19.84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19.84</v>
      </c>
      <c r="AE76" s="8">
        <f t="shared" si="43"/>
        <v>19.84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19.84</v>
      </c>
      <c r="AL76" s="8">
        <f t="shared" si="35"/>
        <v>230.32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230.32</v>
      </c>
      <c r="AT76" s="8">
        <v>29.5</v>
      </c>
      <c r="AU76" s="8">
        <v>0</v>
      </c>
      <c r="AW76" s="179">
        <v>19.84</v>
      </c>
      <c r="AX76" s="179">
        <v>0</v>
      </c>
      <c r="AY76" s="179">
        <v>0</v>
      </c>
      <c r="AZ76" s="179">
        <v>0</v>
      </c>
      <c r="BA76" s="179">
        <v>0</v>
      </c>
      <c r="BB76" s="179">
        <v>0</v>
      </c>
      <c r="BC76" s="8">
        <f t="shared" si="51"/>
        <v>19.84</v>
      </c>
      <c r="BD76" s="179">
        <v>19.84</v>
      </c>
      <c r="BE76" s="179">
        <v>0</v>
      </c>
      <c r="BF76" s="179">
        <v>0</v>
      </c>
      <c r="BG76" s="179">
        <v>0</v>
      </c>
      <c r="BH76" s="179">
        <v>0</v>
      </c>
      <c r="BI76" s="179">
        <v>0</v>
      </c>
      <c r="BJ76" s="8">
        <f t="shared" si="52"/>
        <v>19.84</v>
      </c>
      <c r="BL76" s="8">
        <f t="shared" si="53"/>
        <v>29.5</v>
      </c>
      <c r="BM76" s="8">
        <f t="shared" si="54"/>
        <v>0</v>
      </c>
      <c r="BN76" s="8">
        <f t="shared" si="55"/>
        <v>19.84</v>
      </c>
      <c r="BO76" s="8">
        <f t="shared" si="56"/>
        <v>19.84</v>
      </c>
      <c r="BP76" s="140">
        <f t="shared" si="57"/>
        <v>9.66</v>
      </c>
      <c r="BQ76" s="140">
        <f t="shared" si="58"/>
        <v>-19.84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0</v>
      </c>
      <c r="E77" s="16">
        <f>'[3]09'!E79</f>
        <v>0</v>
      </c>
      <c r="F77" s="16">
        <f>'[3]09'!F79</f>
        <v>970</v>
      </c>
      <c r="G77" s="16">
        <f>'[3]09'!G79</f>
        <v>0</v>
      </c>
      <c r="H77" s="17">
        <f t="shared" si="59"/>
        <v>1290</v>
      </c>
      <c r="I77" s="15">
        <f>'[3]09'!J79</f>
        <v>270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0</v>
      </c>
      <c r="N77" s="16">
        <f>'[3]09'!O79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19.84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19.84</v>
      </c>
      <c r="AE77" s="8">
        <f t="shared" si="43"/>
        <v>19.84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19.84</v>
      </c>
      <c r="AL77" s="8">
        <f t="shared" si="35"/>
        <v>230.32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230.32</v>
      </c>
      <c r="AT77" s="8">
        <v>29.5</v>
      </c>
      <c r="AU77" s="8">
        <v>0</v>
      </c>
      <c r="AW77" s="179">
        <v>19.84</v>
      </c>
      <c r="AX77" s="179">
        <v>0</v>
      </c>
      <c r="AY77" s="179">
        <v>0</v>
      </c>
      <c r="AZ77" s="179">
        <v>0</v>
      </c>
      <c r="BA77" s="179">
        <v>0</v>
      </c>
      <c r="BB77" s="179">
        <v>0</v>
      </c>
      <c r="BC77" s="8">
        <f t="shared" si="51"/>
        <v>19.84</v>
      </c>
      <c r="BD77" s="179">
        <v>19.84</v>
      </c>
      <c r="BE77" s="179">
        <v>0</v>
      </c>
      <c r="BF77" s="179">
        <v>0</v>
      </c>
      <c r="BG77" s="179">
        <v>0</v>
      </c>
      <c r="BH77" s="179">
        <v>0</v>
      </c>
      <c r="BI77" s="179">
        <v>0</v>
      </c>
      <c r="BJ77" s="8">
        <f t="shared" si="52"/>
        <v>19.84</v>
      </c>
      <c r="BL77" s="8">
        <f t="shared" si="53"/>
        <v>29.5</v>
      </c>
      <c r="BM77" s="8">
        <f t="shared" si="54"/>
        <v>0</v>
      </c>
      <c r="BN77" s="8">
        <f t="shared" si="55"/>
        <v>19.84</v>
      </c>
      <c r="BO77" s="8">
        <f t="shared" si="56"/>
        <v>19.84</v>
      </c>
      <c r="BP77" s="140">
        <f t="shared" si="57"/>
        <v>9.66</v>
      </c>
      <c r="BQ77" s="140">
        <f t="shared" si="58"/>
        <v>-19.84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0</v>
      </c>
      <c r="E78" s="16">
        <f>'[3]09'!E80</f>
        <v>0</v>
      </c>
      <c r="F78" s="16">
        <f>'[3]09'!F80</f>
        <v>970</v>
      </c>
      <c r="G78" s="16">
        <f>'[3]09'!G80</f>
        <v>0</v>
      </c>
      <c r="H78" s="17">
        <f t="shared" si="59"/>
        <v>1290</v>
      </c>
      <c r="I78" s="15">
        <f>'[3]09'!J80</f>
        <v>270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0</v>
      </c>
      <c r="N78" s="16">
        <f>'[3]09'!O80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19.84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19.84</v>
      </c>
      <c r="AE78" s="8">
        <f t="shared" si="43"/>
        <v>19.84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19.84</v>
      </c>
      <c r="AL78" s="8">
        <f t="shared" si="35"/>
        <v>230.32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230.32</v>
      </c>
      <c r="AT78" s="8">
        <v>29.5</v>
      </c>
      <c r="AU78" s="8">
        <v>0</v>
      </c>
      <c r="AW78" s="179">
        <v>19.84</v>
      </c>
      <c r="AX78" s="179">
        <v>0</v>
      </c>
      <c r="AY78" s="179">
        <v>0</v>
      </c>
      <c r="AZ78" s="179">
        <v>0</v>
      </c>
      <c r="BA78" s="179">
        <v>0</v>
      </c>
      <c r="BB78" s="179">
        <v>0</v>
      </c>
      <c r="BC78" s="8">
        <f t="shared" si="51"/>
        <v>19.84</v>
      </c>
      <c r="BD78" s="179">
        <v>19.84</v>
      </c>
      <c r="BE78" s="179">
        <v>0</v>
      </c>
      <c r="BF78" s="179">
        <v>0</v>
      </c>
      <c r="BG78" s="179">
        <v>0</v>
      </c>
      <c r="BH78" s="179">
        <v>0</v>
      </c>
      <c r="BI78" s="179">
        <v>0</v>
      </c>
      <c r="BJ78" s="8">
        <f t="shared" si="52"/>
        <v>19.84</v>
      </c>
      <c r="BL78" s="8">
        <f t="shared" si="53"/>
        <v>29.5</v>
      </c>
      <c r="BM78" s="8">
        <f t="shared" si="54"/>
        <v>0</v>
      </c>
      <c r="BN78" s="8">
        <f t="shared" si="55"/>
        <v>19.84</v>
      </c>
      <c r="BO78" s="8">
        <f t="shared" si="56"/>
        <v>19.84</v>
      </c>
      <c r="BP78" s="140">
        <f t="shared" si="57"/>
        <v>9.66</v>
      </c>
      <c r="BQ78" s="140">
        <f t="shared" si="58"/>
        <v>-19.84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0</v>
      </c>
      <c r="E79" s="16">
        <f>'[3]09'!E81</f>
        <v>0</v>
      </c>
      <c r="F79" s="16">
        <f>'[3]09'!F81</f>
        <v>970</v>
      </c>
      <c r="G79" s="16">
        <f>'[3]09'!G81</f>
        <v>0</v>
      </c>
      <c r="H79" s="17">
        <f t="shared" si="59"/>
        <v>1290</v>
      </c>
      <c r="I79" s="15">
        <f>'[3]09'!J81</f>
        <v>270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0</v>
      </c>
      <c r="N79" s="16">
        <f>'[3]09'!O81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19.84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19.84</v>
      </c>
      <c r="AE79" s="8">
        <f t="shared" si="43"/>
        <v>19.84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19.84</v>
      </c>
      <c r="AL79" s="8">
        <f t="shared" si="35"/>
        <v>230.32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230.32</v>
      </c>
      <c r="AT79" s="8">
        <v>29.5</v>
      </c>
      <c r="AU79" s="8">
        <v>0</v>
      </c>
      <c r="AW79" s="179">
        <v>19.84</v>
      </c>
      <c r="AX79" s="179">
        <v>0</v>
      </c>
      <c r="AY79" s="179">
        <v>0</v>
      </c>
      <c r="AZ79" s="179">
        <v>0</v>
      </c>
      <c r="BA79" s="179">
        <v>0</v>
      </c>
      <c r="BB79" s="179">
        <v>0</v>
      </c>
      <c r="BC79" s="8">
        <f t="shared" si="51"/>
        <v>19.84</v>
      </c>
      <c r="BD79" s="179">
        <v>19.84</v>
      </c>
      <c r="BE79" s="179">
        <v>0</v>
      </c>
      <c r="BF79" s="179">
        <v>0</v>
      </c>
      <c r="BG79" s="179">
        <v>0</v>
      </c>
      <c r="BH79" s="179">
        <v>0</v>
      </c>
      <c r="BI79" s="179">
        <v>0</v>
      </c>
      <c r="BJ79" s="8">
        <f t="shared" si="52"/>
        <v>19.84</v>
      </c>
      <c r="BL79" s="8">
        <f t="shared" si="53"/>
        <v>29.5</v>
      </c>
      <c r="BM79" s="8">
        <f t="shared" si="54"/>
        <v>0</v>
      </c>
      <c r="BN79" s="8">
        <f t="shared" si="55"/>
        <v>19.84</v>
      </c>
      <c r="BO79" s="8">
        <f t="shared" si="56"/>
        <v>19.84</v>
      </c>
      <c r="BP79" s="140">
        <f t="shared" si="57"/>
        <v>9.66</v>
      </c>
      <c r="BQ79" s="140">
        <f t="shared" si="58"/>
        <v>-19.84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0</v>
      </c>
      <c r="E80" s="16">
        <f>'[3]09'!E82</f>
        <v>0</v>
      </c>
      <c r="F80" s="16">
        <f>'[3]09'!F82</f>
        <v>970</v>
      </c>
      <c r="G80" s="16">
        <f>'[3]09'!G82</f>
        <v>0</v>
      </c>
      <c r="H80" s="17">
        <f t="shared" si="59"/>
        <v>1290</v>
      </c>
      <c r="I80" s="15">
        <f>'[3]09'!J82</f>
        <v>270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0</v>
      </c>
      <c r="N80" s="16">
        <f>'[3]09'!O82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5</v>
      </c>
      <c r="AE80" s="8">
        <f t="shared" si="43"/>
        <v>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5</v>
      </c>
      <c r="AL80" s="8">
        <f t="shared" si="35"/>
        <v>260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260</v>
      </c>
      <c r="AT80" s="8">
        <v>29.5</v>
      </c>
      <c r="AU80" s="8">
        <v>0</v>
      </c>
      <c r="AW80" s="179">
        <v>5</v>
      </c>
      <c r="AX80" s="179">
        <v>0</v>
      </c>
      <c r="AY80" s="179">
        <v>0</v>
      </c>
      <c r="AZ80" s="179">
        <v>0</v>
      </c>
      <c r="BA80" s="179">
        <v>0</v>
      </c>
      <c r="BB80" s="179">
        <v>0</v>
      </c>
      <c r="BC80" s="8">
        <f t="shared" si="51"/>
        <v>5</v>
      </c>
      <c r="BD80" s="179">
        <v>5</v>
      </c>
      <c r="BE80" s="179">
        <v>0</v>
      </c>
      <c r="BF80" s="179">
        <v>0</v>
      </c>
      <c r="BG80" s="179">
        <v>0</v>
      </c>
      <c r="BH80" s="179">
        <v>0</v>
      </c>
      <c r="BI80" s="179">
        <v>0</v>
      </c>
      <c r="BJ80" s="8">
        <f t="shared" si="52"/>
        <v>5</v>
      </c>
      <c r="BL80" s="8">
        <f t="shared" si="53"/>
        <v>29.5</v>
      </c>
      <c r="BM80" s="8">
        <f t="shared" si="54"/>
        <v>0</v>
      </c>
      <c r="BN80" s="8">
        <f t="shared" si="55"/>
        <v>5</v>
      </c>
      <c r="BO80" s="8">
        <f t="shared" si="56"/>
        <v>5</v>
      </c>
      <c r="BP80" s="140">
        <f t="shared" si="57"/>
        <v>24.5</v>
      </c>
      <c r="BQ80" s="140">
        <f t="shared" si="58"/>
        <v>-5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0</v>
      </c>
      <c r="E81" s="16">
        <f>'[3]09'!E83</f>
        <v>0</v>
      </c>
      <c r="F81" s="16">
        <f>'[3]09'!F83</f>
        <v>970</v>
      </c>
      <c r="G81" s="16">
        <f>'[3]09'!G83</f>
        <v>0</v>
      </c>
      <c r="H81" s="17">
        <f t="shared" si="59"/>
        <v>1290</v>
      </c>
      <c r="I81" s="15">
        <f>'[3]09'!J83</f>
        <v>270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0</v>
      </c>
      <c r="N81" s="16">
        <f>'[3]09'!O83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</v>
      </c>
      <c r="AE81" s="8">
        <f t="shared" si="43"/>
        <v>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</v>
      </c>
      <c r="AL81" s="8">
        <f t="shared" si="35"/>
        <v>264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264</v>
      </c>
      <c r="AT81" s="8">
        <v>29.5</v>
      </c>
      <c r="AU81" s="8">
        <v>0</v>
      </c>
      <c r="AW81" s="179">
        <v>3</v>
      </c>
      <c r="AX81" s="179">
        <v>0</v>
      </c>
      <c r="AY81" s="179">
        <v>0</v>
      </c>
      <c r="AZ81" s="179">
        <v>0</v>
      </c>
      <c r="BA81" s="179">
        <v>0</v>
      </c>
      <c r="BB81" s="179">
        <v>0</v>
      </c>
      <c r="BC81" s="8">
        <f t="shared" si="51"/>
        <v>3</v>
      </c>
      <c r="BD81" s="179">
        <v>3</v>
      </c>
      <c r="BE81" s="179">
        <v>0</v>
      </c>
      <c r="BF81" s="179">
        <v>0</v>
      </c>
      <c r="BG81" s="179">
        <v>0</v>
      </c>
      <c r="BH81" s="179">
        <v>0</v>
      </c>
      <c r="BI81" s="179">
        <v>0</v>
      </c>
      <c r="BJ81" s="8">
        <f t="shared" si="52"/>
        <v>3</v>
      </c>
      <c r="BL81" s="8">
        <f t="shared" si="53"/>
        <v>29.5</v>
      </c>
      <c r="BM81" s="8">
        <f t="shared" si="54"/>
        <v>0</v>
      </c>
      <c r="BN81" s="8">
        <f t="shared" si="55"/>
        <v>3</v>
      </c>
      <c r="BO81" s="8">
        <f t="shared" si="56"/>
        <v>3</v>
      </c>
      <c r="BP81" s="140">
        <f t="shared" si="57"/>
        <v>26.5</v>
      </c>
      <c r="BQ81" s="140">
        <f t="shared" si="58"/>
        <v>-3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0</v>
      </c>
      <c r="E82" s="16">
        <f>'[3]09'!E84</f>
        <v>0</v>
      </c>
      <c r="F82" s="16">
        <f>'[3]09'!F84</f>
        <v>970</v>
      </c>
      <c r="G82" s="16">
        <f>'[3]09'!G84</f>
        <v>0</v>
      </c>
      <c r="H82" s="17">
        <f t="shared" si="59"/>
        <v>1290</v>
      </c>
      <c r="I82" s="15">
        <f>'[3]09'!J84</f>
        <v>270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0</v>
      </c>
      <c r="N82" s="16">
        <f>'[3]09'!O84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</v>
      </c>
      <c r="AE82" s="8">
        <f t="shared" si="43"/>
        <v>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</v>
      </c>
      <c r="AL82" s="8">
        <f t="shared" si="35"/>
        <v>264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264</v>
      </c>
      <c r="AT82" s="8">
        <v>29.5</v>
      </c>
      <c r="AU82" s="8">
        <v>0</v>
      </c>
      <c r="AW82" s="179">
        <v>3</v>
      </c>
      <c r="AX82" s="179">
        <v>0</v>
      </c>
      <c r="AY82" s="179">
        <v>0</v>
      </c>
      <c r="AZ82" s="179">
        <v>0</v>
      </c>
      <c r="BA82" s="179">
        <v>0</v>
      </c>
      <c r="BB82" s="179">
        <v>0</v>
      </c>
      <c r="BC82" s="8">
        <f t="shared" si="51"/>
        <v>3</v>
      </c>
      <c r="BD82" s="179">
        <v>3</v>
      </c>
      <c r="BE82" s="179">
        <v>0</v>
      </c>
      <c r="BF82" s="179">
        <v>0</v>
      </c>
      <c r="BG82" s="179">
        <v>0</v>
      </c>
      <c r="BH82" s="179">
        <v>0</v>
      </c>
      <c r="BI82" s="179">
        <v>0</v>
      </c>
      <c r="BJ82" s="8">
        <f t="shared" si="52"/>
        <v>3</v>
      </c>
      <c r="BL82" s="8">
        <f t="shared" si="53"/>
        <v>29.5</v>
      </c>
      <c r="BM82" s="8">
        <f t="shared" si="54"/>
        <v>0</v>
      </c>
      <c r="BN82" s="8">
        <f t="shared" si="55"/>
        <v>3</v>
      </c>
      <c r="BO82" s="8">
        <f t="shared" si="56"/>
        <v>3</v>
      </c>
      <c r="BP82" s="140">
        <f t="shared" si="57"/>
        <v>26.5</v>
      </c>
      <c r="BQ82" s="140">
        <f t="shared" si="58"/>
        <v>-3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0</v>
      </c>
      <c r="E83" s="16">
        <f>'[3]09'!E85</f>
        <v>0</v>
      </c>
      <c r="F83" s="16">
        <f>'[3]09'!F85</f>
        <v>970</v>
      </c>
      <c r="G83" s="16">
        <f>'[3]09'!G85</f>
        <v>0</v>
      </c>
      <c r="H83" s="17">
        <f t="shared" si="59"/>
        <v>1290</v>
      </c>
      <c r="I83" s="15">
        <f>'[3]09'!J85</f>
        <v>270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0</v>
      </c>
      <c r="N83" s="16">
        <f>'[3]09'!O85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</v>
      </c>
      <c r="AE83" s="8">
        <f t="shared" si="43"/>
        <v>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</v>
      </c>
      <c r="AL83" s="8">
        <f t="shared" si="35"/>
        <v>264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264</v>
      </c>
      <c r="AT83" s="8">
        <v>29.5</v>
      </c>
      <c r="AU83" s="8">
        <v>0</v>
      </c>
      <c r="AW83" s="179">
        <v>3</v>
      </c>
      <c r="AX83" s="179">
        <v>0</v>
      </c>
      <c r="AY83" s="179">
        <v>0</v>
      </c>
      <c r="AZ83" s="179">
        <v>0</v>
      </c>
      <c r="BA83" s="179">
        <v>0</v>
      </c>
      <c r="BB83" s="179">
        <v>0</v>
      </c>
      <c r="BC83" s="8">
        <f t="shared" si="51"/>
        <v>3</v>
      </c>
      <c r="BD83" s="179">
        <v>3</v>
      </c>
      <c r="BE83" s="179">
        <v>0</v>
      </c>
      <c r="BF83" s="179">
        <v>0</v>
      </c>
      <c r="BG83" s="179">
        <v>0</v>
      </c>
      <c r="BH83" s="179">
        <v>0</v>
      </c>
      <c r="BI83" s="179">
        <v>0</v>
      </c>
      <c r="BJ83" s="8">
        <f t="shared" si="52"/>
        <v>3</v>
      </c>
      <c r="BL83" s="8">
        <f t="shared" si="53"/>
        <v>29.5</v>
      </c>
      <c r="BM83" s="8">
        <f t="shared" si="54"/>
        <v>0</v>
      </c>
      <c r="BN83" s="8">
        <f t="shared" si="55"/>
        <v>3</v>
      </c>
      <c r="BO83" s="8">
        <f t="shared" si="56"/>
        <v>3</v>
      </c>
      <c r="BP83" s="140">
        <f t="shared" si="57"/>
        <v>26.5</v>
      </c>
      <c r="BQ83" s="140">
        <f t="shared" si="58"/>
        <v>-3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0</v>
      </c>
      <c r="E84" s="16">
        <f>'[3]09'!E86</f>
        <v>0</v>
      </c>
      <c r="F84" s="16">
        <f>'[3]09'!F86</f>
        <v>970</v>
      </c>
      <c r="G84" s="16">
        <f>'[3]09'!G86</f>
        <v>0</v>
      </c>
      <c r="H84" s="17">
        <f t="shared" si="59"/>
        <v>1290</v>
      </c>
      <c r="I84" s="15">
        <f>'[3]09'!J86</f>
        <v>270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0</v>
      </c>
      <c r="N84" s="16">
        <f>'[3]09'!O86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</v>
      </c>
      <c r="AE84" s="8">
        <f t="shared" si="43"/>
        <v>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</v>
      </c>
      <c r="AL84" s="8">
        <f t="shared" si="35"/>
        <v>264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264</v>
      </c>
      <c r="AT84" s="8">
        <v>29.5</v>
      </c>
      <c r="AU84" s="8">
        <v>0</v>
      </c>
      <c r="AW84" s="179">
        <v>3</v>
      </c>
      <c r="AX84" s="179">
        <v>0</v>
      </c>
      <c r="AY84" s="179">
        <v>0</v>
      </c>
      <c r="AZ84" s="179">
        <v>0</v>
      </c>
      <c r="BA84" s="179">
        <v>0</v>
      </c>
      <c r="BB84" s="179">
        <v>0</v>
      </c>
      <c r="BC84" s="8">
        <f t="shared" si="51"/>
        <v>3</v>
      </c>
      <c r="BD84" s="179">
        <v>3</v>
      </c>
      <c r="BE84" s="179">
        <v>0</v>
      </c>
      <c r="BF84" s="179">
        <v>0</v>
      </c>
      <c r="BG84" s="179">
        <v>0</v>
      </c>
      <c r="BH84" s="179">
        <v>0</v>
      </c>
      <c r="BI84" s="179">
        <v>0</v>
      </c>
      <c r="BJ84" s="8">
        <f t="shared" si="52"/>
        <v>3</v>
      </c>
      <c r="BL84" s="8">
        <f t="shared" si="53"/>
        <v>29.5</v>
      </c>
      <c r="BM84" s="8">
        <f t="shared" si="54"/>
        <v>0</v>
      </c>
      <c r="BN84" s="8">
        <f t="shared" si="55"/>
        <v>3</v>
      </c>
      <c r="BO84" s="8">
        <f t="shared" si="56"/>
        <v>3</v>
      </c>
      <c r="BP84" s="140">
        <f t="shared" si="57"/>
        <v>26.5</v>
      </c>
      <c r="BQ84" s="140">
        <f t="shared" si="58"/>
        <v>-3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0</v>
      </c>
      <c r="E85" s="16">
        <f>'[3]09'!E87</f>
        <v>0</v>
      </c>
      <c r="F85" s="16">
        <f>'[3]09'!F87</f>
        <v>970</v>
      </c>
      <c r="G85" s="16">
        <f>'[3]09'!G87</f>
        <v>0</v>
      </c>
      <c r="H85" s="17">
        <f t="shared" si="59"/>
        <v>1290</v>
      </c>
      <c r="I85" s="15">
        <f>'[3]09'!J87</f>
        <v>305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0</v>
      </c>
      <c r="N85" s="16">
        <f>'[3]09'!O87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305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305</v>
      </c>
      <c r="AT85" s="8">
        <v>29.5</v>
      </c>
      <c r="AU85" s="8">
        <v>0</v>
      </c>
      <c r="AW85" s="179">
        <v>0</v>
      </c>
      <c r="AX85" s="179">
        <v>0</v>
      </c>
      <c r="AY85" s="179">
        <v>0</v>
      </c>
      <c r="AZ85" s="179">
        <v>0</v>
      </c>
      <c r="BA85" s="179">
        <v>0</v>
      </c>
      <c r="BB85" s="179">
        <v>0</v>
      </c>
      <c r="BC85" s="8">
        <f t="shared" si="51"/>
        <v>0</v>
      </c>
      <c r="BD85" s="179">
        <v>0</v>
      </c>
      <c r="BE85" s="179">
        <v>0</v>
      </c>
      <c r="BF85" s="179">
        <v>0</v>
      </c>
      <c r="BG85" s="179">
        <v>0</v>
      </c>
      <c r="BH85" s="179">
        <v>0</v>
      </c>
      <c r="BI85" s="179">
        <v>0</v>
      </c>
      <c r="BJ85" s="8">
        <f t="shared" si="52"/>
        <v>0</v>
      </c>
      <c r="BL85" s="8">
        <f t="shared" si="53"/>
        <v>29.5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40">
        <f t="shared" si="57"/>
        <v>29.5</v>
      </c>
      <c r="BQ85" s="140">
        <f t="shared" si="58"/>
        <v>0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0</v>
      </c>
      <c r="E86" s="16">
        <f>'[3]09'!E88</f>
        <v>0</v>
      </c>
      <c r="F86" s="16">
        <f>'[3]09'!F88</f>
        <v>970</v>
      </c>
      <c r="G86" s="16">
        <f>'[3]09'!G88</f>
        <v>0</v>
      </c>
      <c r="H86" s="17">
        <f t="shared" si="59"/>
        <v>1290</v>
      </c>
      <c r="I86" s="15">
        <f>'[3]09'!J88</f>
        <v>305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0</v>
      </c>
      <c r="N86" s="16">
        <f>'[3]09'!O88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305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305</v>
      </c>
      <c r="AT86" s="8">
        <v>29.5</v>
      </c>
      <c r="AU86" s="8">
        <v>0</v>
      </c>
      <c r="AW86" s="179">
        <v>0</v>
      </c>
      <c r="AX86" s="179">
        <v>0</v>
      </c>
      <c r="AY86" s="179">
        <v>0</v>
      </c>
      <c r="AZ86" s="179">
        <v>0</v>
      </c>
      <c r="BA86" s="179">
        <v>0</v>
      </c>
      <c r="BB86" s="179">
        <v>0</v>
      </c>
      <c r="BC86" s="8">
        <f t="shared" si="51"/>
        <v>0</v>
      </c>
      <c r="BD86" s="179">
        <v>0</v>
      </c>
      <c r="BE86" s="179">
        <v>0</v>
      </c>
      <c r="BF86" s="179">
        <v>0</v>
      </c>
      <c r="BG86" s="179">
        <v>0</v>
      </c>
      <c r="BH86" s="179">
        <v>0</v>
      </c>
      <c r="BI86" s="179">
        <v>0</v>
      </c>
      <c r="BJ86" s="8">
        <f t="shared" si="52"/>
        <v>0</v>
      </c>
      <c r="BL86" s="8">
        <f t="shared" si="53"/>
        <v>29.5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40">
        <f t="shared" si="57"/>
        <v>29.5</v>
      </c>
      <c r="BQ86" s="140">
        <f t="shared" si="58"/>
        <v>0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0</v>
      </c>
      <c r="E87" s="16">
        <f>'[3]09'!E89</f>
        <v>0</v>
      </c>
      <c r="F87" s="16">
        <f>'[3]09'!F89</f>
        <v>970</v>
      </c>
      <c r="G87" s="16">
        <f>'[3]09'!G89</f>
        <v>0</v>
      </c>
      <c r="H87" s="17">
        <f t="shared" si="59"/>
        <v>1290</v>
      </c>
      <c r="I87" s="15">
        <f>'[3]09'!J89</f>
        <v>305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0</v>
      </c>
      <c r="N87" s="16">
        <f>'[3]09'!O89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274.5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274.5</v>
      </c>
      <c r="AT87" s="8">
        <v>29.5</v>
      </c>
      <c r="AU87" s="8">
        <v>0</v>
      </c>
      <c r="AW87" s="179">
        <v>30.5</v>
      </c>
      <c r="AX87" s="179">
        <v>0</v>
      </c>
      <c r="AY87" s="179">
        <v>0</v>
      </c>
      <c r="AZ87" s="179">
        <v>0</v>
      </c>
      <c r="BA87" s="179">
        <v>0</v>
      </c>
      <c r="BB87" s="179">
        <v>0</v>
      </c>
      <c r="BC87" s="8">
        <f t="shared" si="51"/>
        <v>30.5</v>
      </c>
      <c r="BD87" s="179">
        <v>0</v>
      </c>
      <c r="BE87" s="179">
        <v>0</v>
      </c>
      <c r="BF87" s="179">
        <v>0</v>
      </c>
      <c r="BG87" s="179">
        <v>0</v>
      </c>
      <c r="BH87" s="179">
        <v>0</v>
      </c>
      <c r="BI87" s="179">
        <v>0</v>
      </c>
      <c r="BJ87" s="8">
        <f t="shared" si="52"/>
        <v>0</v>
      </c>
      <c r="BL87" s="8">
        <f t="shared" si="53"/>
        <v>29.5</v>
      </c>
      <c r="BM87" s="8">
        <f t="shared" si="54"/>
        <v>0</v>
      </c>
      <c r="BN87" s="8">
        <f t="shared" si="55"/>
        <v>30.5</v>
      </c>
      <c r="BO87" s="8">
        <f t="shared" si="56"/>
        <v>0</v>
      </c>
      <c r="BP87" s="140">
        <f t="shared" si="57"/>
        <v>-1</v>
      </c>
      <c r="BQ87" s="140">
        <f t="shared" si="58"/>
        <v>0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0</v>
      </c>
      <c r="E88" s="16">
        <f>'[3]09'!E90</f>
        <v>0</v>
      </c>
      <c r="F88" s="16">
        <f>'[3]09'!F90</f>
        <v>970</v>
      </c>
      <c r="G88" s="16">
        <f>'[3]09'!G90</f>
        <v>0</v>
      </c>
      <c r="H88" s="17">
        <f t="shared" si="59"/>
        <v>1290</v>
      </c>
      <c r="I88" s="15">
        <f>'[3]09'!J90</f>
        <v>305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0</v>
      </c>
      <c r="N88" s="16">
        <f>'[3]09'!O90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274.5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274.5</v>
      </c>
      <c r="AW88" s="179">
        <v>30.5</v>
      </c>
      <c r="AX88" s="179">
        <v>0</v>
      </c>
      <c r="AY88" s="179">
        <v>0</v>
      </c>
      <c r="AZ88" s="179">
        <v>0</v>
      </c>
      <c r="BA88" s="179">
        <v>0</v>
      </c>
      <c r="BB88" s="179">
        <v>0</v>
      </c>
      <c r="BC88" s="8">
        <f t="shared" si="51"/>
        <v>30.5</v>
      </c>
      <c r="BD88" s="179">
        <v>0</v>
      </c>
      <c r="BE88" s="179">
        <v>0</v>
      </c>
      <c r="BF88" s="179">
        <v>0</v>
      </c>
      <c r="BG88" s="179">
        <v>0</v>
      </c>
      <c r="BH88" s="179">
        <v>0</v>
      </c>
      <c r="BI88" s="179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30.5</v>
      </c>
      <c r="BO88" s="8">
        <f t="shared" si="56"/>
        <v>0</v>
      </c>
      <c r="BP88" s="140">
        <f t="shared" si="57"/>
        <v>-30.5</v>
      </c>
      <c r="BQ88" s="140">
        <f t="shared" si="58"/>
        <v>0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0</v>
      </c>
      <c r="E89" s="16">
        <f>'[3]09'!E91</f>
        <v>0</v>
      </c>
      <c r="F89" s="16">
        <f>'[3]09'!F91</f>
        <v>970</v>
      </c>
      <c r="G89" s="16">
        <f>'[3]09'!G91</f>
        <v>0</v>
      </c>
      <c r="H89" s="17">
        <f t="shared" si="59"/>
        <v>1290</v>
      </c>
      <c r="I89" s="15">
        <f>'[3]09'!J91</f>
        <v>305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0</v>
      </c>
      <c r="N89" s="16">
        <f>'[3]09'!O91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274.5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274.5</v>
      </c>
      <c r="AW89" s="179">
        <v>30.5</v>
      </c>
      <c r="AX89" s="179">
        <v>0</v>
      </c>
      <c r="AY89" s="179">
        <v>0</v>
      </c>
      <c r="AZ89" s="179">
        <v>0</v>
      </c>
      <c r="BA89" s="179">
        <v>0</v>
      </c>
      <c r="BB89" s="179">
        <v>0</v>
      </c>
      <c r="BC89" s="8">
        <f t="shared" si="51"/>
        <v>30.5</v>
      </c>
      <c r="BD89" s="179">
        <v>0</v>
      </c>
      <c r="BE89" s="179">
        <v>0</v>
      </c>
      <c r="BF89" s="179">
        <v>0</v>
      </c>
      <c r="BG89" s="179">
        <v>0</v>
      </c>
      <c r="BH89" s="179">
        <v>0</v>
      </c>
      <c r="BI89" s="179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30.5</v>
      </c>
      <c r="BO89" s="8">
        <f t="shared" si="56"/>
        <v>0</v>
      </c>
      <c r="BP89" s="140">
        <f t="shared" si="57"/>
        <v>-30.5</v>
      </c>
      <c r="BQ89" s="140">
        <f t="shared" si="58"/>
        <v>0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0</v>
      </c>
      <c r="E90" s="16">
        <f>'[3]09'!E92</f>
        <v>0</v>
      </c>
      <c r="F90" s="16">
        <f>'[3]09'!F92</f>
        <v>970</v>
      </c>
      <c r="G90" s="16">
        <f>'[3]09'!G92</f>
        <v>0</v>
      </c>
      <c r="H90" s="17">
        <f t="shared" si="59"/>
        <v>1290</v>
      </c>
      <c r="I90" s="15">
        <f>'[3]09'!J92</f>
        <v>305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0</v>
      </c>
      <c r="N90" s="16">
        <f>'[3]09'!O92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274.5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274.5</v>
      </c>
      <c r="AW90" s="179">
        <v>30.5</v>
      </c>
      <c r="AX90" s="179">
        <v>0</v>
      </c>
      <c r="AY90" s="179">
        <v>0</v>
      </c>
      <c r="AZ90" s="179">
        <v>0</v>
      </c>
      <c r="BA90" s="179">
        <v>0</v>
      </c>
      <c r="BB90" s="179">
        <v>0</v>
      </c>
      <c r="BC90" s="8">
        <f t="shared" si="51"/>
        <v>30.5</v>
      </c>
      <c r="BD90" s="179">
        <v>0</v>
      </c>
      <c r="BE90" s="179">
        <v>0</v>
      </c>
      <c r="BF90" s="179">
        <v>0</v>
      </c>
      <c r="BG90" s="179">
        <v>0</v>
      </c>
      <c r="BH90" s="179">
        <v>0</v>
      </c>
      <c r="BI90" s="179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30.5</v>
      </c>
      <c r="BO90" s="8">
        <f t="shared" si="56"/>
        <v>0</v>
      </c>
      <c r="BP90" s="140">
        <f t="shared" si="57"/>
        <v>-30.5</v>
      </c>
      <c r="BQ90" s="140">
        <f t="shared" si="58"/>
        <v>0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0</v>
      </c>
      <c r="E91" s="16">
        <f>'[3]09'!E93</f>
        <v>0</v>
      </c>
      <c r="F91" s="16">
        <f>'[3]09'!F93</f>
        <v>970</v>
      </c>
      <c r="G91" s="16">
        <f>'[3]09'!G93</f>
        <v>0</v>
      </c>
      <c r="H91" s="17">
        <f t="shared" si="59"/>
        <v>1290</v>
      </c>
      <c r="I91" s="15">
        <f>'[3]09'!J93</f>
        <v>305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0</v>
      </c>
      <c r="N91" s="16">
        <f>'[3]09'!O93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274.5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274.5</v>
      </c>
      <c r="AW91" s="179">
        <v>30.5</v>
      </c>
      <c r="AX91" s="179">
        <v>0</v>
      </c>
      <c r="AY91" s="179">
        <v>0</v>
      </c>
      <c r="AZ91" s="179">
        <v>0</v>
      </c>
      <c r="BA91" s="179">
        <v>0</v>
      </c>
      <c r="BB91" s="179">
        <v>0</v>
      </c>
      <c r="BC91" s="8">
        <f t="shared" si="51"/>
        <v>30.5</v>
      </c>
      <c r="BD91" s="179">
        <v>0</v>
      </c>
      <c r="BE91" s="179">
        <v>0</v>
      </c>
      <c r="BF91" s="179">
        <v>0</v>
      </c>
      <c r="BG91" s="179">
        <v>0</v>
      </c>
      <c r="BH91" s="179">
        <v>0</v>
      </c>
      <c r="BI91" s="179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30.5</v>
      </c>
      <c r="BO91" s="8">
        <f t="shared" si="56"/>
        <v>0</v>
      </c>
      <c r="BP91" s="140">
        <f t="shared" si="57"/>
        <v>-30.5</v>
      </c>
      <c r="BQ91" s="140">
        <f t="shared" si="58"/>
        <v>0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0</v>
      </c>
      <c r="E92" s="16">
        <f>'[3]09'!E94</f>
        <v>0</v>
      </c>
      <c r="F92" s="16">
        <f>'[3]09'!F94</f>
        <v>970</v>
      </c>
      <c r="G92" s="16">
        <f>'[3]09'!G94</f>
        <v>0</v>
      </c>
      <c r="H92" s="17">
        <f t="shared" si="59"/>
        <v>1290</v>
      </c>
      <c r="I92" s="15">
        <f>'[3]09'!J94</f>
        <v>305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0</v>
      </c>
      <c r="N92" s="16">
        <f>'[3]09'!O94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274.5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274.5</v>
      </c>
      <c r="AW92" s="179">
        <v>30.5</v>
      </c>
      <c r="AX92" s="179">
        <v>0</v>
      </c>
      <c r="AY92" s="179">
        <v>0</v>
      </c>
      <c r="AZ92" s="179">
        <v>0</v>
      </c>
      <c r="BA92" s="179">
        <v>0</v>
      </c>
      <c r="BB92" s="179">
        <v>0</v>
      </c>
      <c r="BC92" s="8">
        <f t="shared" si="51"/>
        <v>30.5</v>
      </c>
      <c r="BD92" s="179">
        <v>0</v>
      </c>
      <c r="BE92" s="179">
        <v>0</v>
      </c>
      <c r="BF92" s="179">
        <v>0</v>
      </c>
      <c r="BG92" s="179">
        <v>0</v>
      </c>
      <c r="BH92" s="179">
        <v>0</v>
      </c>
      <c r="BI92" s="179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30.5</v>
      </c>
      <c r="BO92" s="8">
        <f t="shared" si="56"/>
        <v>0</v>
      </c>
      <c r="BP92" s="140">
        <f t="shared" si="57"/>
        <v>-30.5</v>
      </c>
      <c r="BQ92" s="140">
        <f t="shared" si="58"/>
        <v>0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0</v>
      </c>
      <c r="E93" s="16">
        <f>'[3]09'!E95</f>
        <v>0</v>
      </c>
      <c r="F93" s="16">
        <f>'[3]09'!F95</f>
        <v>970</v>
      </c>
      <c r="G93" s="16">
        <f>'[3]09'!G95</f>
        <v>0</v>
      </c>
      <c r="H93" s="17">
        <f t="shared" si="59"/>
        <v>1290</v>
      </c>
      <c r="I93" s="15">
        <f>'[3]09'!J95</f>
        <v>305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0</v>
      </c>
      <c r="N93" s="16">
        <f>'[3]09'!O95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274.5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274.5</v>
      </c>
      <c r="AW93" s="179">
        <v>30.5</v>
      </c>
      <c r="AX93" s="179">
        <v>0</v>
      </c>
      <c r="AY93" s="179">
        <v>0</v>
      </c>
      <c r="AZ93" s="179">
        <v>0</v>
      </c>
      <c r="BA93" s="179">
        <v>0</v>
      </c>
      <c r="BB93" s="179">
        <v>0</v>
      </c>
      <c r="BC93" s="8">
        <f t="shared" si="51"/>
        <v>30.5</v>
      </c>
      <c r="BD93" s="179">
        <v>0</v>
      </c>
      <c r="BE93" s="179">
        <v>0</v>
      </c>
      <c r="BF93" s="179">
        <v>0</v>
      </c>
      <c r="BG93" s="179">
        <v>0</v>
      </c>
      <c r="BH93" s="179">
        <v>0</v>
      </c>
      <c r="BI93" s="179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30.5</v>
      </c>
      <c r="BO93" s="8">
        <f t="shared" si="56"/>
        <v>0</v>
      </c>
      <c r="BP93" s="140">
        <f t="shared" si="57"/>
        <v>-30.5</v>
      </c>
      <c r="BQ93" s="140">
        <f t="shared" si="58"/>
        <v>0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0</v>
      </c>
      <c r="E94" s="16">
        <f>'[3]09'!E96</f>
        <v>0</v>
      </c>
      <c r="F94" s="16">
        <f>'[3]09'!F96</f>
        <v>970</v>
      </c>
      <c r="G94" s="16">
        <f>'[3]09'!G96</f>
        <v>0</v>
      </c>
      <c r="H94" s="17">
        <f t="shared" si="59"/>
        <v>1290</v>
      </c>
      <c r="I94" s="15">
        <f>'[3]09'!J96</f>
        <v>305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0</v>
      </c>
      <c r="N94" s="16">
        <f>'[3]09'!O96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274.5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274.5</v>
      </c>
      <c r="AW94" s="179">
        <v>30.5</v>
      </c>
      <c r="AX94" s="179">
        <v>0</v>
      </c>
      <c r="AY94" s="179">
        <v>0</v>
      </c>
      <c r="AZ94" s="179">
        <v>0</v>
      </c>
      <c r="BA94" s="179">
        <v>0</v>
      </c>
      <c r="BB94" s="179">
        <v>0</v>
      </c>
      <c r="BC94" s="8">
        <f t="shared" si="51"/>
        <v>30.5</v>
      </c>
      <c r="BD94" s="179">
        <v>0</v>
      </c>
      <c r="BE94" s="179">
        <v>0</v>
      </c>
      <c r="BF94" s="179">
        <v>0</v>
      </c>
      <c r="BG94" s="179">
        <v>0</v>
      </c>
      <c r="BH94" s="179">
        <v>0</v>
      </c>
      <c r="BI94" s="179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30.5</v>
      </c>
      <c r="BO94" s="8">
        <f t="shared" si="56"/>
        <v>0</v>
      </c>
      <c r="BP94" s="140">
        <f t="shared" si="57"/>
        <v>-30.5</v>
      </c>
      <c r="BQ94" s="140">
        <f t="shared" si="58"/>
        <v>0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0</v>
      </c>
      <c r="E95" s="16">
        <f>'[3]09'!E97</f>
        <v>0</v>
      </c>
      <c r="F95" s="16">
        <f>'[3]09'!F97</f>
        <v>970</v>
      </c>
      <c r="G95" s="16">
        <f>'[3]09'!G97</f>
        <v>0</v>
      </c>
      <c r="H95" s="17">
        <f t="shared" si="59"/>
        <v>1290</v>
      </c>
      <c r="I95" s="15">
        <f>'[3]09'!J97</f>
        <v>305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0</v>
      </c>
      <c r="N95" s="16">
        <f>'[3]09'!O97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274.5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274.5</v>
      </c>
      <c r="AW95" s="179">
        <v>30.5</v>
      </c>
      <c r="AX95" s="179">
        <v>0</v>
      </c>
      <c r="AY95" s="179">
        <v>0</v>
      </c>
      <c r="AZ95" s="179">
        <v>0</v>
      </c>
      <c r="BA95" s="179">
        <v>0</v>
      </c>
      <c r="BB95" s="179">
        <v>0</v>
      </c>
      <c r="BC95" s="8">
        <f t="shared" si="51"/>
        <v>30.5</v>
      </c>
      <c r="BD95" s="179">
        <v>0</v>
      </c>
      <c r="BE95" s="179">
        <v>0</v>
      </c>
      <c r="BF95" s="179">
        <v>0</v>
      </c>
      <c r="BG95" s="179">
        <v>0</v>
      </c>
      <c r="BH95" s="179">
        <v>0</v>
      </c>
      <c r="BI95" s="179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30.5</v>
      </c>
      <c r="BO95" s="8">
        <f t="shared" si="56"/>
        <v>0</v>
      </c>
      <c r="BP95" s="140">
        <f t="shared" si="57"/>
        <v>-30.5</v>
      </c>
      <c r="BQ95" s="140">
        <f t="shared" si="58"/>
        <v>0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0</v>
      </c>
      <c r="E96" s="16">
        <f>'[3]09'!E98</f>
        <v>0</v>
      </c>
      <c r="F96" s="16">
        <f>'[3]09'!F98</f>
        <v>970</v>
      </c>
      <c r="G96" s="16">
        <f>'[3]09'!G98</f>
        <v>0</v>
      </c>
      <c r="H96" s="17">
        <f t="shared" si="59"/>
        <v>1290</v>
      </c>
      <c r="I96" s="15">
        <f>'[3]09'!J98</f>
        <v>305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0</v>
      </c>
      <c r="N96" s="16">
        <f>'[3]09'!O98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274.5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274.5</v>
      </c>
      <c r="AW96" s="179">
        <v>30.5</v>
      </c>
      <c r="AX96" s="179">
        <v>0</v>
      </c>
      <c r="AY96" s="179">
        <v>0</v>
      </c>
      <c r="AZ96" s="179">
        <v>0</v>
      </c>
      <c r="BA96" s="179">
        <v>0</v>
      </c>
      <c r="BB96" s="179">
        <v>0</v>
      </c>
      <c r="BC96" s="8">
        <f t="shared" si="51"/>
        <v>30.5</v>
      </c>
      <c r="BD96" s="179">
        <v>0</v>
      </c>
      <c r="BE96" s="179">
        <v>0</v>
      </c>
      <c r="BF96" s="179">
        <v>0</v>
      </c>
      <c r="BG96" s="179">
        <v>0</v>
      </c>
      <c r="BH96" s="179">
        <v>0</v>
      </c>
      <c r="BI96" s="179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30.5</v>
      </c>
      <c r="BO96" s="8">
        <f t="shared" si="56"/>
        <v>0</v>
      </c>
      <c r="BP96" s="140">
        <f t="shared" si="57"/>
        <v>-30.5</v>
      </c>
      <c r="BQ96" s="140">
        <f t="shared" si="58"/>
        <v>0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970</v>
      </c>
      <c r="G97" s="16">
        <f>'[3]09'!G99</f>
        <v>0</v>
      </c>
      <c r="H97" s="17">
        <f t="shared" si="59"/>
        <v>1290</v>
      </c>
      <c r="I97" s="15">
        <f>'[3]09'!J99</f>
        <v>305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0</v>
      </c>
      <c r="N97" s="16">
        <f>'[3]09'!O99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274.5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274.5</v>
      </c>
      <c r="AW97" s="179">
        <v>30.5</v>
      </c>
      <c r="AX97" s="179">
        <v>0</v>
      </c>
      <c r="AY97" s="179">
        <v>0</v>
      </c>
      <c r="AZ97" s="179">
        <v>0</v>
      </c>
      <c r="BA97" s="179">
        <v>0</v>
      </c>
      <c r="BB97" s="179">
        <v>0</v>
      </c>
      <c r="BC97" s="8">
        <f t="shared" si="51"/>
        <v>30.5</v>
      </c>
      <c r="BD97" s="179">
        <v>0</v>
      </c>
      <c r="BE97" s="179">
        <v>0</v>
      </c>
      <c r="BF97" s="179">
        <v>0</v>
      </c>
      <c r="BG97" s="179">
        <v>0</v>
      </c>
      <c r="BH97" s="179">
        <v>0</v>
      </c>
      <c r="BI97" s="179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30.5</v>
      </c>
      <c r="BO97" s="8">
        <f t="shared" si="56"/>
        <v>0</v>
      </c>
      <c r="BP97" s="140">
        <f t="shared" si="57"/>
        <v>-30.5</v>
      </c>
      <c r="BQ97" s="140">
        <f t="shared" si="58"/>
        <v>0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970</v>
      </c>
      <c r="G98" s="16">
        <f>'[3]09'!G100</f>
        <v>0</v>
      </c>
      <c r="H98" s="17">
        <f t="shared" si="59"/>
        <v>1290</v>
      </c>
      <c r="I98" s="15">
        <f>'[3]09'!J100</f>
        <v>305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0</v>
      </c>
      <c r="N98" s="16">
        <f>'[3]09'!O100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274.5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274.5</v>
      </c>
      <c r="AW98" s="179">
        <v>30.5</v>
      </c>
      <c r="AX98" s="179">
        <v>0</v>
      </c>
      <c r="AY98" s="179">
        <v>0</v>
      </c>
      <c r="AZ98" s="179">
        <v>0</v>
      </c>
      <c r="BA98" s="179">
        <v>0</v>
      </c>
      <c r="BB98" s="179">
        <v>0</v>
      </c>
      <c r="BC98" s="8">
        <f t="shared" si="51"/>
        <v>30.5</v>
      </c>
      <c r="BD98" s="179">
        <v>0</v>
      </c>
      <c r="BE98" s="179">
        <v>0</v>
      </c>
      <c r="BF98" s="179">
        <v>0</v>
      </c>
      <c r="BG98" s="179">
        <v>0</v>
      </c>
      <c r="BH98" s="179">
        <v>0</v>
      </c>
      <c r="BI98" s="179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30.5</v>
      </c>
      <c r="BO98" s="8">
        <f t="shared" si="56"/>
        <v>0</v>
      </c>
      <c r="BP98" s="140">
        <f t="shared" si="57"/>
        <v>-30.5</v>
      </c>
      <c r="BQ98" s="140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6.6025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6.6025</v>
      </c>
      <c r="P99" s="15">
        <f t="shared" si="62"/>
        <v>2.4E-2</v>
      </c>
      <c r="Q99" s="15">
        <f t="shared" si="62"/>
        <v>6.6025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6.6025</v>
      </c>
      <c r="X99" s="15">
        <f t="shared" si="62"/>
        <v>0.54176749999999996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0.54176749999999996</v>
      </c>
      <c r="AE99" s="15">
        <f t="shared" si="62"/>
        <v>0.35249499999999995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0.35249499999999995</v>
      </c>
      <c r="AL99" s="15">
        <f t="shared" si="62"/>
        <v>5.7082375000000001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5.7082375000000001</v>
      </c>
      <c r="AS99" s="15">
        <f t="shared" si="62"/>
        <v>0</v>
      </c>
      <c r="AT99" s="15">
        <f t="shared" si="62"/>
        <v>0.45647500000000019</v>
      </c>
      <c r="AU99" s="15">
        <f t="shared" si="62"/>
        <v>0.32356000000000007</v>
      </c>
      <c r="AV99" s="15">
        <f t="shared" si="62"/>
        <v>0</v>
      </c>
      <c r="AW99" s="15">
        <f t="shared" si="62"/>
        <v>0.54176749999999996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0.54176749999999996</v>
      </c>
      <c r="BD99" s="15">
        <f t="shared" si="62"/>
        <v>0.35249499999999995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0.35249499999999995</v>
      </c>
      <c r="BK99" s="15"/>
      <c r="BL99" s="15">
        <f t="shared" si="63"/>
        <v>0.45647500000000019</v>
      </c>
      <c r="BM99" s="15">
        <f t="shared" si="63"/>
        <v>0.32356000000000007</v>
      </c>
      <c r="BN99" s="15">
        <f t="shared" si="63"/>
        <v>0.54176749999999996</v>
      </c>
      <c r="BO99" s="15">
        <f t="shared" si="63"/>
        <v>0.35249499999999995</v>
      </c>
      <c r="BP99" s="15">
        <f t="shared" si="63"/>
        <v>-8.5292499999999993E-2</v>
      </c>
      <c r="BQ99" s="15">
        <f t="shared" si="63"/>
        <v>-2.8934999999999999E-2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45086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45086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152</v>
      </c>
      <c r="E3">
        <f>PPCL!N3</f>
        <v>0</v>
      </c>
      <c r="F3">
        <f>B3+C3</f>
        <v>265</v>
      </c>
      <c r="G3">
        <f>D3+E3</f>
        <v>152</v>
      </c>
      <c r="H3" s="112"/>
      <c r="I3">
        <f>BRPL_EOD!AE3+BRPL_EOD!AF3</f>
        <v>45</v>
      </c>
      <c r="J3">
        <f>BYPL_EOD!AE3+BYPL_EOD!AF3</f>
        <v>24</v>
      </c>
      <c r="K3">
        <f>MES_EOD!AE3+MES_EOD!AF3</f>
        <v>8.83</v>
      </c>
      <c r="L3">
        <f>NDMC_EOD!AE3+NDMC_EOD!AF3</f>
        <v>44.17</v>
      </c>
      <c r="M3">
        <f>TPDDL_EOD!AE3+TPDDL_EOD!AF3</f>
        <v>30</v>
      </c>
      <c r="N3">
        <f t="shared" ref="N3:N66" si="0">SUM(I3:M3)</f>
        <v>152</v>
      </c>
      <c r="O3" s="112">
        <f t="shared" ref="O3:O66" si="1">G3-N3</f>
        <v>0</v>
      </c>
      <c r="P3">
        <v>45</v>
      </c>
      <c r="Q3">
        <v>24</v>
      </c>
      <c r="R3">
        <v>8.83</v>
      </c>
      <c r="S3">
        <v>44.17</v>
      </c>
      <c r="T3">
        <v>30</v>
      </c>
      <c r="U3" s="114">
        <f t="shared" ref="U3:U66" si="2">SUM(P3:T3)</f>
        <v>152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265</v>
      </c>
      <c r="G4">
        <f t="shared" ref="G4:G67" si="5">D4+E4</f>
        <v>152</v>
      </c>
      <c r="H4" s="112"/>
      <c r="I4">
        <f>BRPL_EOD!AE4+BRPL_EOD!AF4</f>
        <v>45</v>
      </c>
      <c r="J4">
        <f>BYPL_EOD!AE4+BYPL_EOD!AF4</f>
        <v>24</v>
      </c>
      <c r="K4">
        <f>MES_EOD!AE4+MES_EOD!AF4</f>
        <v>8.83</v>
      </c>
      <c r="L4">
        <f>NDMC_EOD!AE4+NDMC_EOD!AF4</f>
        <v>44.17</v>
      </c>
      <c r="M4">
        <f>TPDDL_EOD!AE4+TPDDL_EOD!AF4</f>
        <v>30</v>
      </c>
      <c r="N4">
        <f t="shared" si="0"/>
        <v>152</v>
      </c>
      <c r="O4" s="112">
        <f t="shared" si="1"/>
        <v>0</v>
      </c>
      <c r="P4">
        <v>45</v>
      </c>
      <c r="Q4">
        <v>24</v>
      </c>
      <c r="R4">
        <v>8.83</v>
      </c>
      <c r="S4">
        <v>44.17</v>
      </c>
      <c r="T4">
        <v>30</v>
      </c>
      <c r="U4" s="114">
        <f t="shared" si="2"/>
        <v>152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265</v>
      </c>
      <c r="G5">
        <f t="shared" si="5"/>
        <v>152</v>
      </c>
      <c r="H5" s="112"/>
      <c r="I5">
        <f>BRPL_EOD!AE5+BRPL_EOD!AF5</f>
        <v>45</v>
      </c>
      <c r="J5">
        <f>BYPL_EOD!AE5+BYPL_EOD!AF5</f>
        <v>24</v>
      </c>
      <c r="K5">
        <f>MES_EOD!AE5+MES_EOD!AF5</f>
        <v>8.83</v>
      </c>
      <c r="L5">
        <f>NDMC_EOD!AE5+NDMC_EOD!AF5</f>
        <v>44.17</v>
      </c>
      <c r="M5">
        <f>TPDDL_EOD!AE5+TPDDL_EOD!AF5</f>
        <v>30</v>
      </c>
      <c r="N5">
        <f t="shared" si="0"/>
        <v>152</v>
      </c>
      <c r="O5" s="112">
        <f t="shared" si="1"/>
        <v>0</v>
      </c>
      <c r="P5">
        <v>45</v>
      </c>
      <c r="Q5">
        <v>24</v>
      </c>
      <c r="R5">
        <v>8.83</v>
      </c>
      <c r="S5">
        <v>44.17</v>
      </c>
      <c r="T5">
        <v>30</v>
      </c>
      <c r="U5" s="114">
        <f t="shared" si="2"/>
        <v>152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265</v>
      </c>
      <c r="G6">
        <f t="shared" si="5"/>
        <v>152</v>
      </c>
      <c r="H6" s="112"/>
      <c r="I6">
        <f>BRPL_EOD!AE6+BRPL_EOD!AF6</f>
        <v>45</v>
      </c>
      <c r="J6">
        <f>BYPL_EOD!AE6+BYPL_EOD!AF6</f>
        <v>24</v>
      </c>
      <c r="K6">
        <f>MES_EOD!AE6+MES_EOD!AF6</f>
        <v>8.83</v>
      </c>
      <c r="L6">
        <f>NDMC_EOD!AE6+NDMC_EOD!AF6</f>
        <v>44.17</v>
      </c>
      <c r="M6">
        <f>TPDDL_EOD!AE6+TPDDL_EOD!AF6</f>
        <v>30</v>
      </c>
      <c r="N6">
        <f t="shared" si="0"/>
        <v>152</v>
      </c>
      <c r="O6" s="112">
        <f t="shared" si="1"/>
        <v>0</v>
      </c>
      <c r="P6">
        <v>45</v>
      </c>
      <c r="Q6">
        <v>24</v>
      </c>
      <c r="R6">
        <v>8.83</v>
      </c>
      <c r="S6">
        <v>44.17</v>
      </c>
      <c r="T6">
        <v>30</v>
      </c>
      <c r="U6" s="114">
        <f t="shared" si="2"/>
        <v>152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265</v>
      </c>
      <c r="G7">
        <f t="shared" si="5"/>
        <v>152</v>
      </c>
      <c r="H7" s="112"/>
      <c r="I7">
        <f>BRPL_EOD!AE7+BRPL_EOD!AF7</f>
        <v>45</v>
      </c>
      <c r="J7">
        <f>BYPL_EOD!AE7+BYPL_EOD!AF7</f>
        <v>24</v>
      </c>
      <c r="K7">
        <f>MES_EOD!AE7+MES_EOD!AF7</f>
        <v>8.83</v>
      </c>
      <c r="L7">
        <f>NDMC_EOD!AE7+NDMC_EOD!AF7</f>
        <v>44.17</v>
      </c>
      <c r="M7">
        <f>TPDDL_EOD!AE7+TPDDL_EOD!AF7</f>
        <v>30</v>
      </c>
      <c r="N7">
        <f t="shared" si="0"/>
        <v>152</v>
      </c>
      <c r="O7" s="112">
        <f t="shared" si="1"/>
        <v>0</v>
      </c>
      <c r="P7">
        <v>45</v>
      </c>
      <c r="Q7">
        <v>24</v>
      </c>
      <c r="R7">
        <v>8.83</v>
      </c>
      <c r="S7">
        <v>44.17</v>
      </c>
      <c r="T7">
        <v>30</v>
      </c>
      <c r="U7" s="114">
        <f t="shared" si="2"/>
        <v>152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265</v>
      </c>
      <c r="G8">
        <f t="shared" si="5"/>
        <v>152</v>
      </c>
      <c r="H8" s="112"/>
      <c r="I8">
        <f>BRPL_EOD!AE8+BRPL_EOD!AF8</f>
        <v>45</v>
      </c>
      <c r="J8">
        <f>BYPL_EOD!AE8+BYPL_EOD!AF8</f>
        <v>24</v>
      </c>
      <c r="K8">
        <f>MES_EOD!AE8+MES_EOD!AF8</f>
        <v>8.83</v>
      </c>
      <c r="L8">
        <f>NDMC_EOD!AE8+NDMC_EOD!AF8</f>
        <v>44.17</v>
      </c>
      <c r="M8">
        <f>TPDDL_EOD!AE8+TPDDL_EOD!AF8</f>
        <v>30</v>
      </c>
      <c r="N8">
        <f t="shared" si="0"/>
        <v>152</v>
      </c>
      <c r="O8" s="112">
        <f t="shared" si="1"/>
        <v>0</v>
      </c>
      <c r="P8">
        <v>45</v>
      </c>
      <c r="Q8">
        <v>24</v>
      </c>
      <c r="R8">
        <v>8.83</v>
      </c>
      <c r="S8">
        <v>44.17</v>
      </c>
      <c r="T8">
        <v>30</v>
      </c>
      <c r="U8" s="114">
        <f t="shared" si="2"/>
        <v>152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265</v>
      </c>
      <c r="G9">
        <f t="shared" si="5"/>
        <v>152</v>
      </c>
      <c r="H9" s="112"/>
      <c r="I9">
        <f>BRPL_EOD!AE9+BRPL_EOD!AF9</f>
        <v>45</v>
      </c>
      <c r="J9">
        <f>BYPL_EOD!AE9+BYPL_EOD!AF9</f>
        <v>24</v>
      </c>
      <c r="K9">
        <f>MES_EOD!AE9+MES_EOD!AF9</f>
        <v>8.83</v>
      </c>
      <c r="L9">
        <f>NDMC_EOD!AE9+NDMC_EOD!AF9</f>
        <v>44.17</v>
      </c>
      <c r="M9">
        <f>TPDDL_EOD!AE9+TPDDL_EOD!AF9</f>
        <v>30</v>
      </c>
      <c r="N9">
        <f t="shared" si="0"/>
        <v>152</v>
      </c>
      <c r="O9" s="112">
        <f t="shared" si="1"/>
        <v>0</v>
      </c>
      <c r="P9">
        <v>45</v>
      </c>
      <c r="Q9">
        <v>24</v>
      </c>
      <c r="R9">
        <v>8.83</v>
      </c>
      <c r="S9">
        <v>44.17</v>
      </c>
      <c r="T9">
        <v>30</v>
      </c>
      <c r="U9" s="114">
        <f t="shared" si="2"/>
        <v>152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265</v>
      </c>
      <c r="G10">
        <f t="shared" si="5"/>
        <v>152</v>
      </c>
      <c r="H10" s="112"/>
      <c r="I10">
        <f>BRPL_EOD!AE10+BRPL_EOD!AF10</f>
        <v>45</v>
      </c>
      <c r="J10">
        <f>BYPL_EOD!AE10+BYPL_EOD!AF10</f>
        <v>24</v>
      </c>
      <c r="K10">
        <f>MES_EOD!AE10+MES_EOD!AF10</f>
        <v>8.83</v>
      </c>
      <c r="L10">
        <f>NDMC_EOD!AE10+NDMC_EOD!AF10</f>
        <v>44.17</v>
      </c>
      <c r="M10">
        <f>TPDDL_EOD!AE10+TPDDL_EOD!AF10</f>
        <v>30</v>
      </c>
      <c r="N10">
        <f t="shared" si="0"/>
        <v>152</v>
      </c>
      <c r="O10" s="112">
        <f t="shared" si="1"/>
        <v>0</v>
      </c>
      <c r="P10">
        <v>45</v>
      </c>
      <c r="Q10">
        <v>24</v>
      </c>
      <c r="R10">
        <v>8.83</v>
      </c>
      <c r="S10">
        <v>44.17</v>
      </c>
      <c r="T10">
        <v>30</v>
      </c>
      <c r="U10" s="114">
        <f t="shared" si="2"/>
        <v>152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265</v>
      </c>
      <c r="G11">
        <f t="shared" si="5"/>
        <v>152</v>
      </c>
      <c r="H11" s="112"/>
      <c r="I11">
        <f>BRPL_EOD!AE11+BRPL_EOD!AF11</f>
        <v>42.76</v>
      </c>
      <c r="J11">
        <f>BYPL_EOD!AE11+BYPL_EOD!AF11</f>
        <v>24.29</v>
      </c>
      <c r="K11">
        <f>MES_EOD!AE11+MES_EOD!AF11</f>
        <v>9.16</v>
      </c>
      <c r="L11">
        <f>NDMC_EOD!AE11+NDMC_EOD!AF11</f>
        <v>45.8</v>
      </c>
      <c r="M11">
        <f>TPDDL_EOD!AE11+TPDDL_EOD!AF11</f>
        <v>30</v>
      </c>
      <c r="N11">
        <f t="shared" si="0"/>
        <v>152.01</v>
      </c>
      <c r="O11" s="112">
        <f t="shared" si="1"/>
        <v>-9.9999999999909051E-3</v>
      </c>
      <c r="P11">
        <v>42.757187027169266</v>
      </c>
      <c r="Q11">
        <v>24.288402078810606</v>
      </c>
      <c r="R11">
        <v>9.15939740806526</v>
      </c>
      <c r="S11">
        <v>45.796987040326293</v>
      </c>
      <c r="T11">
        <v>29.998026445628579</v>
      </c>
      <c r="U11" s="114">
        <f t="shared" si="2"/>
        <v>152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265</v>
      </c>
      <c r="G12">
        <f t="shared" si="5"/>
        <v>152</v>
      </c>
      <c r="H12" s="112"/>
      <c r="I12">
        <f>BRPL_EOD!AE12+BRPL_EOD!AF12</f>
        <v>42.76</v>
      </c>
      <c r="J12">
        <f>BYPL_EOD!AE12+BYPL_EOD!AF12</f>
        <v>24.29</v>
      </c>
      <c r="K12">
        <f>MES_EOD!AE12+MES_EOD!AF12</f>
        <v>9.16</v>
      </c>
      <c r="L12">
        <f>NDMC_EOD!AE12+NDMC_EOD!AF12</f>
        <v>45.8</v>
      </c>
      <c r="M12">
        <f>TPDDL_EOD!AE12+TPDDL_EOD!AF12</f>
        <v>30</v>
      </c>
      <c r="N12">
        <f t="shared" si="0"/>
        <v>152.01</v>
      </c>
      <c r="O12" s="112">
        <f t="shared" si="1"/>
        <v>-9.9999999999909051E-3</v>
      </c>
      <c r="P12">
        <v>42.757187027169266</v>
      </c>
      <c r="Q12">
        <v>24.288402078810606</v>
      </c>
      <c r="R12">
        <v>9.15939740806526</v>
      </c>
      <c r="S12">
        <v>45.796987040326293</v>
      </c>
      <c r="T12">
        <v>29.998026445628579</v>
      </c>
      <c r="U12" s="114">
        <f t="shared" si="2"/>
        <v>152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265</v>
      </c>
      <c r="G13">
        <f t="shared" si="5"/>
        <v>152</v>
      </c>
      <c r="H13" s="112"/>
      <c r="I13">
        <f>BRPL_EOD!AE13+BRPL_EOD!AF13</f>
        <v>42.76</v>
      </c>
      <c r="J13">
        <f>BYPL_EOD!AE13+BYPL_EOD!AF13</f>
        <v>24.29</v>
      </c>
      <c r="K13">
        <f>MES_EOD!AE13+MES_EOD!AF13</f>
        <v>9.16</v>
      </c>
      <c r="L13">
        <f>NDMC_EOD!AE13+NDMC_EOD!AF13</f>
        <v>45.8</v>
      </c>
      <c r="M13">
        <f>TPDDL_EOD!AE13+TPDDL_EOD!AF13</f>
        <v>30</v>
      </c>
      <c r="N13">
        <f t="shared" si="0"/>
        <v>152.01</v>
      </c>
      <c r="O13" s="112">
        <f t="shared" si="1"/>
        <v>-9.9999999999909051E-3</v>
      </c>
      <c r="P13">
        <v>42.757187027169266</v>
      </c>
      <c r="Q13">
        <v>24.288402078810606</v>
      </c>
      <c r="R13">
        <v>9.15939740806526</v>
      </c>
      <c r="S13">
        <v>45.796987040326293</v>
      </c>
      <c r="T13">
        <v>29.998026445628579</v>
      </c>
      <c r="U13" s="114">
        <f t="shared" si="2"/>
        <v>152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265</v>
      </c>
      <c r="G14">
        <f t="shared" si="5"/>
        <v>152</v>
      </c>
      <c r="H14" s="112"/>
      <c r="I14">
        <f>BRPL_EOD!AE14+BRPL_EOD!AF14</f>
        <v>42.76</v>
      </c>
      <c r="J14">
        <f>BYPL_EOD!AE14+BYPL_EOD!AF14</f>
        <v>24.29</v>
      </c>
      <c r="K14">
        <f>MES_EOD!AE14+MES_EOD!AF14</f>
        <v>9.16</v>
      </c>
      <c r="L14">
        <f>NDMC_EOD!AE14+NDMC_EOD!AF14</f>
        <v>45.8</v>
      </c>
      <c r="M14">
        <f>TPDDL_EOD!AE14+TPDDL_EOD!AF14</f>
        <v>30</v>
      </c>
      <c r="N14">
        <f t="shared" si="0"/>
        <v>152.01</v>
      </c>
      <c r="O14" s="112">
        <f t="shared" si="1"/>
        <v>-9.9999999999909051E-3</v>
      </c>
      <c r="P14">
        <v>42.757187027169266</v>
      </c>
      <c r="Q14">
        <v>24.288402078810606</v>
      </c>
      <c r="R14">
        <v>9.15939740806526</v>
      </c>
      <c r="S14">
        <v>45.796987040326293</v>
      </c>
      <c r="T14">
        <v>29.998026445628579</v>
      </c>
      <c r="U14" s="114">
        <f t="shared" si="2"/>
        <v>152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265</v>
      </c>
      <c r="G15">
        <f t="shared" si="5"/>
        <v>154</v>
      </c>
      <c r="H15" s="112"/>
      <c r="I15">
        <f>BRPL_EOD!AE15+BRPL_EOD!AF15</f>
        <v>43.46</v>
      </c>
      <c r="J15">
        <f>BYPL_EOD!AE15+BYPL_EOD!AF15</f>
        <v>24.69</v>
      </c>
      <c r="K15">
        <f>MES_EOD!AE15+MES_EOD!AF15</f>
        <v>9.31</v>
      </c>
      <c r="L15">
        <f>NDMC_EOD!AE15+NDMC_EOD!AF15</f>
        <v>46.55</v>
      </c>
      <c r="M15">
        <f>TPDDL_EOD!AE15+TPDDL_EOD!AF15</f>
        <v>30</v>
      </c>
      <c r="N15">
        <f t="shared" si="0"/>
        <v>154.01</v>
      </c>
      <c r="O15" s="112">
        <f t="shared" si="1"/>
        <v>-9.9999999999909051E-3</v>
      </c>
      <c r="P15">
        <v>43.457178105317837</v>
      </c>
      <c r="Q15">
        <v>24.688396857346927</v>
      </c>
      <c r="R15">
        <v>9.309395493799105</v>
      </c>
      <c r="S15">
        <v>46.546977468995522</v>
      </c>
      <c r="T15">
        <v>29.998052074540617</v>
      </c>
      <c r="U15" s="114">
        <f t="shared" si="2"/>
        <v>154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265</v>
      </c>
      <c r="G16">
        <f t="shared" si="5"/>
        <v>154</v>
      </c>
      <c r="H16" s="112"/>
      <c r="I16">
        <f>BRPL_EOD!AE16+BRPL_EOD!AF16</f>
        <v>43.46</v>
      </c>
      <c r="J16">
        <f>BYPL_EOD!AE16+BYPL_EOD!AF16</f>
        <v>24.69</v>
      </c>
      <c r="K16">
        <f>MES_EOD!AE16+MES_EOD!AF16</f>
        <v>9.31</v>
      </c>
      <c r="L16">
        <f>NDMC_EOD!AE16+NDMC_EOD!AF16</f>
        <v>46.55</v>
      </c>
      <c r="M16">
        <f>TPDDL_EOD!AE16+TPDDL_EOD!AF16</f>
        <v>30</v>
      </c>
      <c r="N16">
        <f t="shared" si="0"/>
        <v>154.01</v>
      </c>
      <c r="O16" s="112">
        <f t="shared" si="1"/>
        <v>-9.9999999999909051E-3</v>
      </c>
      <c r="P16">
        <v>43.457178105317837</v>
      </c>
      <c r="Q16">
        <v>24.688396857346927</v>
      </c>
      <c r="R16">
        <v>9.309395493799105</v>
      </c>
      <c r="S16">
        <v>46.546977468995522</v>
      </c>
      <c r="T16">
        <v>29.998052074540617</v>
      </c>
      <c r="U16" s="114">
        <f t="shared" si="2"/>
        <v>154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265</v>
      </c>
      <c r="G17">
        <f t="shared" si="5"/>
        <v>154</v>
      </c>
      <c r="H17" s="112"/>
      <c r="I17">
        <f>BRPL_EOD!AE17+BRPL_EOD!AF17</f>
        <v>36.89</v>
      </c>
      <c r="J17">
        <f>BYPL_EOD!AE17+BYPL_EOD!AF17</f>
        <v>45.19</v>
      </c>
      <c r="K17">
        <f>MES_EOD!AE17+MES_EOD!AF17</f>
        <v>7.38</v>
      </c>
      <c r="L17">
        <f>NDMC_EOD!AE17+NDMC_EOD!AF17</f>
        <v>36.89</v>
      </c>
      <c r="M17">
        <f>TPDDL_EOD!AE17+TPDDL_EOD!AF17</f>
        <v>27.66</v>
      </c>
      <c r="N17">
        <f t="shared" si="0"/>
        <v>154.01</v>
      </c>
      <c r="O17" s="112">
        <f t="shared" si="1"/>
        <v>-9.9999999999909051E-3</v>
      </c>
      <c r="P17">
        <v>36.887604700993442</v>
      </c>
      <c r="Q17">
        <v>45.18706577494968</v>
      </c>
      <c r="R17">
        <v>7.3795208103369916</v>
      </c>
      <c r="S17">
        <v>36.887604700993442</v>
      </c>
      <c r="T17">
        <v>27.658204012726447</v>
      </c>
      <c r="U17" s="114">
        <f t="shared" si="2"/>
        <v>154.00000000000003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265</v>
      </c>
      <c r="G18">
        <f t="shared" si="5"/>
        <v>154</v>
      </c>
      <c r="H18" s="112"/>
      <c r="I18">
        <f>BRPL_EOD!AE18+BRPL_EOD!AF18</f>
        <v>36.89</v>
      </c>
      <c r="J18">
        <f>BYPL_EOD!AE18+BYPL_EOD!AF18</f>
        <v>45.19</v>
      </c>
      <c r="K18">
        <f>MES_EOD!AE18+MES_EOD!AF18</f>
        <v>7.38</v>
      </c>
      <c r="L18">
        <f>NDMC_EOD!AE18+NDMC_EOD!AF18</f>
        <v>36.89</v>
      </c>
      <c r="M18">
        <f>TPDDL_EOD!AE18+TPDDL_EOD!AF18</f>
        <v>27.66</v>
      </c>
      <c r="N18">
        <f t="shared" si="0"/>
        <v>154.01</v>
      </c>
      <c r="O18" s="112">
        <f t="shared" si="1"/>
        <v>-9.9999999999909051E-3</v>
      </c>
      <c r="P18">
        <v>36.887604700993442</v>
      </c>
      <c r="Q18">
        <v>45.18706577494968</v>
      </c>
      <c r="R18">
        <v>7.3795208103369916</v>
      </c>
      <c r="S18">
        <v>36.887604700993442</v>
      </c>
      <c r="T18">
        <v>27.658204012726447</v>
      </c>
      <c r="U18" s="114">
        <f t="shared" si="2"/>
        <v>154.00000000000003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265</v>
      </c>
      <c r="G19">
        <f t="shared" si="5"/>
        <v>154</v>
      </c>
      <c r="H19" s="112"/>
      <c r="I19">
        <f>BRPL_EOD!AE19+BRPL_EOD!AF19</f>
        <v>43.46</v>
      </c>
      <c r="J19">
        <f>BYPL_EOD!AE19+BYPL_EOD!AF19</f>
        <v>24.69</v>
      </c>
      <c r="K19">
        <f>MES_EOD!AE19+MES_EOD!AF19</f>
        <v>9.31</v>
      </c>
      <c r="L19">
        <f>NDMC_EOD!AE19+NDMC_EOD!AF19</f>
        <v>46.55</v>
      </c>
      <c r="M19">
        <f>TPDDL_EOD!AE19+TPDDL_EOD!AF19</f>
        <v>30</v>
      </c>
      <c r="N19">
        <f t="shared" si="0"/>
        <v>154.01</v>
      </c>
      <c r="O19" s="112">
        <f t="shared" si="1"/>
        <v>-9.9999999999909051E-3</v>
      </c>
      <c r="P19">
        <v>43.457178105317837</v>
      </c>
      <c r="Q19">
        <v>24.688396857346927</v>
      </c>
      <c r="R19">
        <v>9.309395493799105</v>
      </c>
      <c r="S19">
        <v>46.546977468995522</v>
      </c>
      <c r="T19">
        <v>29.998052074540617</v>
      </c>
      <c r="U19" s="114">
        <f t="shared" si="2"/>
        <v>154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265</v>
      </c>
      <c r="G20">
        <f t="shared" si="5"/>
        <v>154</v>
      </c>
      <c r="H20" s="112"/>
      <c r="I20">
        <f>BRPL_EOD!AE20+BRPL_EOD!AF20</f>
        <v>43.46</v>
      </c>
      <c r="J20">
        <f>BYPL_EOD!AE20+BYPL_EOD!AF20</f>
        <v>24.69</v>
      </c>
      <c r="K20">
        <f>MES_EOD!AE20+MES_EOD!AF20</f>
        <v>9.31</v>
      </c>
      <c r="L20">
        <f>NDMC_EOD!AE20+NDMC_EOD!AF20</f>
        <v>46.55</v>
      </c>
      <c r="M20">
        <f>TPDDL_EOD!AE20+TPDDL_EOD!AF20</f>
        <v>30</v>
      </c>
      <c r="N20">
        <f t="shared" si="0"/>
        <v>154.01</v>
      </c>
      <c r="O20" s="112">
        <f t="shared" si="1"/>
        <v>-9.9999999999909051E-3</v>
      </c>
      <c r="P20">
        <v>43.457178105317837</v>
      </c>
      <c r="Q20">
        <v>24.688396857346927</v>
      </c>
      <c r="R20">
        <v>9.309395493799105</v>
      </c>
      <c r="S20">
        <v>46.546977468995522</v>
      </c>
      <c r="T20">
        <v>29.998052074540617</v>
      </c>
      <c r="U20" s="114">
        <f t="shared" si="2"/>
        <v>154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265</v>
      </c>
      <c r="G21">
        <f t="shared" si="5"/>
        <v>154</v>
      </c>
      <c r="H21" s="112"/>
      <c r="I21">
        <f>BRPL_EOD!AE21+BRPL_EOD!AF21</f>
        <v>43.46</v>
      </c>
      <c r="J21">
        <f>BYPL_EOD!AE21+BYPL_EOD!AF21</f>
        <v>24.69</v>
      </c>
      <c r="K21">
        <f>MES_EOD!AE21+MES_EOD!AF21</f>
        <v>9.31</v>
      </c>
      <c r="L21">
        <f>NDMC_EOD!AE21+NDMC_EOD!AF21</f>
        <v>46.55</v>
      </c>
      <c r="M21">
        <f>TPDDL_EOD!AE21+TPDDL_EOD!AF21</f>
        <v>30</v>
      </c>
      <c r="N21">
        <f t="shared" si="0"/>
        <v>154.01</v>
      </c>
      <c r="O21" s="112">
        <f t="shared" si="1"/>
        <v>-9.9999999999909051E-3</v>
      </c>
      <c r="P21">
        <v>43.457178105317837</v>
      </c>
      <c r="Q21">
        <v>24.688396857346927</v>
      </c>
      <c r="R21">
        <v>9.309395493799105</v>
      </c>
      <c r="S21">
        <v>46.546977468995522</v>
      </c>
      <c r="T21">
        <v>29.998052074540617</v>
      </c>
      <c r="U21" s="114">
        <f t="shared" si="2"/>
        <v>154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265</v>
      </c>
      <c r="G22">
        <f t="shared" si="5"/>
        <v>154</v>
      </c>
      <c r="H22" s="112"/>
      <c r="I22">
        <f>BRPL_EOD!AE22+BRPL_EOD!AF22</f>
        <v>43.46</v>
      </c>
      <c r="J22">
        <f>BYPL_EOD!AE22+BYPL_EOD!AF22</f>
        <v>24.69</v>
      </c>
      <c r="K22">
        <f>MES_EOD!AE22+MES_EOD!AF22</f>
        <v>9.31</v>
      </c>
      <c r="L22">
        <f>NDMC_EOD!AE22+NDMC_EOD!AF22</f>
        <v>46.55</v>
      </c>
      <c r="M22">
        <f>TPDDL_EOD!AE22+TPDDL_EOD!AF22</f>
        <v>30</v>
      </c>
      <c r="N22">
        <f t="shared" si="0"/>
        <v>154.01</v>
      </c>
      <c r="O22" s="112">
        <f t="shared" si="1"/>
        <v>-9.9999999999909051E-3</v>
      </c>
      <c r="P22">
        <v>43.457178105317837</v>
      </c>
      <c r="Q22">
        <v>24.688396857346927</v>
      </c>
      <c r="R22">
        <v>9.309395493799105</v>
      </c>
      <c r="S22">
        <v>46.546977468995522</v>
      </c>
      <c r="T22">
        <v>29.998052074540617</v>
      </c>
      <c r="U22" s="114">
        <f t="shared" si="2"/>
        <v>154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154</v>
      </c>
      <c r="E23">
        <f>PPCL!N23</f>
        <v>0</v>
      </c>
      <c r="F23">
        <f t="shared" si="4"/>
        <v>265</v>
      </c>
      <c r="G23">
        <f t="shared" si="5"/>
        <v>154</v>
      </c>
      <c r="H23" s="112"/>
      <c r="I23">
        <f>BRPL_EOD!AE23+BRPL_EOD!AF23</f>
        <v>43.46</v>
      </c>
      <c r="J23">
        <f>BYPL_EOD!AE23+BYPL_EOD!AF23</f>
        <v>24.69</v>
      </c>
      <c r="K23">
        <f>MES_EOD!AE23+MES_EOD!AF23</f>
        <v>9.31</v>
      </c>
      <c r="L23">
        <f>NDMC_EOD!AE23+NDMC_EOD!AF23</f>
        <v>46.55</v>
      </c>
      <c r="M23">
        <f>TPDDL_EOD!AE23+TPDDL_EOD!AF23</f>
        <v>30</v>
      </c>
      <c r="N23">
        <f t="shared" si="0"/>
        <v>154.01</v>
      </c>
      <c r="O23" s="112">
        <f t="shared" si="1"/>
        <v>-9.9999999999909051E-3</v>
      </c>
      <c r="P23">
        <v>43.457178105317837</v>
      </c>
      <c r="Q23">
        <v>24.688396857346927</v>
      </c>
      <c r="R23">
        <v>9.309395493799105</v>
      </c>
      <c r="S23">
        <v>46.546977468995522</v>
      </c>
      <c r="T23">
        <v>29.998052074540617</v>
      </c>
      <c r="U23" s="114">
        <f t="shared" si="2"/>
        <v>154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154</v>
      </c>
      <c r="E24">
        <f>PPCL!N24</f>
        <v>0</v>
      </c>
      <c r="F24">
        <f t="shared" si="4"/>
        <v>265</v>
      </c>
      <c r="G24">
        <f t="shared" si="5"/>
        <v>154</v>
      </c>
      <c r="H24" s="112"/>
      <c r="I24">
        <f>BRPL_EOD!AE24+BRPL_EOD!AF24</f>
        <v>43.46</v>
      </c>
      <c r="J24">
        <f>BYPL_EOD!AE24+BYPL_EOD!AF24</f>
        <v>24.69</v>
      </c>
      <c r="K24">
        <f>MES_EOD!AE24+MES_EOD!AF24</f>
        <v>9.31</v>
      </c>
      <c r="L24">
        <f>NDMC_EOD!AE24+NDMC_EOD!AF24</f>
        <v>46.55</v>
      </c>
      <c r="M24">
        <f>TPDDL_EOD!AE24+TPDDL_EOD!AF24</f>
        <v>30</v>
      </c>
      <c r="N24">
        <f t="shared" si="0"/>
        <v>154.01</v>
      </c>
      <c r="O24" s="112">
        <f t="shared" si="1"/>
        <v>-9.9999999999909051E-3</v>
      </c>
      <c r="P24">
        <v>43.457178105317837</v>
      </c>
      <c r="Q24">
        <v>24.688396857346927</v>
      </c>
      <c r="R24">
        <v>9.309395493799105</v>
      </c>
      <c r="S24">
        <v>46.546977468995522</v>
      </c>
      <c r="T24">
        <v>29.998052074540617</v>
      </c>
      <c r="U24" s="114">
        <f t="shared" si="2"/>
        <v>154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154</v>
      </c>
      <c r="E25">
        <f>PPCL!N25</f>
        <v>0</v>
      </c>
      <c r="F25">
        <f t="shared" si="4"/>
        <v>265</v>
      </c>
      <c r="G25">
        <f t="shared" si="5"/>
        <v>154</v>
      </c>
      <c r="H25" s="112"/>
      <c r="I25">
        <f>BRPL_EOD!AE25+BRPL_EOD!AF25</f>
        <v>43.46</v>
      </c>
      <c r="J25">
        <f>BYPL_EOD!AE25+BYPL_EOD!AF25</f>
        <v>24.69</v>
      </c>
      <c r="K25">
        <f>MES_EOD!AE25+MES_EOD!AF25</f>
        <v>9.31</v>
      </c>
      <c r="L25">
        <f>NDMC_EOD!AE25+NDMC_EOD!AF25</f>
        <v>46.55</v>
      </c>
      <c r="M25">
        <f>TPDDL_EOD!AE25+TPDDL_EOD!AF25</f>
        <v>30</v>
      </c>
      <c r="N25">
        <f t="shared" si="0"/>
        <v>154.01</v>
      </c>
      <c r="O25" s="112">
        <f t="shared" si="1"/>
        <v>-9.9999999999909051E-3</v>
      </c>
      <c r="P25">
        <v>43.457178105317837</v>
      </c>
      <c r="Q25">
        <v>24.688396857346927</v>
      </c>
      <c r="R25">
        <v>9.309395493799105</v>
      </c>
      <c r="S25">
        <v>46.546977468995522</v>
      </c>
      <c r="T25">
        <v>29.998052074540617</v>
      </c>
      <c r="U25" s="114">
        <f t="shared" si="2"/>
        <v>154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154</v>
      </c>
      <c r="E26">
        <f>PPCL!N26</f>
        <v>0</v>
      </c>
      <c r="F26">
        <f t="shared" si="4"/>
        <v>265</v>
      </c>
      <c r="G26">
        <f t="shared" si="5"/>
        <v>154</v>
      </c>
      <c r="H26" s="112"/>
      <c r="I26">
        <f>BRPL_EOD!AE26+BRPL_EOD!AF26</f>
        <v>43.46</v>
      </c>
      <c r="J26">
        <f>BYPL_EOD!AE26+BYPL_EOD!AF26</f>
        <v>24.69</v>
      </c>
      <c r="K26">
        <f>MES_EOD!AE26+MES_EOD!AF26</f>
        <v>9.31</v>
      </c>
      <c r="L26">
        <f>NDMC_EOD!AE26+NDMC_EOD!AF26</f>
        <v>46.55</v>
      </c>
      <c r="M26">
        <f>TPDDL_EOD!AE26+TPDDL_EOD!AF26</f>
        <v>30</v>
      </c>
      <c r="N26">
        <f t="shared" si="0"/>
        <v>154.01</v>
      </c>
      <c r="O26" s="112">
        <f t="shared" si="1"/>
        <v>-9.9999999999909051E-3</v>
      </c>
      <c r="P26">
        <v>43.457178105317837</v>
      </c>
      <c r="Q26">
        <v>24.688396857346927</v>
      </c>
      <c r="R26">
        <v>9.309395493799105</v>
      </c>
      <c r="S26">
        <v>46.546977468995522</v>
      </c>
      <c r="T26">
        <v>29.998052074540617</v>
      </c>
      <c r="U26" s="114">
        <f t="shared" si="2"/>
        <v>154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265</v>
      </c>
      <c r="G27">
        <f t="shared" si="5"/>
        <v>152</v>
      </c>
      <c r="H27" s="112"/>
      <c r="I27">
        <f>BRPL_EOD!AE27+BRPL_EOD!AF27</f>
        <v>42.76</v>
      </c>
      <c r="J27">
        <f>BYPL_EOD!AE27+BYPL_EOD!AF27</f>
        <v>24.29</v>
      </c>
      <c r="K27">
        <f>MES_EOD!AE27+MES_EOD!AF27</f>
        <v>9.16</v>
      </c>
      <c r="L27">
        <f>NDMC_EOD!AE27+NDMC_EOD!AF27</f>
        <v>45.8</v>
      </c>
      <c r="M27">
        <f>TPDDL_EOD!AE27+TPDDL_EOD!AF27</f>
        <v>30</v>
      </c>
      <c r="N27">
        <f t="shared" si="0"/>
        <v>152.01</v>
      </c>
      <c r="O27" s="112">
        <f t="shared" si="1"/>
        <v>-9.9999999999909051E-3</v>
      </c>
      <c r="P27">
        <v>42.757187027169266</v>
      </c>
      <c r="Q27">
        <v>24.288402078810606</v>
      </c>
      <c r="R27">
        <v>9.15939740806526</v>
      </c>
      <c r="S27">
        <v>45.796987040326293</v>
      </c>
      <c r="T27">
        <v>29.998026445628579</v>
      </c>
      <c r="U27" s="114">
        <f t="shared" si="2"/>
        <v>152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265</v>
      </c>
      <c r="G28">
        <f t="shared" si="5"/>
        <v>152</v>
      </c>
      <c r="H28" s="112"/>
      <c r="I28">
        <f>BRPL_EOD!AE28+BRPL_EOD!AF28</f>
        <v>42.76</v>
      </c>
      <c r="J28">
        <f>BYPL_EOD!AE28+BYPL_EOD!AF28</f>
        <v>24.29</v>
      </c>
      <c r="K28">
        <f>MES_EOD!AE28+MES_EOD!AF28</f>
        <v>9.16</v>
      </c>
      <c r="L28">
        <f>NDMC_EOD!AE28+NDMC_EOD!AF28</f>
        <v>45.8</v>
      </c>
      <c r="M28">
        <f>TPDDL_EOD!AE28+TPDDL_EOD!AF28</f>
        <v>30</v>
      </c>
      <c r="N28">
        <f t="shared" si="0"/>
        <v>152.01</v>
      </c>
      <c r="O28" s="112">
        <f t="shared" si="1"/>
        <v>-9.9999999999909051E-3</v>
      </c>
      <c r="P28">
        <v>42.757187027169266</v>
      </c>
      <c r="Q28">
        <v>24.288402078810606</v>
      </c>
      <c r="R28">
        <v>9.15939740806526</v>
      </c>
      <c r="S28">
        <v>45.796987040326293</v>
      </c>
      <c r="T28">
        <v>29.998026445628579</v>
      </c>
      <c r="U28" s="114">
        <f t="shared" si="2"/>
        <v>152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265</v>
      </c>
      <c r="G29">
        <f t="shared" si="5"/>
        <v>152</v>
      </c>
      <c r="H29" s="112"/>
      <c r="I29">
        <f>BRPL_EOD!AE29+BRPL_EOD!AF29</f>
        <v>42.76</v>
      </c>
      <c r="J29">
        <f>BYPL_EOD!AE29+BYPL_EOD!AF29</f>
        <v>24.29</v>
      </c>
      <c r="K29">
        <f>MES_EOD!AE29+MES_EOD!AF29</f>
        <v>9.16</v>
      </c>
      <c r="L29">
        <f>NDMC_EOD!AE29+NDMC_EOD!AF29</f>
        <v>45.8</v>
      </c>
      <c r="M29">
        <f>TPDDL_EOD!AE29+TPDDL_EOD!AF29</f>
        <v>30</v>
      </c>
      <c r="N29">
        <f t="shared" si="0"/>
        <v>152.01</v>
      </c>
      <c r="O29" s="112">
        <f t="shared" si="1"/>
        <v>-9.9999999999909051E-3</v>
      </c>
      <c r="P29">
        <v>42.757187027169266</v>
      </c>
      <c r="Q29">
        <v>24.288402078810606</v>
      </c>
      <c r="R29">
        <v>9.15939740806526</v>
      </c>
      <c r="S29">
        <v>45.796987040326293</v>
      </c>
      <c r="T29">
        <v>29.998026445628579</v>
      </c>
      <c r="U29" s="114">
        <f t="shared" si="2"/>
        <v>152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265</v>
      </c>
      <c r="G30">
        <f t="shared" si="5"/>
        <v>152</v>
      </c>
      <c r="H30" s="112"/>
      <c r="I30">
        <f>BRPL_EOD!AE30+BRPL_EOD!AF30</f>
        <v>42.76</v>
      </c>
      <c r="J30">
        <f>BYPL_EOD!AE30+BYPL_EOD!AF30</f>
        <v>24.29</v>
      </c>
      <c r="K30">
        <f>MES_EOD!AE30+MES_EOD!AF30</f>
        <v>9.16</v>
      </c>
      <c r="L30">
        <f>NDMC_EOD!AE30+NDMC_EOD!AF30</f>
        <v>45.8</v>
      </c>
      <c r="M30">
        <f>TPDDL_EOD!AE30+TPDDL_EOD!AF30</f>
        <v>30</v>
      </c>
      <c r="N30">
        <f t="shared" si="0"/>
        <v>152.01</v>
      </c>
      <c r="O30" s="112">
        <f t="shared" si="1"/>
        <v>-9.9999999999909051E-3</v>
      </c>
      <c r="P30">
        <v>42.757187027169266</v>
      </c>
      <c r="Q30">
        <v>24.288402078810606</v>
      </c>
      <c r="R30">
        <v>9.15939740806526</v>
      </c>
      <c r="S30">
        <v>45.796987040326293</v>
      </c>
      <c r="T30">
        <v>29.998026445628579</v>
      </c>
      <c r="U30" s="114">
        <f t="shared" si="2"/>
        <v>152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265</v>
      </c>
      <c r="G31">
        <f t="shared" si="5"/>
        <v>152</v>
      </c>
      <c r="H31" s="112"/>
      <c r="I31">
        <f>BRPL_EOD!AE31+BRPL_EOD!AF31</f>
        <v>42.76</v>
      </c>
      <c r="J31">
        <f>BYPL_EOD!AE31+BYPL_EOD!AF31</f>
        <v>24.29</v>
      </c>
      <c r="K31">
        <f>MES_EOD!AE31+MES_EOD!AF31</f>
        <v>9.16</v>
      </c>
      <c r="L31">
        <f>NDMC_EOD!AE31+NDMC_EOD!AF31</f>
        <v>45.8</v>
      </c>
      <c r="M31">
        <f>TPDDL_EOD!AE31+TPDDL_EOD!AF31</f>
        <v>30</v>
      </c>
      <c r="N31">
        <f t="shared" si="0"/>
        <v>152.01</v>
      </c>
      <c r="O31" s="112">
        <f t="shared" si="1"/>
        <v>-9.9999999999909051E-3</v>
      </c>
      <c r="P31">
        <v>42.757187027169266</v>
      </c>
      <c r="Q31">
        <v>24.288402078810606</v>
      </c>
      <c r="R31">
        <v>9.15939740806526</v>
      </c>
      <c r="S31">
        <v>45.796987040326293</v>
      </c>
      <c r="T31">
        <v>29.998026445628579</v>
      </c>
      <c r="U31" s="114">
        <f t="shared" si="2"/>
        <v>152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265</v>
      </c>
      <c r="G32">
        <f t="shared" si="5"/>
        <v>152</v>
      </c>
      <c r="H32" s="112"/>
      <c r="I32">
        <f>BRPL_EOD!AE32+BRPL_EOD!AF32</f>
        <v>42.76</v>
      </c>
      <c r="J32">
        <f>BYPL_EOD!AE32+BYPL_EOD!AF32</f>
        <v>24.29</v>
      </c>
      <c r="K32">
        <f>MES_EOD!AE32+MES_EOD!AF32</f>
        <v>9.16</v>
      </c>
      <c r="L32">
        <f>NDMC_EOD!AE32+NDMC_EOD!AF32</f>
        <v>45.8</v>
      </c>
      <c r="M32">
        <f>TPDDL_EOD!AE32+TPDDL_EOD!AF32</f>
        <v>30</v>
      </c>
      <c r="N32">
        <f t="shared" si="0"/>
        <v>152.01</v>
      </c>
      <c r="O32" s="112">
        <f t="shared" si="1"/>
        <v>-9.9999999999909051E-3</v>
      </c>
      <c r="P32">
        <v>42.757187027169266</v>
      </c>
      <c r="Q32">
        <v>24.288402078810606</v>
      </c>
      <c r="R32">
        <v>9.15939740806526</v>
      </c>
      <c r="S32">
        <v>45.796987040326293</v>
      </c>
      <c r="T32">
        <v>29.998026445628579</v>
      </c>
      <c r="U32" s="114">
        <f t="shared" si="2"/>
        <v>152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265</v>
      </c>
      <c r="G33">
        <f t="shared" si="5"/>
        <v>152</v>
      </c>
      <c r="H33" s="112"/>
      <c r="I33">
        <f>BRPL_EOD!AE33+BRPL_EOD!AF33</f>
        <v>42.76</v>
      </c>
      <c r="J33">
        <f>BYPL_EOD!AE33+BYPL_EOD!AF33</f>
        <v>24.29</v>
      </c>
      <c r="K33">
        <f>MES_EOD!AE33+MES_EOD!AF33</f>
        <v>9.16</v>
      </c>
      <c r="L33">
        <f>NDMC_EOD!AE33+NDMC_EOD!AF33</f>
        <v>45.8</v>
      </c>
      <c r="M33">
        <f>TPDDL_EOD!AE33+TPDDL_EOD!AF33</f>
        <v>30</v>
      </c>
      <c r="N33">
        <f t="shared" si="0"/>
        <v>152.01</v>
      </c>
      <c r="O33" s="112">
        <f t="shared" si="1"/>
        <v>-9.9999999999909051E-3</v>
      </c>
      <c r="P33">
        <v>42.757187027169266</v>
      </c>
      <c r="Q33">
        <v>24.288402078810606</v>
      </c>
      <c r="R33">
        <v>9.15939740806526</v>
      </c>
      <c r="S33">
        <v>45.796987040326293</v>
      </c>
      <c r="T33">
        <v>29.998026445628579</v>
      </c>
      <c r="U33" s="114">
        <f t="shared" si="2"/>
        <v>152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265</v>
      </c>
      <c r="G34">
        <f t="shared" si="5"/>
        <v>152</v>
      </c>
      <c r="H34" s="112"/>
      <c r="I34">
        <f>BRPL_EOD!AE34+BRPL_EOD!AF34</f>
        <v>42.76</v>
      </c>
      <c r="J34">
        <f>BYPL_EOD!AE34+BYPL_EOD!AF34</f>
        <v>24.29</v>
      </c>
      <c r="K34">
        <f>MES_EOD!AE34+MES_EOD!AF34</f>
        <v>9.16</v>
      </c>
      <c r="L34">
        <f>NDMC_EOD!AE34+NDMC_EOD!AF34</f>
        <v>45.8</v>
      </c>
      <c r="M34">
        <f>TPDDL_EOD!AE34+TPDDL_EOD!AF34</f>
        <v>30</v>
      </c>
      <c r="N34">
        <f t="shared" si="0"/>
        <v>152.01</v>
      </c>
      <c r="O34" s="112">
        <f t="shared" si="1"/>
        <v>-9.9999999999909051E-3</v>
      </c>
      <c r="P34">
        <v>42.757187027169266</v>
      </c>
      <c r="Q34">
        <v>24.288402078810606</v>
      </c>
      <c r="R34">
        <v>9.15939740806526</v>
      </c>
      <c r="S34">
        <v>45.796987040326293</v>
      </c>
      <c r="T34">
        <v>29.998026445628579</v>
      </c>
      <c r="U34" s="114">
        <f t="shared" si="2"/>
        <v>152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265</v>
      </c>
      <c r="G35">
        <f t="shared" si="5"/>
        <v>152</v>
      </c>
      <c r="H35" s="112"/>
      <c r="I35">
        <f>BRPL_EOD!AE35+BRPL_EOD!AF35</f>
        <v>42.76</v>
      </c>
      <c r="J35">
        <f>BYPL_EOD!AE35+BYPL_EOD!AF35</f>
        <v>24.29</v>
      </c>
      <c r="K35">
        <f>MES_EOD!AE35+MES_EOD!AF35</f>
        <v>9.16</v>
      </c>
      <c r="L35">
        <f>NDMC_EOD!AE35+NDMC_EOD!AF35</f>
        <v>45.8</v>
      </c>
      <c r="M35">
        <f>TPDDL_EOD!AE35+TPDDL_EOD!AF35</f>
        <v>30</v>
      </c>
      <c r="N35">
        <f t="shared" si="0"/>
        <v>152.01</v>
      </c>
      <c r="O35" s="112">
        <f t="shared" si="1"/>
        <v>-9.9999999999909051E-3</v>
      </c>
      <c r="P35">
        <v>42.757187027169266</v>
      </c>
      <c r="Q35">
        <v>24.288402078810606</v>
      </c>
      <c r="R35">
        <v>9.15939740806526</v>
      </c>
      <c r="S35">
        <v>45.796987040326293</v>
      </c>
      <c r="T35">
        <v>29.998026445628579</v>
      </c>
      <c r="U35" s="114">
        <f t="shared" si="2"/>
        <v>152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265</v>
      </c>
      <c r="G36">
        <f t="shared" si="5"/>
        <v>152</v>
      </c>
      <c r="H36" s="112"/>
      <c r="I36">
        <f>BRPL_EOD!AE36+BRPL_EOD!AF36</f>
        <v>42.76</v>
      </c>
      <c r="J36">
        <f>BYPL_EOD!AE36+BYPL_EOD!AF36</f>
        <v>24.29</v>
      </c>
      <c r="K36">
        <f>MES_EOD!AE36+MES_EOD!AF36</f>
        <v>9.16</v>
      </c>
      <c r="L36">
        <f>NDMC_EOD!AE36+NDMC_EOD!AF36</f>
        <v>45.8</v>
      </c>
      <c r="M36">
        <f>TPDDL_EOD!AE36+TPDDL_EOD!AF36</f>
        <v>30</v>
      </c>
      <c r="N36">
        <f t="shared" si="0"/>
        <v>152.01</v>
      </c>
      <c r="O36" s="112">
        <f t="shared" si="1"/>
        <v>-9.9999999999909051E-3</v>
      </c>
      <c r="P36">
        <v>42.757187027169266</v>
      </c>
      <c r="Q36">
        <v>24.288402078810606</v>
      </c>
      <c r="R36">
        <v>9.15939740806526</v>
      </c>
      <c r="S36">
        <v>45.796987040326293</v>
      </c>
      <c r="T36">
        <v>29.998026445628579</v>
      </c>
      <c r="U36" s="114">
        <f t="shared" si="2"/>
        <v>152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265</v>
      </c>
      <c r="G37">
        <f t="shared" si="5"/>
        <v>152</v>
      </c>
      <c r="H37" s="112"/>
      <c r="I37">
        <f>BRPL_EOD!AE37+BRPL_EOD!AF37</f>
        <v>42.76</v>
      </c>
      <c r="J37">
        <f>BYPL_EOD!AE37+BYPL_EOD!AF37</f>
        <v>24.29</v>
      </c>
      <c r="K37">
        <f>MES_EOD!AE37+MES_EOD!AF37</f>
        <v>9.16</v>
      </c>
      <c r="L37">
        <f>NDMC_EOD!AE37+NDMC_EOD!AF37</f>
        <v>45.8</v>
      </c>
      <c r="M37">
        <f>TPDDL_EOD!AE37+TPDDL_EOD!AF37</f>
        <v>30</v>
      </c>
      <c r="N37">
        <f t="shared" si="0"/>
        <v>152.01</v>
      </c>
      <c r="O37" s="112">
        <f t="shared" si="1"/>
        <v>-9.9999999999909051E-3</v>
      </c>
      <c r="P37">
        <v>42.757187027169266</v>
      </c>
      <c r="Q37">
        <v>24.288402078810606</v>
      </c>
      <c r="R37">
        <v>9.15939740806526</v>
      </c>
      <c r="S37">
        <v>45.796987040326293</v>
      </c>
      <c r="T37">
        <v>29.998026445628579</v>
      </c>
      <c r="U37" s="114">
        <f t="shared" si="2"/>
        <v>152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265</v>
      </c>
      <c r="G38">
        <f t="shared" si="5"/>
        <v>152</v>
      </c>
      <c r="H38" s="112"/>
      <c r="I38">
        <f>BRPL_EOD!AE38+BRPL_EOD!AF38</f>
        <v>42.76</v>
      </c>
      <c r="J38">
        <f>BYPL_EOD!AE38+BYPL_EOD!AF38</f>
        <v>24.29</v>
      </c>
      <c r="K38">
        <f>MES_EOD!AE38+MES_EOD!AF38</f>
        <v>9.16</v>
      </c>
      <c r="L38">
        <f>NDMC_EOD!AE38+NDMC_EOD!AF38</f>
        <v>45.8</v>
      </c>
      <c r="M38">
        <f>TPDDL_EOD!AE38+TPDDL_EOD!AF38</f>
        <v>30</v>
      </c>
      <c r="N38">
        <f t="shared" si="0"/>
        <v>152.01</v>
      </c>
      <c r="O38" s="112">
        <f t="shared" si="1"/>
        <v>-9.9999999999909051E-3</v>
      </c>
      <c r="P38">
        <v>42.757187027169266</v>
      </c>
      <c r="Q38">
        <v>24.288402078810606</v>
      </c>
      <c r="R38">
        <v>9.15939740806526</v>
      </c>
      <c r="S38">
        <v>45.796987040326293</v>
      </c>
      <c r="T38">
        <v>29.998026445628579</v>
      </c>
      <c r="U38" s="114">
        <f t="shared" si="2"/>
        <v>152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150</v>
      </c>
      <c r="E39">
        <f>PPCL!N39</f>
        <v>0</v>
      </c>
      <c r="F39">
        <f t="shared" si="4"/>
        <v>265</v>
      </c>
      <c r="G39">
        <f t="shared" si="5"/>
        <v>150</v>
      </c>
      <c r="H39" s="112"/>
      <c r="I39">
        <f>BRPL_EOD!AE39+BRPL_EOD!AF39</f>
        <v>42.01</v>
      </c>
      <c r="J39">
        <f>BYPL_EOD!AE39+BYPL_EOD!AF39</f>
        <v>24</v>
      </c>
      <c r="K39">
        <f>MES_EOD!AE39+MES_EOD!AF39</f>
        <v>9</v>
      </c>
      <c r="L39">
        <f>NDMC_EOD!AE39+NDMC_EOD!AF39</f>
        <v>44.99</v>
      </c>
      <c r="M39">
        <f>TPDDL_EOD!AE39+TPDDL_EOD!AF39</f>
        <v>30</v>
      </c>
      <c r="N39">
        <f t="shared" si="0"/>
        <v>150</v>
      </c>
      <c r="O39" s="112">
        <f t="shared" si="1"/>
        <v>0</v>
      </c>
      <c r="P39">
        <v>42.01</v>
      </c>
      <c r="Q39">
        <v>24</v>
      </c>
      <c r="R39">
        <v>9</v>
      </c>
      <c r="S39">
        <v>44.99</v>
      </c>
      <c r="T39">
        <v>30</v>
      </c>
      <c r="U39" s="114">
        <f t="shared" si="2"/>
        <v>150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265</v>
      </c>
      <c r="G40">
        <f t="shared" si="5"/>
        <v>150</v>
      </c>
      <c r="H40" s="112"/>
      <c r="I40">
        <f>BRPL_EOD!AE40+BRPL_EOD!AF40</f>
        <v>42.01</v>
      </c>
      <c r="J40">
        <f>BYPL_EOD!AE40+BYPL_EOD!AF40</f>
        <v>24</v>
      </c>
      <c r="K40">
        <f>MES_EOD!AE40+MES_EOD!AF40</f>
        <v>9</v>
      </c>
      <c r="L40">
        <f>NDMC_EOD!AE40+NDMC_EOD!AF40</f>
        <v>44.99</v>
      </c>
      <c r="M40">
        <f>TPDDL_EOD!AE40+TPDDL_EOD!AF40</f>
        <v>30</v>
      </c>
      <c r="N40">
        <f t="shared" si="0"/>
        <v>150</v>
      </c>
      <c r="O40" s="112">
        <f t="shared" si="1"/>
        <v>0</v>
      </c>
      <c r="P40">
        <v>42.01</v>
      </c>
      <c r="Q40">
        <v>24</v>
      </c>
      <c r="R40">
        <v>9</v>
      </c>
      <c r="S40">
        <v>44.99</v>
      </c>
      <c r="T40">
        <v>30</v>
      </c>
      <c r="U40" s="114">
        <f t="shared" si="2"/>
        <v>150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150</v>
      </c>
      <c r="E41">
        <f>PPCL!N41</f>
        <v>0</v>
      </c>
      <c r="F41">
        <f t="shared" si="4"/>
        <v>265</v>
      </c>
      <c r="G41">
        <f t="shared" si="5"/>
        <v>150</v>
      </c>
      <c r="H41" s="112"/>
      <c r="I41">
        <f>BRPL_EOD!AE41+BRPL_EOD!AF41</f>
        <v>42.01</v>
      </c>
      <c r="J41">
        <f>BYPL_EOD!AE41+BYPL_EOD!AF41</f>
        <v>24</v>
      </c>
      <c r="K41">
        <f>MES_EOD!AE41+MES_EOD!AF41</f>
        <v>9</v>
      </c>
      <c r="L41">
        <f>NDMC_EOD!AE41+NDMC_EOD!AF41</f>
        <v>44.99</v>
      </c>
      <c r="M41">
        <f>TPDDL_EOD!AE41+TPDDL_EOD!AF41</f>
        <v>30</v>
      </c>
      <c r="N41">
        <f t="shared" si="0"/>
        <v>150</v>
      </c>
      <c r="O41" s="112">
        <f t="shared" si="1"/>
        <v>0</v>
      </c>
      <c r="P41">
        <v>42.01</v>
      </c>
      <c r="Q41">
        <v>24</v>
      </c>
      <c r="R41">
        <v>9</v>
      </c>
      <c r="S41">
        <v>44.99</v>
      </c>
      <c r="T41">
        <v>30</v>
      </c>
      <c r="U41" s="114">
        <f t="shared" si="2"/>
        <v>150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150</v>
      </c>
      <c r="E42">
        <f>PPCL!N42</f>
        <v>0</v>
      </c>
      <c r="F42">
        <f t="shared" si="4"/>
        <v>265</v>
      </c>
      <c r="G42">
        <f t="shared" si="5"/>
        <v>150</v>
      </c>
      <c r="H42" s="112"/>
      <c r="I42">
        <f>BRPL_EOD!AE42+BRPL_EOD!AF42</f>
        <v>42.01</v>
      </c>
      <c r="J42">
        <f>BYPL_EOD!AE42+BYPL_EOD!AF42</f>
        <v>24</v>
      </c>
      <c r="K42">
        <f>MES_EOD!AE42+MES_EOD!AF42</f>
        <v>9</v>
      </c>
      <c r="L42">
        <f>NDMC_EOD!AE42+NDMC_EOD!AF42</f>
        <v>44.99</v>
      </c>
      <c r="M42">
        <f>TPDDL_EOD!AE42+TPDDL_EOD!AF42</f>
        <v>30</v>
      </c>
      <c r="N42">
        <f t="shared" si="0"/>
        <v>150</v>
      </c>
      <c r="O42" s="112">
        <f t="shared" si="1"/>
        <v>0</v>
      </c>
      <c r="P42">
        <v>42.01</v>
      </c>
      <c r="Q42">
        <v>24</v>
      </c>
      <c r="R42">
        <v>9</v>
      </c>
      <c r="S42">
        <v>44.99</v>
      </c>
      <c r="T42">
        <v>30</v>
      </c>
      <c r="U42" s="114">
        <f t="shared" si="2"/>
        <v>150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148</v>
      </c>
      <c r="E43">
        <f>PPCL!N43</f>
        <v>0</v>
      </c>
      <c r="F43">
        <f t="shared" si="4"/>
        <v>265</v>
      </c>
      <c r="G43">
        <f t="shared" si="5"/>
        <v>148</v>
      </c>
      <c r="H43" s="112"/>
      <c r="I43">
        <f>BRPL_EOD!AE43+BRPL_EOD!AF43</f>
        <v>41.13</v>
      </c>
      <c r="J43">
        <f>BYPL_EOD!AE43+BYPL_EOD!AF43</f>
        <v>24</v>
      </c>
      <c r="K43">
        <f>MES_EOD!AE43+MES_EOD!AF43</f>
        <v>8.81</v>
      </c>
      <c r="L43">
        <f>NDMC_EOD!AE43+NDMC_EOD!AF43</f>
        <v>44.06</v>
      </c>
      <c r="M43">
        <f>TPDDL_EOD!AE43+TPDDL_EOD!AF43</f>
        <v>30</v>
      </c>
      <c r="N43">
        <f t="shared" si="0"/>
        <v>148</v>
      </c>
      <c r="O43" s="112">
        <f t="shared" si="1"/>
        <v>0</v>
      </c>
      <c r="P43">
        <v>41.13</v>
      </c>
      <c r="Q43">
        <v>24</v>
      </c>
      <c r="R43">
        <v>8.81</v>
      </c>
      <c r="S43">
        <v>44.06</v>
      </c>
      <c r="T43">
        <v>30</v>
      </c>
      <c r="U43" s="114">
        <f t="shared" si="2"/>
        <v>148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148</v>
      </c>
      <c r="E44">
        <f>PPCL!N44</f>
        <v>0</v>
      </c>
      <c r="F44">
        <f t="shared" si="4"/>
        <v>265</v>
      </c>
      <c r="G44">
        <f t="shared" si="5"/>
        <v>148</v>
      </c>
      <c r="H44" s="112"/>
      <c r="I44">
        <f>BRPL_EOD!AE44+BRPL_EOD!AF44</f>
        <v>41.13</v>
      </c>
      <c r="J44">
        <f>BYPL_EOD!AE44+BYPL_EOD!AF44</f>
        <v>24</v>
      </c>
      <c r="K44">
        <f>MES_EOD!AE44+MES_EOD!AF44</f>
        <v>8.81</v>
      </c>
      <c r="L44">
        <f>NDMC_EOD!AE44+NDMC_EOD!AF44</f>
        <v>44.06</v>
      </c>
      <c r="M44">
        <f>TPDDL_EOD!AE44+TPDDL_EOD!AF44</f>
        <v>30</v>
      </c>
      <c r="N44">
        <f t="shared" si="0"/>
        <v>148</v>
      </c>
      <c r="O44" s="112">
        <f t="shared" si="1"/>
        <v>0</v>
      </c>
      <c r="P44">
        <v>41.13</v>
      </c>
      <c r="Q44">
        <v>24</v>
      </c>
      <c r="R44">
        <v>8.81</v>
      </c>
      <c r="S44">
        <v>44.06</v>
      </c>
      <c r="T44">
        <v>30</v>
      </c>
      <c r="U44" s="114">
        <f t="shared" si="2"/>
        <v>148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146</v>
      </c>
      <c r="E45">
        <f>PPCL!N45</f>
        <v>0</v>
      </c>
      <c r="F45">
        <f t="shared" si="4"/>
        <v>265</v>
      </c>
      <c r="G45">
        <f t="shared" si="5"/>
        <v>146</v>
      </c>
      <c r="H45" s="112"/>
      <c r="I45">
        <f>BRPL_EOD!AE45+BRPL_EOD!AF45</f>
        <v>40.26</v>
      </c>
      <c r="J45">
        <f>BYPL_EOD!AE45+BYPL_EOD!AF45</f>
        <v>24</v>
      </c>
      <c r="K45">
        <f>MES_EOD!AE45+MES_EOD!AF45</f>
        <v>8.6199999999999992</v>
      </c>
      <c r="L45">
        <f>NDMC_EOD!AE45+NDMC_EOD!AF45</f>
        <v>43.12</v>
      </c>
      <c r="M45">
        <f>TPDDL_EOD!AE45+TPDDL_EOD!AF45</f>
        <v>30</v>
      </c>
      <c r="N45">
        <f t="shared" si="0"/>
        <v>146</v>
      </c>
      <c r="O45" s="112">
        <f t="shared" si="1"/>
        <v>0</v>
      </c>
      <c r="P45">
        <v>40.26</v>
      </c>
      <c r="Q45">
        <v>24</v>
      </c>
      <c r="R45">
        <v>8.6199999999999992</v>
      </c>
      <c r="S45">
        <v>43.12</v>
      </c>
      <c r="T45">
        <v>30</v>
      </c>
      <c r="U45" s="114">
        <f t="shared" si="2"/>
        <v>146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146</v>
      </c>
      <c r="E46">
        <f>PPCL!N46</f>
        <v>0</v>
      </c>
      <c r="F46">
        <f t="shared" si="4"/>
        <v>265</v>
      </c>
      <c r="G46">
        <f t="shared" si="5"/>
        <v>146</v>
      </c>
      <c r="H46" s="112"/>
      <c r="I46">
        <f>BRPL_EOD!AE46+BRPL_EOD!AF46</f>
        <v>40.26</v>
      </c>
      <c r="J46">
        <f>BYPL_EOD!AE46+BYPL_EOD!AF46</f>
        <v>24</v>
      </c>
      <c r="K46">
        <f>MES_EOD!AE46+MES_EOD!AF46</f>
        <v>8.6199999999999992</v>
      </c>
      <c r="L46">
        <f>NDMC_EOD!AE46+NDMC_EOD!AF46</f>
        <v>43.12</v>
      </c>
      <c r="M46">
        <f>TPDDL_EOD!AE46+TPDDL_EOD!AF46</f>
        <v>30</v>
      </c>
      <c r="N46">
        <f t="shared" si="0"/>
        <v>146</v>
      </c>
      <c r="O46" s="112">
        <f t="shared" si="1"/>
        <v>0</v>
      </c>
      <c r="P46">
        <v>40.26</v>
      </c>
      <c r="Q46">
        <v>24</v>
      </c>
      <c r="R46">
        <v>8.6199999999999992</v>
      </c>
      <c r="S46">
        <v>43.12</v>
      </c>
      <c r="T46">
        <v>30</v>
      </c>
      <c r="U46" s="114">
        <f t="shared" si="2"/>
        <v>146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146</v>
      </c>
      <c r="E47">
        <f>PPCL!N47</f>
        <v>0</v>
      </c>
      <c r="F47">
        <f t="shared" si="4"/>
        <v>265</v>
      </c>
      <c r="G47">
        <f t="shared" si="5"/>
        <v>146</v>
      </c>
      <c r="H47" s="112"/>
      <c r="I47">
        <f>BRPL_EOD!AE47+BRPL_EOD!AF47</f>
        <v>40.26</v>
      </c>
      <c r="J47">
        <f>BYPL_EOD!AE47+BYPL_EOD!AF47</f>
        <v>24</v>
      </c>
      <c r="K47">
        <f>MES_EOD!AE47+MES_EOD!AF47</f>
        <v>8.6199999999999992</v>
      </c>
      <c r="L47">
        <f>NDMC_EOD!AE47+NDMC_EOD!AF47</f>
        <v>43.12</v>
      </c>
      <c r="M47">
        <f>TPDDL_EOD!AE47+TPDDL_EOD!AF47</f>
        <v>30</v>
      </c>
      <c r="N47">
        <f t="shared" si="0"/>
        <v>146</v>
      </c>
      <c r="O47" s="112">
        <f t="shared" si="1"/>
        <v>0</v>
      </c>
      <c r="P47">
        <v>40.26</v>
      </c>
      <c r="Q47">
        <v>24</v>
      </c>
      <c r="R47">
        <v>8.6199999999999992</v>
      </c>
      <c r="S47">
        <v>43.12</v>
      </c>
      <c r="T47">
        <v>30</v>
      </c>
      <c r="U47" s="114">
        <f t="shared" si="2"/>
        <v>146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146</v>
      </c>
      <c r="E48">
        <f>PPCL!N48</f>
        <v>0</v>
      </c>
      <c r="F48">
        <f t="shared" si="4"/>
        <v>265</v>
      </c>
      <c r="G48">
        <f t="shared" si="5"/>
        <v>146</v>
      </c>
      <c r="H48" s="112"/>
      <c r="I48">
        <f>BRPL_EOD!AE48+BRPL_EOD!AF48</f>
        <v>40.26</v>
      </c>
      <c r="J48">
        <f>BYPL_EOD!AE48+BYPL_EOD!AF48</f>
        <v>24</v>
      </c>
      <c r="K48">
        <f>MES_EOD!AE48+MES_EOD!AF48</f>
        <v>8.6199999999999992</v>
      </c>
      <c r="L48">
        <f>NDMC_EOD!AE48+NDMC_EOD!AF48</f>
        <v>43.12</v>
      </c>
      <c r="M48">
        <f>TPDDL_EOD!AE48+TPDDL_EOD!AF48</f>
        <v>30</v>
      </c>
      <c r="N48">
        <f t="shared" si="0"/>
        <v>146</v>
      </c>
      <c r="O48" s="112">
        <f t="shared" si="1"/>
        <v>0</v>
      </c>
      <c r="P48">
        <v>40.26</v>
      </c>
      <c r="Q48">
        <v>24</v>
      </c>
      <c r="R48">
        <v>8.6199999999999992</v>
      </c>
      <c r="S48">
        <v>43.12</v>
      </c>
      <c r="T48">
        <v>30</v>
      </c>
      <c r="U48" s="114">
        <f t="shared" si="2"/>
        <v>146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146</v>
      </c>
      <c r="E49">
        <f>PPCL!N49</f>
        <v>0</v>
      </c>
      <c r="F49">
        <f t="shared" si="4"/>
        <v>265</v>
      </c>
      <c r="G49">
        <f t="shared" si="5"/>
        <v>146</v>
      </c>
      <c r="H49" s="112"/>
      <c r="I49">
        <f>BRPL_EOD!AE49+BRPL_EOD!AF49</f>
        <v>40.26</v>
      </c>
      <c r="J49">
        <f>BYPL_EOD!AE49+BYPL_EOD!AF49</f>
        <v>24</v>
      </c>
      <c r="K49">
        <f>MES_EOD!AE49+MES_EOD!AF49</f>
        <v>8.6199999999999992</v>
      </c>
      <c r="L49">
        <f>NDMC_EOD!AE49+NDMC_EOD!AF49</f>
        <v>43.12</v>
      </c>
      <c r="M49">
        <f>TPDDL_EOD!AE49+TPDDL_EOD!AF49</f>
        <v>30</v>
      </c>
      <c r="N49">
        <f t="shared" si="0"/>
        <v>146</v>
      </c>
      <c r="O49" s="112">
        <f t="shared" si="1"/>
        <v>0</v>
      </c>
      <c r="P49">
        <v>40.26</v>
      </c>
      <c r="Q49">
        <v>24</v>
      </c>
      <c r="R49">
        <v>8.6199999999999992</v>
      </c>
      <c r="S49">
        <v>43.12</v>
      </c>
      <c r="T49">
        <v>30</v>
      </c>
      <c r="U49" s="114">
        <f t="shared" si="2"/>
        <v>146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146</v>
      </c>
      <c r="E50">
        <f>PPCL!N50</f>
        <v>0</v>
      </c>
      <c r="F50">
        <f t="shared" si="4"/>
        <v>265</v>
      </c>
      <c r="G50">
        <f t="shared" si="5"/>
        <v>146</v>
      </c>
      <c r="H50" s="112"/>
      <c r="I50">
        <f>BRPL_EOD!AE50+BRPL_EOD!AF50</f>
        <v>40.26</v>
      </c>
      <c r="J50">
        <f>BYPL_EOD!AE50+BYPL_EOD!AF50</f>
        <v>24</v>
      </c>
      <c r="K50">
        <f>MES_EOD!AE50+MES_EOD!AF50</f>
        <v>8.6199999999999992</v>
      </c>
      <c r="L50">
        <f>NDMC_EOD!AE50+NDMC_EOD!AF50</f>
        <v>43.12</v>
      </c>
      <c r="M50">
        <f>TPDDL_EOD!AE50+TPDDL_EOD!AF50</f>
        <v>30</v>
      </c>
      <c r="N50">
        <f t="shared" si="0"/>
        <v>146</v>
      </c>
      <c r="O50" s="112">
        <f t="shared" si="1"/>
        <v>0</v>
      </c>
      <c r="P50">
        <v>40.26</v>
      </c>
      <c r="Q50">
        <v>24</v>
      </c>
      <c r="R50">
        <v>8.6199999999999992</v>
      </c>
      <c r="S50">
        <v>43.12</v>
      </c>
      <c r="T50">
        <v>30</v>
      </c>
      <c r="U50" s="114">
        <f t="shared" si="2"/>
        <v>146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144</v>
      </c>
      <c r="E51">
        <f>PPCL!N51</f>
        <v>0</v>
      </c>
      <c r="F51">
        <f t="shared" si="4"/>
        <v>265</v>
      </c>
      <c r="G51">
        <f t="shared" si="5"/>
        <v>144</v>
      </c>
      <c r="H51" s="112"/>
      <c r="I51">
        <f>BRPL_EOD!AE51+BRPL_EOD!AF51</f>
        <v>40</v>
      </c>
      <c r="J51">
        <f>BYPL_EOD!AE51+BYPL_EOD!AF51</f>
        <v>24</v>
      </c>
      <c r="K51">
        <f>MES_EOD!AE51+MES_EOD!AF51</f>
        <v>8.33</v>
      </c>
      <c r="L51">
        <f>NDMC_EOD!AE51+NDMC_EOD!AF51</f>
        <v>41.67</v>
      </c>
      <c r="M51">
        <f>TPDDL_EOD!AE51+TPDDL_EOD!AF51</f>
        <v>30</v>
      </c>
      <c r="N51">
        <f t="shared" si="0"/>
        <v>144</v>
      </c>
      <c r="O51" s="112">
        <f t="shared" si="1"/>
        <v>0</v>
      </c>
      <c r="P51">
        <v>40</v>
      </c>
      <c r="Q51">
        <v>24</v>
      </c>
      <c r="R51">
        <v>8.33</v>
      </c>
      <c r="S51">
        <v>41.67</v>
      </c>
      <c r="T51">
        <v>30</v>
      </c>
      <c r="U51" s="114">
        <f t="shared" si="2"/>
        <v>144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144</v>
      </c>
      <c r="E52">
        <f>PPCL!N52</f>
        <v>0</v>
      </c>
      <c r="F52">
        <f t="shared" si="4"/>
        <v>265</v>
      </c>
      <c r="G52">
        <f t="shared" si="5"/>
        <v>144</v>
      </c>
      <c r="H52" s="112"/>
      <c r="I52">
        <f>BRPL_EOD!AE52+BRPL_EOD!AF52</f>
        <v>40</v>
      </c>
      <c r="J52">
        <f>BYPL_EOD!AE52+BYPL_EOD!AF52</f>
        <v>24</v>
      </c>
      <c r="K52">
        <f>MES_EOD!AE52+MES_EOD!AF52</f>
        <v>8.33</v>
      </c>
      <c r="L52">
        <f>NDMC_EOD!AE52+NDMC_EOD!AF52</f>
        <v>41.67</v>
      </c>
      <c r="M52">
        <f>TPDDL_EOD!AE52+TPDDL_EOD!AF52</f>
        <v>30</v>
      </c>
      <c r="N52">
        <f t="shared" si="0"/>
        <v>144</v>
      </c>
      <c r="O52" s="112">
        <f t="shared" si="1"/>
        <v>0</v>
      </c>
      <c r="P52">
        <v>40</v>
      </c>
      <c r="Q52">
        <v>24</v>
      </c>
      <c r="R52">
        <v>8.33</v>
      </c>
      <c r="S52">
        <v>41.67</v>
      </c>
      <c r="T52">
        <v>30</v>
      </c>
      <c r="U52" s="114">
        <f t="shared" si="2"/>
        <v>144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144</v>
      </c>
      <c r="E53">
        <f>PPCL!N53</f>
        <v>0</v>
      </c>
      <c r="F53">
        <f t="shared" si="4"/>
        <v>265</v>
      </c>
      <c r="G53">
        <f t="shared" si="5"/>
        <v>144</v>
      </c>
      <c r="H53" s="112"/>
      <c r="I53">
        <f>BRPL_EOD!AE53+BRPL_EOD!AF53</f>
        <v>40</v>
      </c>
      <c r="J53">
        <f>BYPL_EOD!AE53+BYPL_EOD!AF53</f>
        <v>24</v>
      </c>
      <c r="K53">
        <f>MES_EOD!AE53+MES_EOD!AF53</f>
        <v>8.33</v>
      </c>
      <c r="L53">
        <f>NDMC_EOD!AE53+NDMC_EOD!AF53</f>
        <v>41.67</v>
      </c>
      <c r="M53">
        <f>TPDDL_EOD!AE53+TPDDL_EOD!AF53</f>
        <v>30</v>
      </c>
      <c r="N53">
        <f t="shared" si="0"/>
        <v>144</v>
      </c>
      <c r="O53" s="112">
        <f t="shared" si="1"/>
        <v>0</v>
      </c>
      <c r="P53">
        <v>40</v>
      </c>
      <c r="Q53">
        <v>24</v>
      </c>
      <c r="R53">
        <v>8.33</v>
      </c>
      <c r="S53">
        <v>41.67</v>
      </c>
      <c r="T53">
        <v>30</v>
      </c>
      <c r="U53" s="114">
        <f t="shared" si="2"/>
        <v>144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144</v>
      </c>
      <c r="E54">
        <f>PPCL!N54</f>
        <v>0</v>
      </c>
      <c r="F54">
        <f t="shared" si="4"/>
        <v>265</v>
      </c>
      <c r="G54">
        <f t="shared" si="5"/>
        <v>144</v>
      </c>
      <c r="H54" s="112"/>
      <c r="I54">
        <f>BRPL_EOD!AE54+BRPL_EOD!AF54</f>
        <v>40</v>
      </c>
      <c r="J54">
        <f>BYPL_EOD!AE54+BYPL_EOD!AF54</f>
        <v>24</v>
      </c>
      <c r="K54">
        <f>MES_EOD!AE54+MES_EOD!AF54</f>
        <v>8.33</v>
      </c>
      <c r="L54">
        <f>NDMC_EOD!AE54+NDMC_EOD!AF54</f>
        <v>41.67</v>
      </c>
      <c r="M54">
        <f>TPDDL_EOD!AE54+TPDDL_EOD!AF54</f>
        <v>30</v>
      </c>
      <c r="N54">
        <f t="shared" si="0"/>
        <v>144</v>
      </c>
      <c r="O54" s="112">
        <f t="shared" si="1"/>
        <v>0</v>
      </c>
      <c r="P54">
        <v>40</v>
      </c>
      <c r="Q54">
        <v>24</v>
      </c>
      <c r="R54">
        <v>8.33</v>
      </c>
      <c r="S54">
        <v>41.67</v>
      </c>
      <c r="T54">
        <v>30</v>
      </c>
      <c r="U54" s="114">
        <f t="shared" si="2"/>
        <v>144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144</v>
      </c>
      <c r="E55">
        <f>PPCL!N55</f>
        <v>0</v>
      </c>
      <c r="F55">
        <f t="shared" si="4"/>
        <v>265</v>
      </c>
      <c r="G55">
        <f t="shared" si="5"/>
        <v>144</v>
      </c>
      <c r="H55" s="112"/>
      <c r="I55">
        <f>BRPL_EOD!AE55+BRPL_EOD!AF55</f>
        <v>40</v>
      </c>
      <c r="J55">
        <f>BYPL_EOD!AE55+BYPL_EOD!AF55</f>
        <v>24</v>
      </c>
      <c r="K55">
        <f>MES_EOD!AE55+MES_EOD!AF55</f>
        <v>8.33</v>
      </c>
      <c r="L55">
        <f>NDMC_EOD!AE55+NDMC_EOD!AF55</f>
        <v>41.67</v>
      </c>
      <c r="M55">
        <f>TPDDL_EOD!AE55+TPDDL_EOD!AF55</f>
        <v>30</v>
      </c>
      <c r="N55">
        <f t="shared" si="0"/>
        <v>144</v>
      </c>
      <c r="O55" s="112">
        <f t="shared" si="1"/>
        <v>0</v>
      </c>
      <c r="P55">
        <v>40</v>
      </c>
      <c r="Q55">
        <v>24</v>
      </c>
      <c r="R55">
        <v>8.33</v>
      </c>
      <c r="S55">
        <v>41.67</v>
      </c>
      <c r="T55">
        <v>30</v>
      </c>
      <c r="U55" s="114">
        <f t="shared" si="2"/>
        <v>144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144</v>
      </c>
      <c r="E56">
        <f>PPCL!N56</f>
        <v>0</v>
      </c>
      <c r="F56">
        <f t="shared" si="4"/>
        <v>265</v>
      </c>
      <c r="G56">
        <f t="shared" si="5"/>
        <v>144</v>
      </c>
      <c r="H56" s="112"/>
      <c r="I56">
        <f>BRPL_EOD!AE56+BRPL_EOD!AF56</f>
        <v>40</v>
      </c>
      <c r="J56">
        <f>BYPL_EOD!AE56+BYPL_EOD!AF56</f>
        <v>24</v>
      </c>
      <c r="K56">
        <f>MES_EOD!AE56+MES_EOD!AF56</f>
        <v>8.33</v>
      </c>
      <c r="L56">
        <f>NDMC_EOD!AE56+NDMC_EOD!AF56</f>
        <v>41.67</v>
      </c>
      <c r="M56">
        <f>TPDDL_EOD!AE56+TPDDL_EOD!AF56</f>
        <v>30</v>
      </c>
      <c r="N56">
        <f t="shared" si="0"/>
        <v>144</v>
      </c>
      <c r="O56" s="112">
        <f t="shared" si="1"/>
        <v>0</v>
      </c>
      <c r="P56">
        <v>40</v>
      </c>
      <c r="Q56">
        <v>24</v>
      </c>
      <c r="R56">
        <v>8.33</v>
      </c>
      <c r="S56">
        <v>41.67</v>
      </c>
      <c r="T56">
        <v>30</v>
      </c>
      <c r="U56" s="114">
        <f t="shared" si="2"/>
        <v>144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144</v>
      </c>
      <c r="E57">
        <f>PPCL!N57</f>
        <v>0</v>
      </c>
      <c r="F57">
        <f t="shared" si="4"/>
        <v>265</v>
      </c>
      <c r="G57">
        <f t="shared" si="5"/>
        <v>144</v>
      </c>
      <c r="H57" s="112"/>
      <c r="I57">
        <f>BRPL_EOD!AE57+BRPL_EOD!AF57</f>
        <v>40</v>
      </c>
      <c r="J57">
        <f>BYPL_EOD!AE57+BYPL_EOD!AF57</f>
        <v>24</v>
      </c>
      <c r="K57">
        <f>MES_EOD!AE57+MES_EOD!AF57</f>
        <v>8.33</v>
      </c>
      <c r="L57">
        <f>NDMC_EOD!AE57+NDMC_EOD!AF57</f>
        <v>41.67</v>
      </c>
      <c r="M57">
        <f>TPDDL_EOD!AE57+TPDDL_EOD!AF57</f>
        <v>30</v>
      </c>
      <c r="N57">
        <f t="shared" si="0"/>
        <v>144</v>
      </c>
      <c r="O57" s="112">
        <f t="shared" si="1"/>
        <v>0</v>
      </c>
      <c r="P57">
        <v>40</v>
      </c>
      <c r="Q57">
        <v>24</v>
      </c>
      <c r="R57">
        <v>8.33</v>
      </c>
      <c r="S57">
        <v>41.67</v>
      </c>
      <c r="T57">
        <v>30</v>
      </c>
      <c r="U57" s="114">
        <f t="shared" si="2"/>
        <v>144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144</v>
      </c>
      <c r="E58">
        <f>PPCL!N58</f>
        <v>0</v>
      </c>
      <c r="F58">
        <f t="shared" si="4"/>
        <v>265</v>
      </c>
      <c r="G58">
        <f t="shared" si="5"/>
        <v>144</v>
      </c>
      <c r="H58" s="112"/>
      <c r="I58">
        <f>BRPL_EOD!AE58+BRPL_EOD!AF58</f>
        <v>40</v>
      </c>
      <c r="J58">
        <f>BYPL_EOD!AE58+BYPL_EOD!AF58</f>
        <v>24</v>
      </c>
      <c r="K58">
        <f>MES_EOD!AE58+MES_EOD!AF58</f>
        <v>8.33</v>
      </c>
      <c r="L58">
        <f>NDMC_EOD!AE58+NDMC_EOD!AF58</f>
        <v>41.67</v>
      </c>
      <c r="M58">
        <f>TPDDL_EOD!AE58+TPDDL_EOD!AF58</f>
        <v>30</v>
      </c>
      <c r="N58">
        <f t="shared" si="0"/>
        <v>144</v>
      </c>
      <c r="O58" s="112">
        <f t="shared" si="1"/>
        <v>0</v>
      </c>
      <c r="P58">
        <v>40</v>
      </c>
      <c r="Q58">
        <v>24</v>
      </c>
      <c r="R58">
        <v>8.33</v>
      </c>
      <c r="S58">
        <v>41.67</v>
      </c>
      <c r="T58">
        <v>30</v>
      </c>
      <c r="U58" s="114">
        <f t="shared" si="2"/>
        <v>144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144</v>
      </c>
      <c r="E59">
        <f>PPCL!N59</f>
        <v>0</v>
      </c>
      <c r="F59">
        <f t="shared" si="4"/>
        <v>265</v>
      </c>
      <c r="G59">
        <f t="shared" si="5"/>
        <v>144</v>
      </c>
      <c r="H59" s="112"/>
      <c r="I59">
        <f>BRPL_EOD!AE59+BRPL_EOD!AF59</f>
        <v>40</v>
      </c>
      <c r="J59">
        <f>BYPL_EOD!AE59+BYPL_EOD!AF59</f>
        <v>24</v>
      </c>
      <c r="K59">
        <f>MES_EOD!AE59+MES_EOD!AF59</f>
        <v>8.33</v>
      </c>
      <c r="L59">
        <f>NDMC_EOD!AE59+NDMC_EOD!AF59</f>
        <v>41.67</v>
      </c>
      <c r="M59">
        <f>TPDDL_EOD!AE59+TPDDL_EOD!AF59</f>
        <v>30</v>
      </c>
      <c r="N59">
        <f t="shared" si="0"/>
        <v>144</v>
      </c>
      <c r="O59" s="112">
        <f t="shared" si="1"/>
        <v>0</v>
      </c>
      <c r="P59">
        <v>40</v>
      </c>
      <c r="Q59">
        <v>24</v>
      </c>
      <c r="R59">
        <v>8.33</v>
      </c>
      <c r="S59">
        <v>41.67</v>
      </c>
      <c r="T59">
        <v>30</v>
      </c>
      <c r="U59" s="114">
        <f t="shared" si="2"/>
        <v>144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144</v>
      </c>
      <c r="E60">
        <f>PPCL!N60</f>
        <v>0</v>
      </c>
      <c r="F60">
        <f t="shared" si="4"/>
        <v>265</v>
      </c>
      <c r="G60">
        <f t="shared" si="5"/>
        <v>144</v>
      </c>
      <c r="H60" s="112"/>
      <c r="I60">
        <f>BRPL_EOD!AE60+BRPL_EOD!AF60</f>
        <v>40</v>
      </c>
      <c r="J60">
        <f>BYPL_EOD!AE60+BYPL_EOD!AF60</f>
        <v>24</v>
      </c>
      <c r="K60">
        <f>MES_EOD!AE60+MES_EOD!AF60</f>
        <v>8.33</v>
      </c>
      <c r="L60">
        <f>NDMC_EOD!AE60+NDMC_EOD!AF60</f>
        <v>41.67</v>
      </c>
      <c r="M60">
        <f>TPDDL_EOD!AE60+TPDDL_EOD!AF60</f>
        <v>30</v>
      </c>
      <c r="N60">
        <f t="shared" si="0"/>
        <v>144</v>
      </c>
      <c r="O60" s="112">
        <f t="shared" si="1"/>
        <v>0</v>
      </c>
      <c r="P60">
        <v>40</v>
      </c>
      <c r="Q60">
        <v>24</v>
      </c>
      <c r="R60">
        <v>8.33</v>
      </c>
      <c r="S60">
        <v>41.67</v>
      </c>
      <c r="T60">
        <v>30</v>
      </c>
      <c r="U60" s="114">
        <f t="shared" si="2"/>
        <v>144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144</v>
      </c>
      <c r="E61">
        <f>PPCL!N61</f>
        <v>0</v>
      </c>
      <c r="F61">
        <f t="shared" si="4"/>
        <v>265</v>
      </c>
      <c r="G61">
        <f t="shared" si="5"/>
        <v>144</v>
      </c>
      <c r="H61" s="112"/>
      <c r="I61">
        <f>BRPL_EOD!AE61+BRPL_EOD!AF61</f>
        <v>40</v>
      </c>
      <c r="J61">
        <f>BYPL_EOD!AE61+BYPL_EOD!AF61</f>
        <v>24</v>
      </c>
      <c r="K61">
        <f>MES_EOD!AE61+MES_EOD!AF61</f>
        <v>8.33</v>
      </c>
      <c r="L61">
        <f>NDMC_EOD!AE61+NDMC_EOD!AF61</f>
        <v>41.67</v>
      </c>
      <c r="M61">
        <f>TPDDL_EOD!AE61+TPDDL_EOD!AF61</f>
        <v>30</v>
      </c>
      <c r="N61">
        <f t="shared" si="0"/>
        <v>144</v>
      </c>
      <c r="O61" s="112">
        <f t="shared" si="1"/>
        <v>0</v>
      </c>
      <c r="P61">
        <v>40</v>
      </c>
      <c r="Q61">
        <v>24</v>
      </c>
      <c r="R61">
        <v>8.33</v>
      </c>
      <c r="S61">
        <v>41.67</v>
      </c>
      <c r="T61">
        <v>30</v>
      </c>
      <c r="U61" s="114">
        <f t="shared" si="2"/>
        <v>144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148</v>
      </c>
      <c r="E62">
        <f>PPCL!N62</f>
        <v>0</v>
      </c>
      <c r="F62">
        <f t="shared" si="4"/>
        <v>265</v>
      </c>
      <c r="G62">
        <f t="shared" si="5"/>
        <v>148</v>
      </c>
      <c r="H62" s="112"/>
      <c r="I62">
        <f>BRPL_EOD!AE62+BRPL_EOD!AF62</f>
        <v>41.13</v>
      </c>
      <c r="J62">
        <f>BYPL_EOD!AE62+BYPL_EOD!AF62</f>
        <v>24</v>
      </c>
      <c r="K62">
        <f>MES_EOD!AE62+MES_EOD!AF62</f>
        <v>8.81</v>
      </c>
      <c r="L62">
        <f>NDMC_EOD!AE62+NDMC_EOD!AF62</f>
        <v>44.06</v>
      </c>
      <c r="M62">
        <f>TPDDL_EOD!AE62+TPDDL_EOD!AF62</f>
        <v>30</v>
      </c>
      <c r="N62">
        <f t="shared" si="0"/>
        <v>148</v>
      </c>
      <c r="O62" s="112">
        <f t="shared" si="1"/>
        <v>0</v>
      </c>
      <c r="P62">
        <v>41.13</v>
      </c>
      <c r="Q62">
        <v>24</v>
      </c>
      <c r="R62">
        <v>8.81</v>
      </c>
      <c r="S62">
        <v>44.06</v>
      </c>
      <c r="T62">
        <v>30</v>
      </c>
      <c r="U62" s="114">
        <f t="shared" si="2"/>
        <v>148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148</v>
      </c>
      <c r="E63">
        <f>PPCL!N63</f>
        <v>0</v>
      </c>
      <c r="F63">
        <f t="shared" si="4"/>
        <v>265</v>
      </c>
      <c r="G63">
        <f t="shared" si="5"/>
        <v>148</v>
      </c>
      <c r="H63" s="112"/>
      <c r="I63">
        <f>BRPL_EOD!AE63+BRPL_EOD!AF63</f>
        <v>41.13</v>
      </c>
      <c r="J63">
        <f>BYPL_EOD!AE63+BYPL_EOD!AF63</f>
        <v>24</v>
      </c>
      <c r="K63">
        <f>MES_EOD!AE63+MES_EOD!AF63</f>
        <v>8.81</v>
      </c>
      <c r="L63">
        <f>NDMC_EOD!AE63+NDMC_EOD!AF63</f>
        <v>44.06</v>
      </c>
      <c r="M63">
        <f>TPDDL_EOD!AE63+TPDDL_EOD!AF63</f>
        <v>30</v>
      </c>
      <c r="N63">
        <f t="shared" si="0"/>
        <v>148</v>
      </c>
      <c r="O63" s="112">
        <f t="shared" si="1"/>
        <v>0</v>
      </c>
      <c r="P63">
        <v>41.13</v>
      </c>
      <c r="Q63">
        <v>24</v>
      </c>
      <c r="R63">
        <v>8.81</v>
      </c>
      <c r="S63">
        <v>44.06</v>
      </c>
      <c r="T63">
        <v>30</v>
      </c>
      <c r="U63" s="114">
        <f t="shared" si="2"/>
        <v>148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148</v>
      </c>
      <c r="E64">
        <f>PPCL!N64</f>
        <v>0</v>
      </c>
      <c r="F64">
        <f t="shared" si="4"/>
        <v>265</v>
      </c>
      <c r="G64">
        <f t="shared" si="5"/>
        <v>148</v>
      </c>
      <c r="H64" s="112"/>
      <c r="I64">
        <f>BRPL_EOD!AE64+BRPL_EOD!AF64</f>
        <v>41.13</v>
      </c>
      <c r="J64">
        <f>BYPL_EOD!AE64+BYPL_EOD!AF64</f>
        <v>24</v>
      </c>
      <c r="K64">
        <f>MES_EOD!AE64+MES_EOD!AF64</f>
        <v>8.81</v>
      </c>
      <c r="L64">
        <f>NDMC_EOD!AE64+NDMC_EOD!AF64</f>
        <v>44.06</v>
      </c>
      <c r="M64">
        <f>TPDDL_EOD!AE64+TPDDL_EOD!AF64</f>
        <v>30</v>
      </c>
      <c r="N64">
        <f t="shared" si="0"/>
        <v>148</v>
      </c>
      <c r="O64" s="112">
        <f t="shared" si="1"/>
        <v>0</v>
      </c>
      <c r="P64">
        <v>41.13</v>
      </c>
      <c r="Q64">
        <v>24</v>
      </c>
      <c r="R64">
        <v>8.81</v>
      </c>
      <c r="S64">
        <v>44.06</v>
      </c>
      <c r="T64">
        <v>30</v>
      </c>
      <c r="U64" s="114">
        <f t="shared" si="2"/>
        <v>148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148</v>
      </c>
      <c r="E65">
        <f>PPCL!N65</f>
        <v>0</v>
      </c>
      <c r="F65">
        <f t="shared" si="4"/>
        <v>265</v>
      </c>
      <c r="G65">
        <f t="shared" si="5"/>
        <v>148</v>
      </c>
      <c r="H65" s="112"/>
      <c r="I65">
        <f>BRPL_EOD!AE65+BRPL_EOD!AF65</f>
        <v>41.13</v>
      </c>
      <c r="J65">
        <f>BYPL_EOD!AE65+BYPL_EOD!AF65</f>
        <v>24</v>
      </c>
      <c r="K65">
        <f>MES_EOD!AE65+MES_EOD!AF65</f>
        <v>8.81</v>
      </c>
      <c r="L65">
        <f>NDMC_EOD!AE65+NDMC_EOD!AF65</f>
        <v>44.06</v>
      </c>
      <c r="M65">
        <f>TPDDL_EOD!AE65+TPDDL_EOD!AF65</f>
        <v>30</v>
      </c>
      <c r="N65">
        <f t="shared" si="0"/>
        <v>148</v>
      </c>
      <c r="O65" s="112">
        <f t="shared" si="1"/>
        <v>0</v>
      </c>
      <c r="P65">
        <v>41.13</v>
      </c>
      <c r="Q65">
        <v>24</v>
      </c>
      <c r="R65">
        <v>8.81</v>
      </c>
      <c r="S65">
        <v>44.06</v>
      </c>
      <c r="T65">
        <v>30</v>
      </c>
      <c r="U65" s="114">
        <f t="shared" si="2"/>
        <v>148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148</v>
      </c>
      <c r="E66">
        <f>PPCL!N66</f>
        <v>0</v>
      </c>
      <c r="F66">
        <f t="shared" si="4"/>
        <v>265</v>
      </c>
      <c r="G66">
        <f t="shared" si="5"/>
        <v>148</v>
      </c>
      <c r="H66" s="112"/>
      <c r="I66">
        <f>BRPL_EOD!AE66+BRPL_EOD!AF66</f>
        <v>41.13</v>
      </c>
      <c r="J66">
        <f>BYPL_EOD!AE66+BYPL_EOD!AF66</f>
        <v>24</v>
      </c>
      <c r="K66">
        <f>MES_EOD!AE66+MES_EOD!AF66</f>
        <v>8.81</v>
      </c>
      <c r="L66">
        <f>NDMC_EOD!AE66+NDMC_EOD!AF66</f>
        <v>44.06</v>
      </c>
      <c r="M66">
        <f>TPDDL_EOD!AE66+TPDDL_EOD!AF66</f>
        <v>30</v>
      </c>
      <c r="N66">
        <f t="shared" si="0"/>
        <v>148</v>
      </c>
      <c r="O66" s="112">
        <f t="shared" si="1"/>
        <v>0</v>
      </c>
      <c r="P66">
        <v>41.13</v>
      </c>
      <c r="Q66">
        <v>24</v>
      </c>
      <c r="R66">
        <v>8.81</v>
      </c>
      <c r="S66">
        <v>44.06</v>
      </c>
      <c r="T66">
        <v>30</v>
      </c>
      <c r="U66" s="114">
        <f t="shared" si="2"/>
        <v>148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148</v>
      </c>
      <c r="E67">
        <f>PPCL!N67</f>
        <v>0</v>
      </c>
      <c r="F67">
        <f t="shared" si="4"/>
        <v>265</v>
      </c>
      <c r="G67">
        <f t="shared" si="5"/>
        <v>148</v>
      </c>
      <c r="H67" s="112"/>
      <c r="I67">
        <f>BRPL_EOD!AE67+BRPL_EOD!AF67</f>
        <v>41.13</v>
      </c>
      <c r="J67">
        <f>BYPL_EOD!AE67+BYPL_EOD!AF67</f>
        <v>24</v>
      </c>
      <c r="K67">
        <f>MES_EOD!AE67+MES_EOD!AF67</f>
        <v>8.81</v>
      </c>
      <c r="L67">
        <f>NDMC_EOD!AE67+NDMC_EOD!AF67</f>
        <v>44.06</v>
      </c>
      <c r="M67">
        <f>TPDDL_EOD!AE67+TPDDL_EOD!AF67</f>
        <v>30</v>
      </c>
      <c r="N67">
        <f t="shared" ref="N67:N98" si="6">SUM(I67:M67)</f>
        <v>148</v>
      </c>
      <c r="O67" s="112">
        <f t="shared" ref="O67:O98" si="7">G67-N67</f>
        <v>0</v>
      </c>
      <c r="P67">
        <v>41.13</v>
      </c>
      <c r="Q67">
        <v>24</v>
      </c>
      <c r="R67">
        <v>8.81</v>
      </c>
      <c r="S67">
        <v>44.06</v>
      </c>
      <c r="T67">
        <v>30</v>
      </c>
      <c r="U67" s="114">
        <f t="shared" ref="U67:U98" si="8">SUM(P67:T67)</f>
        <v>148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148</v>
      </c>
      <c r="E68">
        <f>PPCL!N68</f>
        <v>0</v>
      </c>
      <c r="F68">
        <f t="shared" ref="F68:F98" si="10">B68+C68</f>
        <v>265</v>
      </c>
      <c r="G68">
        <f t="shared" ref="G68:G98" si="11">D68+E68</f>
        <v>148</v>
      </c>
      <c r="H68" s="112"/>
      <c r="I68">
        <f>BRPL_EOD!AE68+BRPL_EOD!AF68</f>
        <v>41.13</v>
      </c>
      <c r="J68">
        <f>BYPL_EOD!AE68+BYPL_EOD!AF68</f>
        <v>24</v>
      </c>
      <c r="K68">
        <f>MES_EOD!AE68+MES_EOD!AF68</f>
        <v>8.81</v>
      </c>
      <c r="L68">
        <f>NDMC_EOD!AE68+NDMC_EOD!AF68</f>
        <v>44.06</v>
      </c>
      <c r="M68">
        <f>TPDDL_EOD!AE68+TPDDL_EOD!AF68</f>
        <v>30</v>
      </c>
      <c r="N68">
        <f t="shared" si="6"/>
        <v>148</v>
      </c>
      <c r="O68" s="112">
        <f t="shared" si="7"/>
        <v>0</v>
      </c>
      <c r="P68">
        <v>41.13</v>
      </c>
      <c r="Q68">
        <v>24</v>
      </c>
      <c r="R68">
        <v>8.81</v>
      </c>
      <c r="S68">
        <v>44.06</v>
      </c>
      <c r="T68">
        <v>30</v>
      </c>
      <c r="U68" s="114">
        <f t="shared" si="8"/>
        <v>148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148</v>
      </c>
      <c r="E69">
        <f>PPCL!N69</f>
        <v>0</v>
      </c>
      <c r="F69">
        <f t="shared" si="10"/>
        <v>265</v>
      </c>
      <c r="G69">
        <f t="shared" si="11"/>
        <v>148</v>
      </c>
      <c r="H69" s="112"/>
      <c r="I69">
        <f>BRPL_EOD!AE69+BRPL_EOD!AF69</f>
        <v>41.13</v>
      </c>
      <c r="J69">
        <f>BYPL_EOD!AE69+BYPL_EOD!AF69</f>
        <v>24</v>
      </c>
      <c r="K69">
        <f>MES_EOD!AE69+MES_EOD!AF69</f>
        <v>8.81</v>
      </c>
      <c r="L69">
        <f>NDMC_EOD!AE69+NDMC_EOD!AF69</f>
        <v>44.06</v>
      </c>
      <c r="M69">
        <f>TPDDL_EOD!AE69+TPDDL_EOD!AF69</f>
        <v>30</v>
      </c>
      <c r="N69">
        <f t="shared" si="6"/>
        <v>148</v>
      </c>
      <c r="O69" s="112">
        <f t="shared" si="7"/>
        <v>0</v>
      </c>
      <c r="P69">
        <v>41.13</v>
      </c>
      <c r="Q69">
        <v>24</v>
      </c>
      <c r="R69">
        <v>8.81</v>
      </c>
      <c r="S69">
        <v>44.06</v>
      </c>
      <c r="T69">
        <v>30</v>
      </c>
      <c r="U69" s="114">
        <f t="shared" si="8"/>
        <v>148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148</v>
      </c>
      <c r="E70">
        <f>PPCL!N70</f>
        <v>0</v>
      </c>
      <c r="F70">
        <f t="shared" si="10"/>
        <v>265</v>
      </c>
      <c r="G70">
        <f t="shared" si="11"/>
        <v>148</v>
      </c>
      <c r="H70" s="112"/>
      <c r="I70">
        <f>BRPL_EOD!AE70+BRPL_EOD!AF70</f>
        <v>41.13</v>
      </c>
      <c r="J70">
        <f>BYPL_EOD!AE70+BYPL_EOD!AF70</f>
        <v>24</v>
      </c>
      <c r="K70">
        <f>MES_EOD!AE70+MES_EOD!AF70</f>
        <v>8.81</v>
      </c>
      <c r="L70">
        <f>NDMC_EOD!AE70+NDMC_EOD!AF70</f>
        <v>44.06</v>
      </c>
      <c r="M70">
        <f>TPDDL_EOD!AE70+TPDDL_EOD!AF70</f>
        <v>30</v>
      </c>
      <c r="N70">
        <f t="shared" si="6"/>
        <v>148</v>
      </c>
      <c r="O70" s="112">
        <f t="shared" si="7"/>
        <v>0</v>
      </c>
      <c r="P70">
        <v>41.13</v>
      </c>
      <c r="Q70">
        <v>24</v>
      </c>
      <c r="R70">
        <v>8.81</v>
      </c>
      <c r="S70">
        <v>44.06</v>
      </c>
      <c r="T70">
        <v>30</v>
      </c>
      <c r="U70" s="114">
        <f t="shared" si="8"/>
        <v>148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148</v>
      </c>
      <c r="E71">
        <f>PPCL!N71</f>
        <v>0</v>
      </c>
      <c r="F71">
        <f t="shared" si="10"/>
        <v>265</v>
      </c>
      <c r="G71">
        <f t="shared" si="11"/>
        <v>148</v>
      </c>
      <c r="H71" s="112"/>
      <c r="I71">
        <f>BRPL_EOD!AE71+BRPL_EOD!AF71</f>
        <v>41.13</v>
      </c>
      <c r="J71">
        <f>BYPL_EOD!AE71+BYPL_EOD!AF71</f>
        <v>24</v>
      </c>
      <c r="K71">
        <f>MES_EOD!AE71+MES_EOD!AF71</f>
        <v>8.81</v>
      </c>
      <c r="L71">
        <f>NDMC_EOD!AE71+NDMC_EOD!AF71</f>
        <v>44.06</v>
      </c>
      <c r="M71">
        <f>TPDDL_EOD!AE71+TPDDL_EOD!AF71</f>
        <v>30</v>
      </c>
      <c r="N71">
        <f t="shared" si="6"/>
        <v>148</v>
      </c>
      <c r="O71" s="112">
        <f t="shared" si="7"/>
        <v>0</v>
      </c>
      <c r="P71">
        <v>41.13</v>
      </c>
      <c r="Q71">
        <v>24</v>
      </c>
      <c r="R71">
        <v>8.81</v>
      </c>
      <c r="S71">
        <v>44.06</v>
      </c>
      <c r="T71">
        <v>30</v>
      </c>
      <c r="U71" s="114">
        <f t="shared" si="8"/>
        <v>148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148</v>
      </c>
      <c r="E72">
        <f>PPCL!N72</f>
        <v>0</v>
      </c>
      <c r="F72">
        <f t="shared" si="10"/>
        <v>265</v>
      </c>
      <c r="G72">
        <f t="shared" si="11"/>
        <v>148</v>
      </c>
      <c r="H72" s="112"/>
      <c r="I72">
        <f>BRPL_EOD!AE72+BRPL_EOD!AF72</f>
        <v>30.83</v>
      </c>
      <c r="J72">
        <f>BYPL_EOD!AE72+BYPL_EOD!AF72</f>
        <v>57.04</v>
      </c>
      <c r="K72">
        <f>MES_EOD!AE72+MES_EOD!AF72</f>
        <v>6.17</v>
      </c>
      <c r="L72">
        <f>NDMC_EOD!AE72+NDMC_EOD!AF72</f>
        <v>30.83</v>
      </c>
      <c r="M72">
        <f>TPDDL_EOD!AE72+TPDDL_EOD!AF72</f>
        <v>23.13</v>
      </c>
      <c r="N72">
        <f t="shared" si="6"/>
        <v>148</v>
      </c>
      <c r="O72" s="112">
        <f t="shared" si="7"/>
        <v>0</v>
      </c>
      <c r="P72">
        <v>30.83</v>
      </c>
      <c r="Q72">
        <v>57.04</v>
      </c>
      <c r="R72">
        <v>6.17</v>
      </c>
      <c r="S72">
        <v>30.83</v>
      </c>
      <c r="T72">
        <v>23.13</v>
      </c>
      <c r="U72" s="114">
        <f t="shared" si="8"/>
        <v>148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148</v>
      </c>
      <c r="E73">
        <f>PPCL!N73</f>
        <v>0</v>
      </c>
      <c r="F73">
        <f t="shared" si="10"/>
        <v>265</v>
      </c>
      <c r="G73">
        <f t="shared" si="11"/>
        <v>148</v>
      </c>
      <c r="H73" s="112"/>
      <c r="I73">
        <f>BRPL_EOD!AE73+BRPL_EOD!AF73</f>
        <v>41.13</v>
      </c>
      <c r="J73">
        <f>BYPL_EOD!AE73+BYPL_EOD!AF73</f>
        <v>24</v>
      </c>
      <c r="K73">
        <f>MES_EOD!AE73+MES_EOD!AF73</f>
        <v>8.81</v>
      </c>
      <c r="L73">
        <f>NDMC_EOD!AE73+NDMC_EOD!AF73</f>
        <v>44.06</v>
      </c>
      <c r="M73">
        <f>TPDDL_EOD!AE73+TPDDL_EOD!AF73</f>
        <v>30</v>
      </c>
      <c r="N73">
        <f t="shared" si="6"/>
        <v>148</v>
      </c>
      <c r="O73" s="112">
        <f t="shared" si="7"/>
        <v>0</v>
      </c>
      <c r="P73">
        <v>41.13</v>
      </c>
      <c r="Q73">
        <v>24</v>
      </c>
      <c r="R73">
        <v>8.81</v>
      </c>
      <c r="S73">
        <v>44.06</v>
      </c>
      <c r="T73">
        <v>30</v>
      </c>
      <c r="U73" s="114">
        <f t="shared" si="8"/>
        <v>148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148</v>
      </c>
      <c r="E74">
        <f>PPCL!N74</f>
        <v>0</v>
      </c>
      <c r="F74">
        <f t="shared" si="10"/>
        <v>265</v>
      </c>
      <c r="G74">
        <f t="shared" si="11"/>
        <v>148</v>
      </c>
      <c r="H74" s="112"/>
      <c r="I74">
        <f>BRPL_EOD!AE74+BRPL_EOD!AF74</f>
        <v>41.13</v>
      </c>
      <c r="J74">
        <f>BYPL_EOD!AE74+BYPL_EOD!AF74</f>
        <v>24</v>
      </c>
      <c r="K74">
        <f>MES_EOD!AE74+MES_EOD!AF74</f>
        <v>8.81</v>
      </c>
      <c r="L74">
        <f>NDMC_EOD!AE74+NDMC_EOD!AF74</f>
        <v>44.06</v>
      </c>
      <c r="M74">
        <f>TPDDL_EOD!AE74+TPDDL_EOD!AF74</f>
        <v>30</v>
      </c>
      <c r="N74">
        <f t="shared" si="6"/>
        <v>148</v>
      </c>
      <c r="O74" s="112">
        <f t="shared" si="7"/>
        <v>0</v>
      </c>
      <c r="P74">
        <v>41.13</v>
      </c>
      <c r="Q74">
        <v>24</v>
      </c>
      <c r="R74">
        <v>8.81</v>
      </c>
      <c r="S74">
        <v>44.06</v>
      </c>
      <c r="T74">
        <v>30</v>
      </c>
      <c r="U74" s="114">
        <f t="shared" si="8"/>
        <v>148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148</v>
      </c>
      <c r="E75">
        <f>PPCL!N75</f>
        <v>0</v>
      </c>
      <c r="F75">
        <f t="shared" si="10"/>
        <v>265</v>
      </c>
      <c r="G75">
        <f t="shared" si="11"/>
        <v>148</v>
      </c>
      <c r="H75" s="112"/>
      <c r="I75">
        <f>BRPL_EOD!AE75+BRPL_EOD!AF75</f>
        <v>41.13</v>
      </c>
      <c r="J75">
        <f>BYPL_EOD!AE75+BYPL_EOD!AF75</f>
        <v>24</v>
      </c>
      <c r="K75">
        <f>MES_EOD!AE75+MES_EOD!AF75</f>
        <v>8.81</v>
      </c>
      <c r="L75">
        <f>NDMC_EOD!AE75+NDMC_EOD!AF75</f>
        <v>44.06</v>
      </c>
      <c r="M75">
        <f>TPDDL_EOD!AE75+TPDDL_EOD!AF75</f>
        <v>30</v>
      </c>
      <c r="N75">
        <f t="shared" si="6"/>
        <v>148</v>
      </c>
      <c r="O75" s="112">
        <f t="shared" si="7"/>
        <v>0</v>
      </c>
      <c r="P75">
        <v>41.13</v>
      </c>
      <c r="Q75">
        <v>24</v>
      </c>
      <c r="R75">
        <v>8.81</v>
      </c>
      <c r="S75">
        <v>44.06</v>
      </c>
      <c r="T75">
        <v>30</v>
      </c>
      <c r="U75" s="114">
        <f t="shared" si="8"/>
        <v>148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148</v>
      </c>
      <c r="E76">
        <f>PPCL!N76</f>
        <v>0</v>
      </c>
      <c r="F76">
        <f t="shared" si="10"/>
        <v>265</v>
      </c>
      <c r="G76">
        <f t="shared" si="11"/>
        <v>148</v>
      </c>
      <c r="H76" s="112"/>
      <c r="I76">
        <f>BRPL_EOD!AE76+BRPL_EOD!AF76</f>
        <v>41.13</v>
      </c>
      <c r="J76">
        <f>BYPL_EOD!AE76+BYPL_EOD!AF76</f>
        <v>24</v>
      </c>
      <c r="K76">
        <f>MES_EOD!AE76+MES_EOD!AF76</f>
        <v>8.81</v>
      </c>
      <c r="L76">
        <f>NDMC_EOD!AE76+NDMC_EOD!AF76</f>
        <v>44.06</v>
      </c>
      <c r="M76">
        <f>TPDDL_EOD!AE76+TPDDL_EOD!AF76</f>
        <v>30</v>
      </c>
      <c r="N76">
        <f t="shared" si="6"/>
        <v>148</v>
      </c>
      <c r="O76" s="112">
        <f t="shared" si="7"/>
        <v>0</v>
      </c>
      <c r="P76">
        <v>41.13</v>
      </c>
      <c r="Q76">
        <v>24</v>
      </c>
      <c r="R76">
        <v>8.81</v>
      </c>
      <c r="S76">
        <v>44.06</v>
      </c>
      <c r="T76">
        <v>30</v>
      </c>
      <c r="U76" s="114">
        <f t="shared" si="8"/>
        <v>148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144</v>
      </c>
      <c r="E77">
        <f>PPCL!N77</f>
        <v>0</v>
      </c>
      <c r="F77">
        <f t="shared" si="10"/>
        <v>265</v>
      </c>
      <c r="G77">
        <f t="shared" si="11"/>
        <v>144</v>
      </c>
      <c r="H77" s="112"/>
      <c r="I77">
        <f>BRPL_EOD!AE77+BRPL_EOD!AF77</f>
        <v>40</v>
      </c>
      <c r="J77">
        <f>BYPL_EOD!AE77+BYPL_EOD!AF77</f>
        <v>24</v>
      </c>
      <c r="K77">
        <f>MES_EOD!AE77+MES_EOD!AF77</f>
        <v>8.33</v>
      </c>
      <c r="L77">
        <f>NDMC_EOD!AE77+NDMC_EOD!AF77</f>
        <v>41.67</v>
      </c>
      <c r="M77">
        <f>TPDDL_EOD!AE77+TPDDL_EOD!AF77</f>
        <v>30</v>
      </c>
      <c r="N77">
        <f t="shared" si="6"/>
        <v>144</v>
      </c>
      <c r="O77" s="112">
        <f t="shared" si="7"/>
        <v>0</v>
      </c>
      <c r="P77">
        <v>40</v>
      </c>
      <c r="Q77">
        <v>24</v>
      </c>
      <c r="R77">
        <v>8.33</v>
      </c>
      <c r="S77">
        <v>41.67</v>
      </c>
      <c r="T77">
        <v>30</v>
      </c>
      <c r="U77" s="114">
        <f t="shared" si="8"/>
        <v>144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145</v>
      </c>
      <c r="E78">
        <f>PPCL!N78</f>
        <v>0</v>
      </c>
      <c r="F78">
        <f t="shared" si="10"/>
        <v>265</v>
      </c>
      <c r="G78">
        <f t="shared" si="11"/>
        <v>145</v>
      </c>
      <c r="H78" s="112"/>
      <c r="I78">
        <f>BRPL_EOD!AE78+BRPL_EOD!AF78</f>
        <v>40</v>
      </c>
      <c r="J78">
        <f>BYPL_EOD!AE78+BYPL_EOD!AF78</f>
        <v>24</v>
      </c>
      <c r="K78">
        <f>MES_EOD!AE78+MES_EOD!AF78</f>
        <v>8.5</v>
      </c>
      <c r="L78">
        <f>NDMC_EOD!AE78+NDMC_EOD!AF78</f>
        <v>42.5</v>
      </c>
      <c r="M78">
        <f>TPDDL_EOD!AE78+TPDDL_EOD!AF78</f>
        <v>30</v>
      </c>
      <c r="N78">
        <f t="shared" si="6"/>
        <v>145</v>
      </c>
      <c r="O78" s="112">
        <f t="shared" si="7"/>
        <v>0</v>
      </c>
      <c r="P78">
        <v>40</v>
      </c>
      <c r="Q78">
        <v>24</v>
      </c>
      <c r="R78">
        <v>8.5</v>
      </c>
      <c r="S78">
        <v>42.5</v>
      </c>
      <c r="T78">
        <v>30</v>
      </c>
      <c r="U78" s="114">
        <f t="shared" si="8"/>
        <v>145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145</v>
      </c>
      <c r="E79">
        <f>PPCL!N79</f>
        <v>0</v>
      </c>
      <c r="F79">
        <f t="shared" si="10"/>
        <v>265</v>
      </c>
      <c r="G79">
        <f t="shared" si="11"/>
        <v>145</v>
      </c>
      <c r="H79" s="112"/>
      <c r="I79">
        <f>BRPL_EOD!AE79+BRPL_EOD!AF79</f>
        <v>40</v>
      </c>
      <c r="J79">
        <f>BYPL_EOD!AE79+BYPL_EOD!AF79</f>
        <v>24</v>
      </c>
      <c r="K79">
        <f>MES_EOD!AE79+MES_EOD!AF79</f>
        <v>8.5</v>
      </c>
      <c r="L79">
        <f>NDMC_EOD!AE79+NDMC_EOD!AF79</f>
        <v>42.5</v>
      </c>
      <c r="M79">
        <f>TPDDL_EOD!AE79+TPDDL_EOD!AF79</f>
        <v>30</v>
      </c>
      <c r="N79">
        <f t="shared" si="6"/>
        <v>145</v>
      </c>
      <c r="O79" s="112">
        <f t="shared" si="7"/>
        <v>0</v>
      </c>
      <c r="P79">
        <v>40</v>
      </c>
      <c r="Q79">
        <v>24</v>
      </c>
      <c r="R79">
        <v>8.5</v>
      </c>
      <c r="S79">
        <v>42.5</v>
      </c>
      <c r="T79">
        <v>30</v>
      </c>
      <c r="U79" s="114">
        <f t="shared" si="8"/>
        <v>145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148</v>
      </c>
      <c r="E80">
        <f>PPCL!N80</f>
        <v>0</v>
      </c>
      <c r="F80">
        <f t="shared" si="10"/>
        <v>265</v>
      </c>
      <c r="G80">
        <f t="shared" si="11"/>
        <v>148</v>
      </c>
      <c r="H80" s="112"/>
      <c r="I80">
        <f>BRPL_EOD!AE80+BRPL_EOD!AF80</f>
        <v>41.13</v>
      </c>
      <c r="J80">
        <f>BYPL_EOD!AE80+BYPL_EOD!AF80</f>
        <v>24</v>
      </c>
      <c r="K80">
        <f>MES_EOD!AE80+MES_EOD!AF80</f>
        <v>8.81</v>
      </c>
      <c r="L80">
        <f>NDMC_EOD!AE80+NDMC_EOD!AF80</f>
        <v>44.06</v>
      </c>
      <c r="M80">
        <f>TPDDL_EOD!AE80+TPDDL_EOD!AF80</f>
        <v>30</v>
      </c>
      <c r="N80">
        <f t="shared" si="6"/>
        <v>148</v>
      </c>
      <c r="O80" s="112">
        <f t="shared" si="7"/>
        <v>0</v>
      </c>
      <c r="P80">
        <v>41.13</v>
      </c>
      <c r="Q80">
        <v>24</v>
      </c>
      <c r="R80">
        <v>8.81</v>
      </c>
      <c r="S80">
        <v>44.06</v>
      </c>
      <c r="T80">
        <v>30</v>
      </c>
      <c r="U80" s="114">
        <f t="shared" si="8"/>
        <v>148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148</v>
      </c>
      <c r="E81">
        <f>PPCL!N81</f>
        <v>0</v>
      </c>
      <c r="F81">
        <f t="shared" si="10"/>
        <v>265</v>
      </c>
      <c r="G81">
        <f t="shared" si="11"/>
        <v>148</v>
      </c>
      <c r="H81" s="112"/>
      <c r="I81">
        <f>BRPL_EOD!AE81+BRPL_EOD!AF81</f>
        <v>41.13</v>
      </c>
      <c r="J81">
        <f>BYPL_EOD!AE81+BYPL_EOD!AF81</f>
        <v>24</v>
      </c>
      <c r="K81">
        <f>MES_EOD!AE81+MES_EOD!AF81</f>
        <v>8.81</v>
      </c>
      <c r="L81">
        <f>NDMC_EOD!AE81+NDMC_EOD!AF81</f>
        <v>44.06</v>
      </c>
      <c r="M81">
        <f>TPDDL_EOD!AE81+TPDDL_EOD!AF81</f>
        <v>30</v>
      </c>
      <c r="N81">
        <f t="shared" si="6"/>
        <v>148</v>
      </c>
      <c r="O81" s="112">
        <f t="shared" si="7"/>
        <v>0</v>
      </c>
      <c r="P81">
        <v>41.13</v>
      </c>
      <c r="Q81">
        <v>24</v>
      </c>
      <c r="R81">
        <v>8.81</v>
      </c>
      <c r="S81">
        <v>44.06</v>
      </c>
      <c r="T81">
        <v>30</v>
      </c>
      <c r="U81" s="114">
        <f t="shared" si="8"/>
        <v>148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148</v>
      </c>
      <c r="E82">
        <f>PPCL!N82</f>
        <v>0</v>
      </c>
      <c r="F82">
        <f t="shared" si="10"/>
        <v>265</v>
      </c>
      <c r="G82">
        <f t="shared" si="11"/>
        <v>148</v>
      </c>
      <c r="H82" s="112"/>
      <c r="I82">
        <f>BRPL_EOD!AE82+BRPL_EOD!AF82</f>
        <v>41.13</v>
      </c>
      <c r="J82">
        <f>BYPL_EOD!AE82+BYPL_EOD!AF82</f>
        <v>24</v>
      </c>
      <c r="K82">
        <f>MES_EOD!AE82+MES_EOD!AF82</f>
        <v>8.81</v>
      </c>
      <c r="L82">
        <f>NDMC_EOD!AE82+NDMC_EOD!AF82</f>
        <v>44.06</v>
      </c>
      <c r="M82">
        <f>TPDDL_EOD!AE82+TPDDL_EOD!AF82</f>
        <v>30</v>
      </c>
      <c r="N82">
        <f t="shared" si="6"/>
        <v>148</v>
      </c>
      <c r="O82" s="112">
        <f t="shared" si="7"/>
        <v>0</v>
      </c>
      <c r="P82">
        <v>41.13</v>
      </c>
      <c r="Q82">
        <v>24</v>
      </c>
      <c r="R82">
        <v>8.81</v>
      </c>
      <c r="S82">
        <v>44.06</v>
      </c>
      <c r="T82">
        <v>30</v>
      </c>
      <c r="U82" s="114">
        <f t="shared" si="8"/>
        <v>148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148</v>
      </c>
      <c r="E83">
        <f>PPCL!N83</f>
        <v>0</v>
      </c>
      <c r="F83">
        <f t="shared" si="10"/>
        <v>265</v>
      </c>
      <c r="G83">
        <f t="shared" si="11"/>
        <v>148</v>
      </c>
      <c r="H83" s="112"/>
      <c r="I83">
        <f>BRPL_EOD!AE83+BRPL_EOD!AF83</f>
        <v>41.13</v>
      </c>
      <c r="J83">
        <f>BYPL_EOD!AE83+BYPL_EOD!AF83</f>
        <v>24</v>
      </c>
      <c r="K83">
        <f>MES_EOD!AE83+MES_EOD!AF83</f>
        <v>8.81</v>
      </c>
      <c r="L83">
        <f>NDMC_EOD!AE83+NDMC_EOD!AF83</f>
        <v>44.06</v>
      </c>
      <c r="M83">
        <f>TPDDL_EOD!AE83+TPDDL_EOD!AF83</f>
        <v>30</v>
      </c>
      <c r="N83">
        <f t="shared" si="6"/>
        <v>148</v>
      </c>
      <c r="O83" s="112">
        <f t="shared" si="7"/>
        <v>0</v>
      </c>
      <c r="P83">
        <v>41.13</v>
      </c>
      <c r="Q83">
        <v>24</v>
      </c>
      <c r="R83">
        <v>8.81</v>
      </c>
      <c r="S83">
        <v>44.06</v>
      </c>
      <c r="T83">
        <v>30</v>
      </c>
      <c r="U83" s="114">
        <f t="shared" si="8"/>
        <v>148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148</v>
      </c>
      <c r="E84">
        <f>PPCL!N84</f>
        <v>0</v>
      </c>
      <c r="F84">
        <f t="shared" si="10"/>
        <v>265</v>
      </c>
      <c r="G84">
        <f t="shared" si="11"/>
        <v>148</v>
      </c>
      <c r="H84" s="112"/>
      <c r="I84">
        <f>BRPL_EOD!AE84+BRPL_EOD!AF84</f>
        <v>41.13</v>
      </c>
      <c r="J84">
        <f>BYPL_EOD!AE84+BYPL_EOD!AF84</f>
        <v>24</v>
      </c>
      <c r="K84">
        <f>MES_EOD!AE84+MES_EOD!AF84</f>
        <v>8.81</v>
      </c>
      <c r="L84">
        <f>NDMC_EOD!AE84+NDMC_EOD!AF84</f>
        <v>44.06</v>
      </c>
      <c r="M84">
        <f>TPDDL_EOD!AE84+TPDDL_EOD!AF84</f>
        <v>30</v>
      </c>
      <c r="N84">
        <f t="shared" si="6"/>
        <v>148</v>
      </c>
      <c r="O84" s="112">
        <f t="shared" si="7"/>
        <v>0</v>
      </c>
      <c r="P84">
        <v>41.13</v>
      </c>
      <c r="Q84">
        <v>24</v>
      </c>
      <c r="R84">
        <v>8.81</v>
      </c>
      <c r="S84">
        <v>44.06</v>
      </c>
      <c r="T84">
        <v>30</v>
      </c>
      <c r="U84" s="114">
        <f t="shared" si="8"/>
        <v>148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148</v>
      </c>
      <c r="E85">
        <f>PPCL!N85</f>
        <v>0</v>
      </c>
      <c r="F85">
        <f t="shared" si="10"/>
        <v>265</v>
      </c>
      <c r="G85">
        <f t="shared" si="11"/>
        <v>148</v>
      </c>
      <c r="H85" s="112"/>
      <c r="I85">
        <f>BRPL_EOD!AE85+BRPL_EOD!AF85</f>
        <v>41.13</v>
      </c>
      <c r="J85">
        <f>BYPL_EOD!AE85+BYPL_EOD!AF85</f>
        <v>24</v>
      </c>
      <c r="K85">
        <f>MES_EOD!AE85+MES_EOD!AF85</f>
        <v>8.81</v>
      </c>
      <c r="L85">
        <f>NDMC_EOD!AE85+NDMC_EOD!AF85</f>
        <v>44.06</v>
      </c>
      <c r="M85">
        <f>TPDDL_EOD!AE85+TPDDL_EOD!AF85</f>
        <v>30</v>
      </c>
      <c r="N85">
        <f t="shared" si="6"/>
        <v>148</v>
      </c>
      <c r="O85" s="112">
        <f t="shared" si="7"/>
        <v>0</v>
      </c>
      <c r="P85">
        <v>41.13</v>
      </c>
      <c r="Q85">
        <v>24</v>
      </c>
      <c r="R85">
        <v>8.81</v>
      </c>
      <c r="S85">
        <v>44.06</v>
      </c>
      <c r="T85">
        <v>30</v>
      </c>
      <c r="U85" s="114">
        <f t="shared" si="8"/>
        <v>148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148</v>
      </c>
      <c r="E86">
        <f>PPCL!N86</f>
        <v>0</v>
      </c>
      <c r="F86">
        <f t="shared" si="10"/>
        <v>265</v>
      </c>
      <c r="G86">
        <f t="shared" si="11"/>
        <v>148</v>
      </c>
      <c r="H86" s="112"/>
      <c r="I86">
        <f>BRPL_EOD!AE86+BRPL_EOD!AF86</f>
        <v>41.13</v>
      </c>
      <c r="J86">
        <f>BYPL_EOD!AE86+BYPL_EOD!AF86</f>
        <v>24</v>
      </c>
      <c r="K86">
        <f>MES_EOD!AE86+MES_EOD!AF86</f>
        <v>8.81</v>
      </c>
      <c r="L86">
        <f>NDMC_EOD!AE86+NDMC_EOD!AF86</f>
        <v>44.06</v>
      </c>
      <c r="M86">
        <f>TPDDL_EOD!AE86+TPDDL_EOD!AF86</f>
        <v>30</v>
      </c>
      <c r="N86">
        <f t="shared" si="6"/>
        <v>148</v>
      </c>
      <c r="O86" s="112">
        <f t="shared" si="7"/>
        <v>0</v>
      </c>
      <c r="P86">
        <v>41.13</v>
      </c>
      <c r="Q86">
        <v>24</v>
      </c>
      <c r="R86">
        <v>8.81</v>
      </c>
      <c r="S86">
        <v>44.06</v>
      </c>
      <c r="T86">
        <v>30</v>
      </c>
      <c r="U86" s="114">
        <f t="shared" si="8"/>
        <v>148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150</v>
      </c>
      <c r="E87">
        <f>PPCL!N87</f>
        <v>0</v>
      </c>
      <c r="F87">
        <f t="shared" si="10"/>
        <v>265</v>
      </c>
      <c r="G87">
        <f t="shared" si="11"/>
        <v>150</v>
      </c>
      <c r="H87" s="112"/>
      <c r="I87">
        <f>BRPL_EOD!AE87+BRPL_EOD!AF87</f>
        <v>42.01</v>
      </c>
      <c r="J87">
        <f>BYPL_EOD!AE87+BYPL_EOD!AF87</f>
        <v>24</v>
      </c>
      <c r="K87">
        <f>MES_EOD!AE87+MES_EOD!AF87</f>
        <v>9</v>
      </c>
      <c r="L87">
        <f>NDMC_EOD!AE87+NDMC_EOD!AF87</f>
        <v>44.99</v>
      </c>
      <c r="M87">
        <f>TPDDL_EOD!AE87+TPDDL_EOD!AF87</f>
        <v>30</v>
      </c>
      <c r="N87">
        <f t="shared" si="6"/>
        <v>150</v>
      </c>
      <c r="O87" s="112">
        <f t="shared" si="7"/>
        <v>0</v>
      </c>
      <c r="P87">
        <v>42.01</v>
      </c>
      <c r="Q87">
        <v>24</v>
      </c>
      <c r="R87">
        <v>9</v>
      </c>
      <c r="S87">
        <v>44.99</v>
      </c>
      <c r="T87">
        <v>30</v>
      </c>
      <c r="U87" s="114">
        <f t="shared" si="8"/>
        <v>150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150</v>
      </c>
      <c r="E88">
        <f>PPCL!N88</f>
        <v>0</v>
      </c>
      <c r="F88">
        <f t="shared" si="10"/>
        <v>265</v>
      </c>
      <c r="G88">
        <f t="shared" si="11"/>
        <v>150</v>
      </c>
      <c r="H88" s="112"/>
      <c r="I88">
        <f>BRPL_EOD!AE88+BRPL_EOD!AF88</f>
        <v>42.01</v>
      </c>
      <c r="J88">
        <f>BYPL_EOD!AE88+BYPL_EOD!AF88</f>
        <v>24</v>
      </c>
      <c r="K88">
        <f>MES_EOD!AE88+MES_EOD!AF88</f>
        <v>9</v>
      </c>
      <c r="L88">
        <f>NDMC_EOD!AE88+NDMC_EOD!AF88</f>
        <v>44.99</v>
      </c>
      <c r="M88">
        <f>TPDDL_EOD!AE88+TPDDL_EOD!AF88</f>
        <v>30</v>
      </c>
      <c r="N88">
        <f t="shared" si="6"/>
        <v>150</v>
      </c>
      <c r="O88" s="112">
        <f t="shared" si="7"/>
        <v>0</v>
      </c>
      <c r="P88">
        <v>42.01</v>
      </c>
      <c r="Q88">
        <v>24</v>
      </c>
      <c r="R88">
        <v>9</v>
      </c>
      <c r="S88">
        <v>44.99</v>
      </c>
      <c r="T88">
        <v>30</v>
      </c>
      <c r="U88" s="114">
        <f t="shared" si="8"/>
        <v>150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150</v>
      </c>
      <c r="E89">
        <f>PPCL!N89</f>
        <v>0</v>
      </c>
      <c r="F89">
        <f t="shared" si="10"/>
        <v>265</v>
      </c>
      <c r="G89">
        <f t="shared" si="11"/>
        <v>150</v>
      </c>
      <c r="H89" s="112"/>
      <c r="I89">
        <f>BRPL_EOD!AE89+BRPL_EOD!AF89</f>
        <v>42.01</v>
      </c>
      <c r="J89">
        <f>BYPL_EOD!AE89+BYPL_EOD!AF89</f>
        <v>24</v>
      </c>
      <c r="K89">
        <f>MES_EOD!AE89+MES_EOD!AF89</f>
        <v>9</v>
      </c>
      <c r="L89">
        <f>NDMC_EOD!AE89+NDMC_EOD!AF89</f>
        <v>44.99</v>
      </c>
      <c r="M89">
        <f>TPDDL_EOD!AE89+TPDDL_EOD!AF89</f>
        <v>30</v>
      </c>
      <c r="N89">
        <f t="shared" si="6"/>
        <v>150</v>
      </c>
      <c r="O89" s="112">
        <f t="shared" si="7"/>
        <v>0</v>
      </c>
      <c r="P89">
        <v>42.01</v>
      </c>
      <c r="Q89">
        <v>24</v>
      </c>
      <c r="R89">
        <v>9</v>
      </c>
      <c r="S89">
        <v>44.99</v>
      </c>
      <c r="T89">
        <v>30</v>
      </c>
      <c r="U89" s="114">
        <f t="shared" si="8"/>
        <v>150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150</v>
      </c>
      <c r="E90">
        <f>PPCL!N90</f>
        <v>0</v>
      </c>
      <c r="F90">
        <f t="shared" si="10"/>
        <v>265</v>
      </c>
      <c r="G90">
        <f t="shared" si="11"/>
        <v>150</v>
      </c>
      <c r="H90" s="112"/>
      <c r="I90">
        <f>BRPL_EOD!AE90+BRPL_EOD!AF90</f>
        <v>42.01</v>
      </c>
      <c r="J90">
        <f>BYPL_EOD!AE90+BYPL_EOD!AF90</f>
        <v>24</v>
      </c>
      <c r="K90">
        <f>MES_EOD!AE90+MES_EOD!AF90</f>
        <v>9</v>
      </c>
      <c r="L90">
        <f>NDMC_EOD!AE90+NDMC_EOD!AF90</f>
        <v>44.99</v>
      </c>
      <c r="M90">
        <f>TPDDL_EOD!AE90+TPDDL_EOD!AF90</f>
        <v>30</v>
      </c>
      <c r="N90">
        <f t="shared" si="6"/>
        <v>150</v>
      </c>
      <c r="O90" s="112">
        <f t="shared" si="7"/>
        <v>0</v>
      </c>
      <c r="P90">
        <v>42.01</v>
      </c>
      <c r="Q90">
        <v>24</v>
      </c>
      <c r="R90">
        <v>9</v>
      </c>
      <c r="S90">
        <v>44.99</v>
      </c>
      <c r="T90">
        <v>30</v>
      </c>
      <c r="U90" s="114">
        <f t="shared" si="8"/>
        <v>150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150</v>
      </c>
      <c r="E91">
        <f>PPCL!N91</f>
        <v>0</v>
      </c>
      <c r="F91">
        <f t="shared" si="10"/>
        <v>265</v>
      </c>
      <c r="G91">
        <f t="shared" si="11"/>
        <v>150</v>
      </c>
      <c r="H91" s="112"/>
      <c r="I91">
        <f>BRPL_EOD!AE91+BRPL_EOD!AF91</f>
        <v>42.01</v>
      </c>
      <c r="J91">
        <f>BYPL_EOD!AE91+BYPL_EOD!AF91</f>
        <v>24</v>
      </c>
      <c r="K91">
        <f>MES_EOD!AE91+MES_EOD!AF91</f>
        <v>9</v>
      </c>
      <c r="L91">
        <f>NDMC_EOD!AE91+NDMC_EOD!AF91</f>
        <v>44.99</v>
      </c>
      <c r="M91">
        <f>TPDDL_EOD!AE91+TPDDL_EOD!AF91</f>
        <v>30</v>
      </c>
      <c r="N91">
        <f t="shared" si="6"/>
        <v>150</v>
      </c>
      <c r="O91" s="112">
        <f t="shared" si="7"/>
        <v>0</v>
      </c>
      <c r="P91">
        <v>42.01</v>
      </c>
      <c r="Q91">
        <v>24</v>
      </c>
      <c r="R91">
        <v>9</v>
      </c>
      <c r="S91">
        <v>44.99</v>
      </c>
      <c r="T91">
        <v>30</v>
      </c>
      <c r="U91" s="114">
        <f t="shared" si="8"/>
        <v>150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265</v>
      </c>
      <c r="G92">
        <f t="shared" si="11"/>
        <v>150</v>
      </c>
      <c r="H92" s="112"/>
      <c r="I92">
        <f>BRPL_EOD!AE92+BRPL_EOD!AF92</f>
        <v>42.01</v>
      </c>
      <c r="J92">
        <f>BYPL_EOD!AE92+BYPL_EOD!AF92</f>
        <v>24</v>
      </c>
      <c r="K92">
        <f>MES_EOD!AE92+MES_EOD!AF92</f>
        <v>9</v>
      </c>
      <c r="L92">
        <f>NDMC_EOD!AE92+NDMC_EOD!AF92</f>
        <v>44.99</v>
      </c>
      <c r="M92">
        <f>TPDDL_EOD!AE92+TPDDL_EOD!AF92</f>
        <v>30</v>
      </c>
      <c r="N92">
        <f t="shared" si="6"/>
        <v>150</v>
      </c>
      <c r="O92" s="112">
        <f t="shared" si="7"/>
        <v>0</v>
      </c>
      <c r="P92">
        <v>42.01</v>
      </c>
      <c r="Q92">
        <v>24</v>
      </c>
      <c r="R92">
        <v>9</v>
      </c>
      <c r="S92">
        <v>44.99</v>
      </c>
      <c r="T92">
        <v>30</v>
      </c>
      <c r="U92" s="114">
        <f t="shared" si="8"/>
        <v>150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265</v>
      </c>
      <c r="G93">
        <f t="shared" si="11"/>
        <v>150</v>
      </c>
      <c r="H93" s="112"/>
      <c r="I93">
        <f>BRPL_EOD!AE93+BRPL_EOD!AF93</f>
        <v>42.01</v>
      </c>
      <c r="J93">
        <f>BYPL_EOD!AE93+BYPL_EOD!AF93</f>
        <v>24</v>
      </c>
      <c r="K93">
        <f>MES_EOD!AE93+MES_EOD!AF93</f>
        <v>9</v>
      </c>
      <c r="L93">
        <f>NDMC_EOD!AE93+NDMC_EOD!AF93</f>
        <v>44.99</v>
      </c>
      <c r="M93">
        <f>TPDDL_EOD!AE93+TPDDL_EOD!AF93</f>
        <v>30</v>
      </c>
      <c r="N93">
        <f t="shared" si="6"/>
        <v>150</v>
      </c>
      <c r="O93" s="112">
        <f t="shared" si="7"/>
        <v>0</v>
      </c>
      <c r="P93">
        <v>42.01</v>
      </c>
      <c r="Q93">
        <v>24</v>
      </c>
      <c r="R93">
        <v>9</v>
      </c>
      <c r="S93">
        <v>44.99</v>
      </c>
      <c r="T93">
        <v>30</v>
      </c>
      <c r="U93" s="114">
        <f t="shared" si="8"/>
        <v>150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156</v>
      </c>
      <c r="E94">
        <f>PPCL!N94</f>
        <v>0</v>
      </c>
      <c r="F94">
        <f t="shared" si="10"/>
        <v>265</v>
      </c>
      <c r="G94">
        <f t="shared" si="11"/>
        <v>156</v>
      </c>
      <c r="H94" s="112"/>
      <c r="I94">
        <f>BRPL_EOD!AE94+BRPL_EOD!AF94</f>
        <v>44.13</v>
      </c>
      <c r="J94">
        <f>BYPL_EOD!AE94+BYPL_EOD!AF94</f>
        <v>25.07</v>
      </c>
      <c r="K94">
        <f>MES_EOD!AE94+MES_EOD!AF94</f>
        <v>9.4499999999999993</v>
      </c>
      <c r="L94">
        <f>NDMC_EOD!AE94+NDMC_EOD!AF94</f>
        <v>47.27</v>
      </c>
      <c r="M94">
        <f>TPDDL_EOD!AE94+TPDDL_EOD!AF94</f>
        <v>30.08</v>
      </c>
      <c r="N94">
        <f t="shared" si="6"/>
        <v>156</v>
      </c>
      <c r="O94" s="112">
        <f t="shared" si="7"/>
        <v>0</v>
      </c>
      <c r="P94">
        <v>44.13</v>
      </c>
      <c r="Q94">
        <v>25.07</v>
      </c>
      <c r="R94">
        <v>9.4499999999999993</v>
      </c>
      <c r="S94">
        <v>47.27</v>
      </c>
      <c r="T94">
        <v>30.08</v>
      </c>
      <c r="U94" s="114">
        <f t="shared" si="8"/>
        <v>156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156</v>
      </c>
      <c r="E95">
        <f>PPCL!N95</f>
        <v>0</v>
      </c>
      <c r="F95">
        <f t="shared" si="10"/>
        <v>265</v>
      </c>
      <c r="G95">
        <f t="shared" si="11"/>
        <v>156</v>
      </c>
      <c r="H95" s="112"/>
      <c r="I95">
        <f>BRPL_EOD!AE95+BRPL_EOD!AF95</f>
        <v>32.5</v>
      </c>
      <c r="J95">
        <f>BYPL_EOD!AE95+BYPL_EOD!AF95</f>
        <v>60.13</v>
      </c>
      <c r="K95">
        <f>MES_EOD!AE95+MES_EOD!AF95</f>
        <v>6.5</v>
      </c>
      <c r="L95">
        <f>NDMC_EOD!AE95+NDMC_EOD!AF95</f>
        <v>32.5</v>
      </c>
      <c r="M95">
        <f>TPDDL_EOD!AE95+TPDDL_EOD!AF95</f>
        <v>24.38</v>
      </c>
      <c r="N95">
        <f t="shared" si="6"/>
        <v>156.01</v>
      </c>
      <c r="O95" s="112">
        <f t="shared" si="7"/>
        <v>-9.9999999999909051E-3</v>
      </c>
      <c r="P95">
        <v>32.497916800205118</v>
      </c>
      <c r="Q95">
        <v>60.126145759887194</v>
      </c>
      <c r="R95">
        <v>6.4995833600410231</v>
      </c>
      <c r="S95">
        <v>32.497916800205118</v>
      </c>
      <c r="T95">
        <v>24.378437279661561</v>
      </c>
      <c r="U95" s="114">
        <f t="shared" si="8"/>
        <v>156.00000000000003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156</v>
      </c>
      <c r="E96">
        <f>PPCL!N96</f>
        <v>0</v>
      </c>
      <c r="F96">
        <f t="shared" si="10"/>
        <v>265</v>
      </c>
      <c r="G96">
        <f t="shared" si="11"/>
        <v>156</v>
      </c>
      <c r="H96" s="112"/>
      <c r="I96">
        <f>BRPL_EOD!AE96+BRPL_EOD!AF96</f>
        <v>32.5</v>
      </c>
      <c r="J96">
        <f>BYPL_EOD!AE96+BYPL_EOD!AF96</f>
        <v>60.13</v>
      </c>
      <c r="K96">
        <f>MES_EOD!AE96+MES_EOD!AF96</f>
        <v>6.5</v>
      </c>
      <c r="L96">
        <f>NDMC_EOD!AE96+NDMC_EOD!AF96</f>
        <v>32.5</v>
      </c>
      <c r="M96">
        <f>TPDDL_EOD!AE96+TPDDL_EOD!AF96</f>
        <v>24.38</v>
      </c>
      <c r="N96">
        <f t="shared" si="6"/>
        <v>156.01</v>
      </c>
      <c r="O96" s="112">
        <f t="shared" si="7"/>
        <v>-9.9999999999909051E-3</v>
      </c>
      <c r="P96">
        <v>32.497916800205118</v>
      </c>
      <c r="Q96">
        <v>60.126145759887194</v>
      </c>
      <c r="R96">
        <v>6.4995833600410231</v>
      </c>
      <c r="S96">
        <v>32.497916800205118</v>
      </c>
      <c r="T96">
        <v>24.378437279661561</v>
      </c>
      <c r="U96" s="114">
        <f t="shared" si="8"/>
        <v>156.00000000000003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156</v>
      </c>
      <c r="E97">
        <f>PPCL!N97</f>
        <v>0</v>
      </c>
      <c r="F97">
        <f t="shared" si="10"/>
        <v>265</v>
      </c>
      <c r="G97">
        <f t="shared" si="11"/>
        <v>156</v>
      </c>
      <c r="H97" s="112"/>
      <c r="I97">
        <f>BRPL_EOD!AE97+BRPL_EOD!AF97</f>
        <v>32.5</v>
      </c>
      <c r="J97">
        <f>BYPL_EOD!AE97+BYPL_EOD!AF97</f>
        <v>60.13</v>
      </c>
      <c r="K97">
        <f>MES_EOD!AE97+MES_EOD!AF97</f>
        <v>6.5</v>
      </c>
      <c r="L97">
        <f>NDMC_EOD!AE97+NDMC_EOD!AF97</f>
        <v>32.5</v>
      </c>
      <c r="M97">
        <f>TPDDL_EOD!AE97+TPDDL_EOD!AF97</f>
        <v>24.38</v>
      </c>
      <c r="N97">
        <f t="shared" si="6"/>
        <v>156.01</v>
      </c>
      <c r="O97" s="112">
        <f t="shared" si="7"/>
        <v>-9.9999999999909051E-3</v>
      </c>
      <c r="P97">
        <v>32.497916800205118</v>
      </c>
      <c r="Q97">
        <v>60.126145759887194</v>
      </c>
      <c r="R97">
        <v>6.4995833600410231</v>
      </c>
      <c r="S97">
        <v>32.497916800205118</v>
      </c>
      <c r="T97">
        <v>24.378437279661561</v>
      </c>
      <c r="U97" s="114">
        <f t="shared" si="8"/>
        <v>156.00000000000003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156</v>
      </c>
      <c r="E98">
        <f>PPCL!N98</f>
        <v>0</v>
      </c>
      <c r="F98">
        <f t="shared" si="10"/>
        <v>265</v>
      </c>
      <c r="G98">
        <f t="shared" si="11"/>
        <v>156</v>
      </c>
      <c r="H98" s="112"/>
      <c r="I98">
        <f>BRPL_EOD!AE98+BRPL_EOD!AF98</f>
        <v>32.5</v>
      </c>
      <c r="J98">
        <f>BYPL_EOD!AE98+BYPL_EOD!AF98</f>
        <v>60.13</v>
      </c>
      <c r="K98">
        <f>MES_EOD!AE98+MES_EOD!AF98</f>
        <v>6.5</v>
      </c>
      <c r="L98">
        <f>NDMC_EOD!AE98+NDMC_EOD!AF98</f>
        <v>32.5</v>
      </c>
      <c r="M98">
        <f>TPDDL_EOD!AE98+TPDDL_EOD!AF98</f>
        <v>24.38</v>
      </c>
      <c r="N98">
        <f t="shared" si="6"/>
        <v>156.01</v>
      </c>
      <c r="O98" s="112">
        <f t="shared" si="7"/>
        <v>-9.9999999999909051E-3</v>
      </c>
      <c r="P98">
        <v>32.497916800205118</v>
      </c>
      <c r="Q98">
        <v>60.126145759887194</v>
      </c>
      <c r="R98">
        <v>6.4995833600410231</v>
      </c>
      <c r="S98">
        <v>32.497916800205118</v>
      </c>
      <c r="T98">
        <v>24.378437279661561</v>
      </c>
      <c r="U98" s="114">
        <f t="shared" si="8"/>
        <v>156.00000000000003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3.593</v>
      </c>
      <c r="E99" s="114">
        <f t="shared" si="12"/>
        <v>0</v>
      </c>
      <c r="F99" s="114">
        <f t="shared" si="12"/>
        <v>6.36</v>
      </c>
      <c r="G99" s="114">
        <f t="shared" si="12"/>
        <v>3.593</v>
      </c>
      <c r="H99" s="114"/>
      <c r="I99" s="114">
        <f t="shared" si="12"/>
        <v>0.99179000000000106</v>
      </c>
      <c r="J99" s="114">
        <f t="shared" si="12"/>
        <v>0.63413750000000013</v>
      </c>
      <c r="K99" s="114">
        <f t="shared" si="12"/>
        <v>0.20924749999999975</v>
      </c>
      <c r="L99" s="114">
        <f t="shared" si="12"/>
        <v>1.0463924999999989</v>
      </c>
      <c r="M99" s="114">
        <f t="shared" si="12"/>
        <v>0.71151250000000021</v>
      </c>
      <c r="N99" s="114">
        <f t="shared" si="12"/>
        <v>3.5930800000000014</v>
      </c>
      <c r="O99" s="114">
        <f t="shared" si="12"/>
        <v>-7.9999999999927243E-5</v>
      </c>
      <c r="P99" s="114">
        <f t="shared" si="12"/>
        <v>0.99176841252267423</v>
      </c>
      <c r="Q99" s="114">
        <f t="shared" si="12"/>
        <v>0.63412177910597156</v>
      </c>
      <c r="R99" s="114">
        <f t="shared" si="12"/>
        <v>0.20924292213196807</v>
      </c>
      <c r="S99" s="114">
        <f t="shared" si="12"/>
        <v>1.0463696109844953</v>
      </c>
      <c r="T99" s="114">
        <f t="shared" si="12"/>
        <v>0.71149727525489093</v>
      </c>
      <c r="U99" s="114">
        <f t="shared" si="12"/>
        <v>3.593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45086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45</v>
      </c>
      <c r="C3">
        <f>PPCL!E3</f>
        <v>0</v>
      </c>
      <c r="D3">
        <f>PPCL!O3</f>
        <v>0</v>
      </c>
      <c r="E3">
        <f>PPCL!P3</f>
        <v>0</v>
      </c>
      <c r="F3">
        <f>B3+C3</f>
        <v>45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45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45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45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45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45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45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45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45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45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45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45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45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45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45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45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45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45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45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45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45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45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45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45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45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45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45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45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45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45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45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45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45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45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45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45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45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45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45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45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45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45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45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45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45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45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45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45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45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45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45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45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45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45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45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45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45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45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45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45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45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45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45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45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45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45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45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45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45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45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45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45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45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45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45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45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45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45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45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45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45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45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45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45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45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45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45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45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45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45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45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45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45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45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45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45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45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45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45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45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45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45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45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45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45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45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45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45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45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45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45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45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45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45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45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45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45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45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45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45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45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45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45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45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45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45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45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45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45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45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45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45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45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45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45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45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45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45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45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45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45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45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45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45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45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45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45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45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45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45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45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45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45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45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45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45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45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45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45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45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45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45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45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45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45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45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45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45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45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45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45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45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45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45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45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45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45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45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45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45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45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45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45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45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45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45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45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45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45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45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45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1.08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1.08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12"/>
      <c r="I3">
        <f>BRPL_EOD!AA3+BRPL_EOD!AB3</f>
        <v>14.73</v>
      </c>
      <c r="J3">
        <f>BYPL_EOD!AA3+BYPL_EOD!AB3</f>
        <v>6.87</v>
      </c>
      <c r="K3">
        <f>MES_EOD!AA3+MES_EOD!AB3</f>
        <v>0</v>
      </c>
      <c r="L3">
        <f>NDMC_EOD!AA3+NDMC_EOD!AB3</f>
        <v>1.7</v>
      </c>
      <c r="M3">
        <f>TPDDL_EOD!AA3+TPDDL_EOD!AB3</f>
        <v>11.78</v>
      </c>
      <c r="N3">
        <f t="shared" ref="N3:N66" si="0">SUM(I3:M3)</f>
        <v>35.08</v>
      </c>
      <c r="O3" s="112">
        <f t="shared" ref="O3:O66" si="1">G3-N3</f>
        <v>0.52000000000000313</v>
      </c>
      <c r="P3">
        <v>14.948346636259979</v>
      </c>
      <c r="Q3">
        <v>6.9718358038768535</v>
      </c>
      <c r="R3">
        <v>0</v>
      </c>
      <c r="S3">
        <v>1.7251995438996581</v>
      </c>
      <c r="T3">
        <v>11.954618015963513</v>
      </c>
      <c r="U3" s="114">
        <f t="shared" ref="U3:U66" si="2">SUM(P3:T3)</f>
        <v>35.600000000000009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12"/>
      <c r="I4">
        <f>BRPL_EOD!AA4+BRPL_EOD!AB4</f>
        <v>14.73</v>
      </c>
      <c r="J4">
        <f>BYPL_EOD!AA4+BYPL_EOD!AB4</f>
        <v>6.87</v>
      </c>
      <c r="K4">
        <f>MES_EOD!AA4+MES_EOD!AB4</f>
        <v>0</v>
      </c>
      <c r="L4">
        <f>NDMC_EOD!AA4+NDMC_EOD!AB4</f>
        <v>1.7</v>
      </c>
      <c r="M4">
        <f>TPDDL_EOD!AA4+TPDDL_EOD!AB4</f>
        <v>11.78</v>
      </c>
      <c r="N4">
        <f t="shared" si="0"/>
        <v>35.08</v>
      </c>
      <c r="O4" s="112">
        <f t="shared" si="1"/>
        <v>0.52000000000000313</v>
      </c>
      <c r="P4">
        <v>14.948346636259979</v>
      </c>
      <c r="Q4">
        <v>6.9718358038768535</v>
      </c>
      <c r="R4">
        <v>0</v>
      </c>
      <c r="S4">
        <v>1.7251995438996581</v>
      </c>
      <c r="T4">
        <v>11.954618015963513</v>
      </c>
      <c r="U4" s="114">
        <f t="shared" si="2"/>
        <v>35.600000000000009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12"/>
      <c r="I5">
        <f>BRPL_EOD!AA5+BRPL_EOD!AB5</f>
        <v>14.73</v>
      </c>
      <c r="J5">
        <f>BYPL_EOD!AA5+BYPL_EOD!AB5</f>
        <v>6.87</v>
      </c>
      <c r="K5">
        <f>MES_EOD!AA5+MES_EOD!AB5</f>
        <v>0</v>
      </c>
      <c r="L5">
        <f>NDMC_EOD!AA5+NDMC_EOD!AB5</f>
        <v>1.7</v>
      </c>
      <c r="M5">
        <f>TPDDL_EOD!AA5+TPDDL_EOD!AB5</f>
        <v>11.78</v>
      </c>
      <c r="N5">
        <f t="shared" si="0"/>
        <v>35.08</v>
      </c>
      <c r="O5" s="112">
        <f t="shared" si="1"/>
        <v>0.52000000000000313</v>
      </c>
      <c r="P5">
        <v>14.948346636259979</v>
      </c>
      <c r="Q5">
        <v>6.9718358038768535</v>
      </c>
      <c r="R5">
        <v>0</v>
      </c>
      <c r="S5">
        <v>1.7251995438996581</v>
      </c>
      <c r="T5">
        <v>11.954618015963513</v>
      </c>
      <c r="U5" s="114">
        <f t="shared" si="2"/>
        <v>35.600000000000009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12"/>
      <c r="I6">
        <f>BRPL_EOD!AA6+BRPL_EOD!AB6</f>
        <v>14.73</v>
      </c>
      <c r="J6">
        <f>BYPL_EOD!AA6+BYPL_EOD!AB6</f>
        <v>6.87</v>
      </c>
      <c r="K6">
        <f>MES_EOD!AA6+MES_EOD!AB6</f>
        <v>0</v>
      </c>
      <c r="L6">
        <f>NDMC_EOD!AA6+NDMC_EOD!AB6</f>
        <v>1.7</v>
      </c>
      <c r="M6">
        <f>TPDDL_EOD!AA6+TPDDL_EOD!AB6</f>
        <v>11.78</v>
      </c>
      <c r="N6">
        <f t="shared" si="0"/>
        <v>35.08</v>
      </c>
      <c r="O6" s="112">
        <f t="shared" si="1"/>
        <v>0.52000000000000313</v>
      </c>
      <c r="P6">
        <v>14.948346636259979</v>
      </c>
      <c r="Q6">
        <v>6.9718358038768535</v>
      </c>
      <c r="R6">
        <v>0</v>
      </c>
      <c r="S6">
        <v>1.7251995438996581</v>
      </c>
      <c r="T6">
        <v>11.954618015963513</v>
      </c>
      <c r="U6" s="114">
        <f t="shared" si="2"/>
        <v>35.600000000000009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12"/>
      <c r="I7">
        <f>BRPL_EOD!AA7+BRPL_EOD!AB7</f>
        <v>14.73</v>
      </c>
      <c r="J7">
        <f>BYPL_EOD!AA7+BYPL_EOD!AB7</f>
        <v>6.87</v>
      </c>
      <c r="K7">
        <f>MES_EOD!AA7+MES_EOD!AB7</f>
        <v>0</v>
      </c>
      <c r="L7">
        <f>NDMC_EOD!AA7+NDMC_EOD!AB7</f>
        <v>1.7</v>
      </c>
      <c r="M7">
        <f>TPDDL_EOD!AA7+TPDDL_EOD!AB7</f>
        <v>11.78</v>
      </c>
      <c r="N7">
        <f t="shared" si="0"/>
        <v>35.08</v>
      </c>
      <c r="O7" s="112">
        <f t="shared" si="1"/>
        <v>0.52000000000000313</v>
      </c>
      <c r="P7">
        <v>14.948346636259979</v>
      </c>
      <c r="Q7">
        <v>6.9718358038768535</v>
      </c>
      <c r="R7">
        <v>0</v>
      </c>
      <c r="S7">
        <v>1.7251995438996581</v>
      </c>
      <c r="T7">
        <v>11.954618015963513</v>
      </c>
      <c r="U7" s="114">
        <f t="shared" si="2"/>
        <v>35.600000000000009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12"/>
      <c r="I8">
        <f>BRPL_EOD!AA8+BRPL_EOD!AB8</f>
        <v>14.73</v>
      </c>
      <c r="J8">
        <f>BYPL_EOD!AA8+BYPL_EOD!AB8</f>
        <v>6.87</v>
      </c>
      <c r="K8">
        <f>MES_EOD!AA8+MES_EOD!AB8</f>
        <v>0</v>
      </c>
      <c r="L8">
        <f>NDMC_EOD!AA8+NDMC_EOD!AB8</f>
        <v>1.7</v>
      </c>
      <c r="M8">
        <f>TPDDL_EOD!AA8+TPDDL_EOD!AB8</f>
        <v>11.78</v>
      </c>
      <c r="N8">
        <f t="shared" si="0"/>
        <v>35.08</v>
      </c>
      <c r="O8" s="112">
        <f t="shared" si="1"/>
        <v>0.52000000000000313</v>
      </c>
      <c r="P8">
        <v>14.948346636259979</v>
      </c>
      <c r="Q8">
        <v>6.9718358038768535</v>
      </c>
      <c r="R8">
        <v>0</v>
      </c>
      <c r="S8">
        <v>1.7251995438996581</v>
      </c>
      <c r="T8">
        <v>11.954618015963513</v>
      </c>
      <c r="U8" s="114">
        <f t="shared" si="2"/>
        <v>35.600000000000009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12"/>
      <c r="I9">
        <f>BRPL_EOD!AA9+BRPL_EOD!AB9</f>
        <v>14.73</v>
      </c>
      <c r="J9">
        <f>BYPL_EOD!AA9+BYPL_EOD!AB9</f>
        <v>6.87</v>
      </c>
      <c r="K9">
        <f>MES_EOD!AA9+MES_EOD!AB9</f>
        <v>0</v>
      </c>
      <c r="L9">
        <f>NDMC_EOD!AA9+NDMC_EOD!AB9</f>
        <v>1.7</v>
      </c>
      <c r="M9">
        <f>TPDDL_EOD!AA9+TPDDL_EOD!AB9</f>
        <v>11.78</v>
      </c>
      <c r="N9">
        <f t="shared" si="0"/>
        <v>35.08</v>
      </c>
      <c r="O9" s="112">
        <f t="shared" si="1"/>
        <v>0.52000000000000313</v>
      </c>
      <c r="P9">
        <v>14.948346636259979</v>
      </c>
      <c r="Q9">
        <v>6.9718358038768535</v>
      </c>
      <c r="R9">
        <v>0</v>
      </c>
      <c r="S9">
        <v>1.7251995438996581</v>
      </c>
      <c r="T9">
        <v>11.954618015963513</v>
      </c>
      <c r="U9" s="114">
        <f t="shared" si="2"/>
        <v>35.600000000000009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12"/>
      <c r="I10">
        <f>BRPL_EOD!AA10+BRPL_EOD!AB10</f>
        <v>14.73</v>
      </c>
      <c r="J10">
        <f>BYPL_EOD!AA10+BYPL_EOD!AB10</f>
        <v>6.87</v>
      </c>
      <c r="K10">
        <f>MES_EOD!AA10+MES_EOD!AB10</f>
        <v>0</v>
      </c>
      <c r="L10">
        <f>NDMC_EOD!AA10+NDMC_EOD!AB10</f>
        <v>1.7</v>
      </c>
      <c r="M10">
        <f>TPDDL_EOD!AA10+TPDDL_EOD!AB10</f>
        <v>11.78</v>
      </c>
      <c r="N10">
        <f t="shared" si="0"/>
        <v>35.08</v>
      </c>
      <c r="O10" s="112">
        <f t="shared" si="1"/>
        <v>0.52000000000000313</v>
      </c>
      <c r="P10">
        <v>14.948346636259979</v>
      </c>
      <c r="Q10">
        <v>6.9718358038768535</v>
      </c>
      <c r="R10">
        <v>0</v>
      </c>
      <c r="S10">
        <v>1.7251995438996581</v>
      </c>
      <c r="T10">
        <v>11.954618015963513</v>
      </c>
      <c r="U10" s="114">
        <f t="shared" si="2"/>
        <v>35.600000000000009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12"/>
      <c r="I11">
        <f>BRPL_EOD!AA11+BRPL_EOD!AB11</f>
        <v>13.14</v>
      </c>
      <c r="J11">
        <f>BYPL_EOD!AA11+BYPL_EOD!AB11</f>
        <v>7.2</v>
      </c>
      <c r="K11">
        <f>MES_EOD!AA11+MES_EOD!AB11</f>
        <v>0</v>
      </c>
      <c r="L11">
        <f>NDMC_EOD!AA11+NDMC_EOD!AB11</f>
        <v>1.73</v>
      </c>
      <c r="M11">
        <f>TPDDL_EOD!AA11+TPDDL_EOD!AB11</f>
        <v>12</v>
      </c>
      <c r="N11">
        <f t="shared" si="0"/>
        <v>34.07</v>
      </c>
      <c r="O11" s="112">
        <f t="shared" si="1"/>
        <v>0.53000000000000114</v>
      </c>
      <c r="P11">
        <v>13.344408570589962</v>
      </c>
      <c r="Q11">
        <v>7.3120046962136778</v>
      </c>
      <c r="R11">
        <v>0</v>
      </c>
      <c r="S11">
        <v>1.7569122395068977</v>
      </c>
      <c r="T11">
        <v>12.186674493689463</v>
      </c>
      <c r="U11" s="114">
        <f t="shared" si="2"/>
        <v>34.599999999999994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12"/>
      <c r="I12">
        <f>BRPL_EOD!AA12+BRPL_EOD!AB12</f>
        <v>13.11</v>
      </c>
      <c r="J12">
        <f>BYPL_EOD!AA12+BYPL_EOD!AB12</f>
        <v>7.18</v>
      </c>
      <c r="K12">
        <f>MES_EOD!AA12+MES_EOD!AB12</f>
        <v>0</v>
      </c>
      <c r="L12">
        <f>NDMC_EOD!AA12+NDMC_EOD!AB12</f>
        <v>1.78</v>
      </c>
      <c r="M12">
        <f>TPDDL_EOD!AA12+TPDDL_EOD!AB12</f>
        <v>12</v>
      </c>
      <c r="N12">
        <f t="shared" si="0"/>
        <v>34.07</v>
      </c>
      <c r="O12" s="112">
        <f t="shared" si="1"/>
        <v>0.53000000000000114</v>
      </c>
      <c r="P12">
        <v>13.313941884355739</v>
      </c>
      <c r="Q12">
        <v>7.2916935720575289</v>
      </c>
      <c r="R12">
        <v>0</v>
      </c>
      <c r="S12">
        <v>1.8076900498972703</v>
      </c>
      <c r="T12">
        <v>12.186674493689463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12"/>
      <c r="I13">
        <f>BRPL_EOD!AA13+BRPL_EOD!AB13</f>
        <v>13.11</v>
      </c>
      <c r="J13">
        <f>BYPL_EOD!AA13+BYPL_EOD!AB13</f>
        <v>7.18</v>
      </c>
      <c r="K13">
        <f>MES_EOD!AA13+MES_EOD!AB13</f>
        <v>0</v>
      </c>
      <c r="L13">
        <f>NDMC_EOD!AA13+NDMC_EOD!AB13</f>
        <v>1.78</v>
      </c>
      <c r="M13">
        <f>TPDDL_EOD!AA13+TPDDL_EOD!AB13</f>
        <v>12</v>
      </c>
      <c r="N13">
        <f t="shared" si="0"/>
        <v>34.07</v>
      </c>
      <c r="O13" s="112">
        <f t="shared" si="1"/>
        <v>0.53000000000000114</v>
      </c>
      <c r="P13">
        <v>13.313941884355739</v>
      </c>
      <c r="Q13">
        <v>7.2916935720575289</v>
      </c>
      <c r="R13">
        <v>0</v>
      </c>
      <c r="S13">
        <v>1.8076900498972703</v>
      </c>
      <c r="T13">
        <v>12.186674493689463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12"/>
      <c r="I14">
        <f>BRPL_EOD!AA14+BRPL_EOD!AB14</f>
        <v>13.11</v>
      </c>
      <c r="J14">
        <f>BYPL_EOD!AA14+BYPL_EOD!AB14</f>
        <v>7.18</v>
      </c>
      <c r="K14">
        <f>MES_EOD!AA14+MES_EOD!AB14</f>
        <v>0</v>
      </c>
      <c r="L14">
        <f>NDMC_EOD!AA14+NDMC_EOD!AB14</f>
        <v>1.78</v>
      </c>
      <c r="M14">
        <f>TPDDL_EOD!AA14+TPDDL_EOD!AB14</f>
        <v>12</v>
      </c>
      <c r="N14">
        <f t="shared" si="0"/>
        <v>34.07</v>
      </c>
      <c r="O14" s="112">
        <f t="shared" si="1"/>
        <v>0.53000000000000114</v>
      </c>
      <c r="P14">
        <v>13.313941884355739</v>
      </c>
      <c r="Q14">
        <v>7.2916935720575289</v>
      </c>
      <c r="R14">
        <v>0</v>
      </c>
      <c r="S14">
        <v>1.8076900498972703</v>
      </c>
      <c r="T14">
        <v>12.186674493689463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12"/>
      <c r="I15">
        <f>BRPL_EOD!AA15+BRPL_EOD!AB15</f>
        <v>13.11</v>
      </c>
      <c r="J15">
        <f>BYPL_EOD!AA15+BYPL_EOD!AB15</f>
        <v>7.18</v>
      </c>
      <c r="K15">
        <f>MES_EOD!AA15+MES_EOD!AB15</f>
        <v>0</v>
      </c>
      <c r="L15">
        <f>NDMC_EOD!AA15+NDMC_EOD!AB15</f>
        <v>1.78</v>
      </c>
      <c r="M15">
        <f>TPDDL_EOD!AA15+TPDDL_EOD!AB15</f>
        <v>12</v>
      </c>
      <c r="N15">
        <f t="shared" si="0"/>
        <v>34.07</v>
      </c>
      <c r="O15" s="112">
        <f t="shared" si="1"/>
        <v>0.53000000000000114</v>
      </c>
      <c r="P15">
        <v>13.313941884355739</v>
      </c>
      <c r="Q15">
        <v>7.2916935720575289</v>
      </c>
      <c r="R15">
        <v>0</v>
      </c>
      <c r="S15">
        <v>1.8076900498972703</v>
      </c>
      <c r="T15">
        <v>12.186674493689463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12"/>
      <c r="I16">
        <f>BRPL_EOD!AA16+BRPL_EOD!AB16</f>
        <v>13.11</v>
      </c>
      <c r="J16">
        <f>BYPL_EOD!AA16+BYPL_EOD!AB16</f>
        <v>7.18</v>
      </c>
      <c r="K16">
        <f>MES_EOD!AA16+MES_EOD!AB16</f>
        <v>0</v>
      </c>
      <c r="L16">
        <f>NDMC_EOD!AA16+NDMC_EOD!AB16</f>
        <v>1.78</v>
      </c>
      <c r="M16">
        <f>TPDDL_EOD!AA16+TPDDL_EOD!AB16</f>
        <v>12</v>
      </c>
      <c r="N16">
        <f t="shared" si="0"/>
        <v>34.07</v>
      </c>
      <c r="O16" s="112">
        <f t="shared" si="1"/>
        <v>0.53000000000000114</v>
      </c>
      <c r="P16">
        <v>13.313941884355739</v>
      </c>
      <c r="Q16">
        <v>7.2916935720575289</v>
      </c>
      <c r="R16">
        <v>0</v>
      </c>
      <c r="S16">
        <v>1.8076900498972703</v>
      </c>
      <c r="T16">
        <v>12.186674493689463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12"/>
      <c r="I17">
        <f>BRPL_EOD!AA17+BRPL_EOD!AB17</f>
        <v>13.11</v>
      </c>
      <c r="J17">
        <f>BYPL_EOD!AA17+BYPL_EOD!AB17</f>
        <v>7.18</v>
      </c>
      <c r="K17">
        <f>MES_EOD!AA17+MES_EOD!AB17</f>
        <v>0</v>
      </c>
      <c r="L17">
        <f>NDMC_EOD!AA17+NDMC_EOD!AB17</f>
        <v>1.78</v>
      </c>
      <c r="M17">
        <f>TPDDL_EOD!AA17+TPDDL_EOD!AB17</f>
        <v>12</v>
      </c>
      <c r="N17">
        <f t="shared" si="0"/>
        <v>34.07</v>
      </c>
      <c r="O17" s="112">
        <f t="shared" si="1"/>
        <v>0.53000000000000114</v>
      </c>
      <c r="P17">
        <v>13.313941884355739</v>
      </c>
      <c r="Q17">
        <v>7.2916935720575289</v>
      </c>
      <c r="R17">
        <v>0</v>
      </c>
      <c r="S17">
        <v>1.8076900498972703</v>
      </c>
      <c r="T17">
        <v>12.186674493689463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12"/>
      <c r="I18">
        <f>BRPL_EOD!AA18+BRPL_EOD!AB18</f>
        <v>13.11</v>
      </c>
      <c r="J18">
        <f>BYPL_EOD!AA18+BYPL_EOD!AB18</f>
        <v>7.18</v>
      </c>
      <c r="K18">
        <f>MES_EOD!AA18+MES_EOD!AB18</f>
        <v>0</v>
      </c>
      <c r="L18">
        <f>NDMC_EOD!AA18+NDMC_EOD!AB18</f>
        <v>1.78</v>
      </c>
      <c r="M18">
        <f>TPDDL_EOD!AA18+TPDDL_EOD!AB18</f>
        <v>12</v>
      </c>
      <c r="N18">
        <f t="shared" si="0"/>
        <v>34.07</v>
      </c>
      <c r="O18" s="112">
        <f t="shared" si="1"/>
        <v>0.53000000000000114</v>
      </c>
      <c r="P18">
        <v>13.313941884355739</v>
      </c>
      <c r="Q18">
        <v>7.2916935720575289</v>
      </c>
      <c r="R18">
        <v>0</v>
      </c>
      <c r="S18">
        <v>1.8076900498972703</v>
      </c>
      <c r="T18">
        <v>12.186674493689463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12"/>
      <c r="I19">
        <f>BRPL_EOD!AA19+BRPL_EOD!AB19</f>
        <v>13.11</v>
      </c>
      <c r="J19">
        <f>BYPL_EOD!AA19+BYPL_EOD!AB19</f>
        <v>7.18</v>
      </c>
      <c r="K19">
        <f>MES_EOD!AA19+MES_EOD!AB19</f>
        <v>0</v>
      </c>
      <c r="L19">
        <f>NDMC_EOD!AA19+NDMC_EOD!AB19</f>
        <v>1.78</v>
      </c>
      <c r="M19">
        <f>TPDDL_EOD!AA19+TPDDL_EOD!AB19</f>
        <v>12</v>
      </c>
      <c r="N19">
        <f t="shared" si="0"/>
        <v>34.07</v>
      </c>
      <c r="O19" s="112">
        <f t="shared" si="1"/>
        <v>0.53000000000000114</v>
      </c>
      <c r="P19">
        <v>13.313941884355739</v>
      </c>
      <c r="Q19">
        <v>7.2916935720575289</v>
      </c>
      <c r="R19">
        <v>0</v>
      </c>
      <c r="S19">
        <v>1.8076900498972703</v>
      </c>
      <c r="T19">
        <v>12.186674493689463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12"/>
      <c r="I20">
        <f>BRPL_EOD!AA20+BRPL_EOD!AB20</f>
        <v>13.14</v>
      </c>
      <c r="J20">
        <f>BYPL_EOD!AA20+BYPL_EOD!AB20</f>
        <v>7.2</v>
      </c>
      <c r="K20">
        <f>MES_EOD!AA20+MES_EOD!AB20</f>
        <v>0</v>
      </c>
      <c r="L20">
        <f>NDMC_EOD!AA20+NDMC_EOD!AB20</f>
        <v>1.73</v>
      </c>
      <c r="M20">
        <f>TPDDL_EOD!AA20+TPDDL_EOD!AB20</f>
        <v>12</v>
      </c>
      <c r="N20">
        <f t="shared" si="0"/>
        <v>34.07</v>
      </c>
      <c r="O20" s="112">
        <f t="shared" si="1"/>
        <v>0.53000000000000114</v>
      </c>
      <c r="P20">
        <v>13.344408570589962</v>
      </c>
      <c r="Q20">
        <v>7.3120046962136778</v>
      </c>
      <c r="R20">
        <v>0</v>
      </c>
      <c r="S20">
        <v>1.7569122395068977</v>
      </c>
      <c r="T20">
        <v>12.186674493689463</v>
      </c>
      <c r="U20" s="114">
        <f t="shared" si="2"/>
        <v>34.599999999999994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12"/>
      <c r="I21">
        <f>BRPL_EOD!AA21+BRPL_EOD!AB21</f>
        <v>13.14</v>
      </c>
      <c r="J21">
        <f>BYPL_EOD!AA21+BYPL_EOD!AB21</f>
        <v>7.2</v>
      </c>
      <c r="K21">
        <f>MES_EOD!AA21+MES_EOD!AB21</f>
        <v>0</v>
      </c>
      <c r="L21">
        <f>NDMC_EOD!AA21+NDMC_EOD!AB21</f>
        <v>1.73</v>
      </c>
      <c r="M21">
        <f>TPDDL_EOD!AA21+TPDDL_EOD!AB21</f>
        <v>12</v>
      </c>
      <c r="N21">
        <f t="shared" si="0"/>
        <v>34.07</v>
      </c>
      <c r="O21" s="112">
        <f t="shared" si="1"/>
        <v>0.53000000000000114</v>
      </c>
      <c r="P21">
        <v>13.344408570589962</v>
      </c>
      <c r="Q21">
        <v>7.3120046962136778</v>
      </c>
      <c r="R21">
        <v>0</v>
      </c>
      <c r="S21">
        <v>1.7569122395068977</v>
      </c>
      <c r="T21">
        <v>12.186674493689463</v>
      </c>
      <c r="U21" s="114">
        <f t="shared" si="2"/>
        <v>34.599999999999994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12"/>
      <c r="I22">
        <f>BRPL_EOD!AA22+BRPL_EOD!AB22</f>
        <v>13.14</v>
      </c>
      <c r="J22">
        <f>BYPL_EOD!AA22+BYPL_EOD!AB22</f>
        <v>7.2</v>
      </c>
      <c r="K22">
        <f>MES_EOD!AA22+MES_EOD!AB22</f>
        <v>0</v>
      </c>
      <c r="L22">
        <f>NDMC_EOD!AA22+NDMC_EOD!AB22</f>
        <v>1.73</v>
      </c>
      <c r="M22">
        <f>TPDDL_EOD!AA22+TPDDL_EOD!AB22</f>
        <v>12</v>
      </c>
      <c r="N22">
        <f t="shared" si="0"/>
        <v>34.07</v>
      </c>
      <c r="O22" s="112">
        <f t="shared" si="1"/>
        <v>0.53000000000000114</v>
      </c>
      <c r="P22">
        <v>13.344408570589962</v>
      </c>
      <c r="Q22">
        <v>7.3120046962136778</v>
      </c>
      <c r="R22">
        <v>0</v>
      </c>
      <c r="S22">
        <v>1.7569122395068977</v>
      </c>
      <c r="T22">
        <v>12.186674493689463</v>
      </c>
      <c r="U22" s="114">
        <f t="shared" si="2"/>
        <v>34.599999999999994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12"/>
      <c r="I23">
        <f>BRPL_EOD!AA23+BRPL_EOD!AB23</f>
        <v>13.14</v>
      </c>
      <c r="J23">
        <f>BYPL_EOD!AA23+BYPL_EOD!AB23</f>
        <v>7.2</v>
      </c>
      <c r="K23">
        <f>MES_EOD!AA23+MES_EOD!AB23</f>
        <v>0</v>
      </c>
      <c r="L23">
        <f>NDMC_EOD!AA23+NDMC_EOD!AB23</f>
        <v>1.73</v>
      </c>
      <c r="M23">
        <f>TPDDL_EOD!AA23+TPDDL_EOD!AB23</f>
        <v>12</v>
      </c>
      <c r="N23">
        <f t="shared" si="0"/>
        <v>34.07</v>
      </c>
      <c r="O23" s="112">
        <f t="shared" si="1"/>
        <v>0.53000000000000114</v>
      </c>
      <c r="P23">
        <v>13.344408570589962</v>
      </c>
      <c r="Q23">
        <v>7.3120046962136778</v>
      </c>
      <c r="R23">
        <v>0</v>
      </c>
      <c r="S23">
        <v>1.7569122395068977</v>
      </c>
      <c r="T23">
        <v>12.186674493689463</v>
      </c>
      <c r="U23" s="114">
        <f t="shared" si="2"/>
        <v>34.599999999999994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12"/>
      <c r="I24">
        <f>BRPL_EOD!AA24+BRPL_EOD!AB24</f>
        <v>13.14</v>
      </c>
      <c r="J24">
        <f>BYPL_EOD!AA24+BYPL_EOD!AB24</f>
        <v>7.2</v>
      </c>
      <c r="K24">
        <f>MES_EOD!AA24+MES_EOD!AB24</f>
        <v>0</v>
      </c>
      <c r="L24">
        <f>NDMC_EOD!AA24+NDMC_EOD!AB24</f>
        <v>1.73</v>
      </c>
      <c r="M24">
        <f>TPDDL_EOD!AA24+TPDDL_EOD!AB24</f>
        <v>12</v>
      </c>
      <c r="N24">
        <f t="shared" si="0"/>
        <v>34.07</v>
      </c>
      <c r="O24" s="112">
        <f t="shared" si="1"/>
        <v>0.53000000000000114</v>
      </c>
      <c r="P24">
        <v>13.344408570589962</v>
      </c>
      <c r="Q24">
        <v>7.3120046962136778</v>
      </c>
      <c r="R24">
        <v>0</v>
      </c>
      <c r="S24">
        <v>1.7569122395068977</v>
      </c>
      <c r="T24">
        <v>12.186674493689463</v>
      </c>
      <c r="U24" s="114">
        <f t="shared" si="2"/>
        <v>34.599999999999994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12"/>
      <c r="I25">
        <f>BRPL_EOD!AA25+BRPL_EOD!AB25</f>
        <v>13.14</v>
      </c>
      <c r="J25">
        <f>BYPL_EOD!AA25+BYPL_EOD!AB25</f>
        <v>7.2</v>
      </c>
      <c r="K25">
        <f>MES_EOD!AA25+MES_EOD!AB25</f>
        <v>0</v>
      </c>
      <c r="L25">
        <f>NDMC_EOD!AA25+NDMC_EOD!AB25</f>
        <v>1.73</v>
      </c>
      <c r="M25">
        <f>TPDDL_EOD!AA25+TPDDL_EOD!AB25</f>
        <v>12</v>
      </c>
      <c r="N25">
        <f t="shared" si="0"/>
        <v>34.07</v>
      </c>
      <c r="O25" s="112">
        <f t="shared" si="1"/>
        <v>0.53000000000000114</v>
      </c>
      <c r="P25">
        <v>13.344408570589962</v>
      </c>
      <c r="Q25">
        <v>7.3120046962136778</v>
      </c>
      <c r="R25">
        <v>0</v>
      </c>
      <c r="S25">
        <v>1.7569122395068977</v>
      </c>
      <c r="T25">
        <v>12.186674493689463</v>
      </c>
      <c r="U25" s="114">
        <f t="shared" si="2"/>
        <v>34.599999999999994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12"/>
      <c r="I26">
        <f>BRPL_EOD!AA26+BRPL_EOD!AB26</f>
        <v>13.14</v>
      </c>
      <c r="J26">
        <f>BYPL_EOD!AA26+BYPL_EOD!AB26</f>
        <v>7.2</v>
      </c>
      <c r="K26">
        <f>MES_EOD!AA26+MES_EOD!AB26</f>
        <v>0</v>
      </c>
      <c r="L26">
        <f>NDMC_EOD!AA26+NDMC_EOD!AB26</f>
        <v>1.73</v>
      </c>
      <c r="M26">
        <f>TPDDL_EOD!AA26+TPDDL_EOD!AB26</f>
        <v>12</v>
      </c>
      <c r="N26">
        <f t="shared" si="0"/>
        <v>34.07</v>
      </c>
      <c r="O26" s="112">
        <f t="shared" si="1"/>
        <v>0.53000000000000114</v>
      </c>
      <c r="P26">
        <v>13.344408570589962</v>
      </c>
      <c r="Q26">
        <v>7.3120046962136778</v>
      </c>
      <c r="R26">
        <v>0</v>
      </c>
      <c r="S26">
        <v>1.7569122395068977</v>
      </c>
      <c r="T26">
        <v>12.186674493689463</v>
      </c>
      <c r="U26" s="114">
        <f t="shared" si="2"/>
        <v>34.599999999999994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12"/>
      <c r="I27">
        <f>BRPL_EOD!AA27+BRPL_EOD!AB27</f>
        <v>13.11</v>
      </c>
      <c r="J27">
        <f>BYPL_EOD!AA27+BYPL_EOD!AB27</f>
        <v>7.18</v>
      </c>
      <c r="K27">
        <f>MES_EOD!AA27+MES_EOD!AB27</f>
        <v>0</v>
      </c>
      <c r="L27">
        <f>NDMC_EOD!AA27+NDMC_EOD!AB27</f>
        <v>1.78</v>
      </c>
      <c r="M27">
        <f>TPDDL_EOD!AA27+TPDDL_EOD!AB27</f>
        <v>12</v>
      </c>
      <c r="N27">
        <f t="shared" si="0"/>
        <v>34.07</v>
      </c>
      <c r="O27" s="112">
        <f t="shared" si="1"/>
        <v>0.53000000000000114</v>
      </c>
      <c r="P27">
        <v>13.313941884355739</v>
      </c>
      <c r="Q27">
        <v>7.2916935720575289</v>
      </c>
      <c r="R27">
        <v>0</v>
      </c>
      <c r="S27">
        <v>1.8076900498972703</v>
      </c>
      <c r="T27">
        <v>12.186674493689463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12"/>
      <c r="I28">
        <f>BRPL_EOD!AA28+BRPL_EOD!AB28</f>
        <v>13.11</v>
      </c>
      <c r="J28">
        <f>BYPL_EOD!AA28+BYPL_EOD!AB28</f>
        <v>7.18</v>
      </c>
      <c r="K28">
        <f>MES_EOD!AA28+MES_EOD!AB28</f>
        <v>0</v>
      </c>
      <c r="L28">
        <f>NDMC_EOD!AA28+NDMC_EOD!AB28</f>
        <v>1.78</v>
      </c>
      <c r="M28">
        <f>TPDDL_EOD!AA28+TPDDL_EOD!AB28</f>
        <v>12</v>
      </c>
      <c r="N28">
        <f t="shared" si="0"/>
        <v>34.07</v>
      </c>
      <c r="O28" s="112">
        <f t="shared" si="1"/>
        <v>0.53000000000000114</v>
      </c>
      <c r="P28">
        <v>13.313941884355739</v>
      </c>
      <c r="Q28">
        <v>7.2916935720575289</v>
      </c>
      <c r="R28">
        <v>0</v>
      </c>
      <c r="S28">
        <v>1.8076900498972703</v>
      </c>
      <c r="T28">
        <v>12.186674493689463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12"/>
      <c r="I29">
        <f>BRPL_EOD!AA29+BRPL_EOD!AB29</f>
        <v>13.11</v>
      </c>
      <c r="J29">
        <f>BYPL_EOD!AA29+BYPL_EOD!AB29</f>
        <v>7.18</v>
      </c>
      <c r="K29">
        <f>MES_EOD!AA29+MES_EOD!AB29</f>
        <v>0</v>
      </c>
      <c r="L29">
        <f>NDMC_EOD!AA29+NDMC_EOD!AB29</f>
        <v>1.78</v>
      </c>
      <c r="M29">
        <f>TPDDL_EOD!AA29+TPDDL_EOD!AB29</f>
        <v>12</v>
      </c>
      <c r="N29">
        <f t="shared" si="0"/>
        <v>34.07</v>
      </c>
      <c r="O29" s="112">
        <f t="shared" si="1"/>
        <v>0.53000000000000114</v>
      </c>
      <c r="P29">
        <v>13.313941884355739</v>
      </c>
      <c r="Q29">
        <v>7.2916935720575289</v>
      </c>
      <c r="R29">
        <v>0</v>
      </c>
      <c r="S29">
        <v>1.8076900498972703</v>
      </c>
      <c r="T29">
        <v>12.186674493689463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12"/>
      <c r="I30">
        <f>BRPL_EOD!AA30+BRPL_EOD!AB30</f>
        <v>13.11</v>
      </c>
      <c r="J30">
        <f>BYPL_EOD!AA30+BYPL_EOD!AB30</f>
        <v>7.18</v>
      </c>
      <c r="K30">
        <f>MES_EOD!AA30+MES_EOD!AB30</f>
        <v>0</v>
      </c>
      <c r="L30">
        <f>NDMC_EOD!AA30+NDMC_EOD!AB30</f>
        <v>1.78</v>
      </c>
      <c r="M30">
        <f>TPDDL_EOD!AA30+TPDDL_EOD!AB30</f>
        <v>12</v>
      </c>
      <c r="N30">
        <f t="shared" si="0"/>
        <v>34.07</v>
      </c>
      <c r="O30" s="112">
        <f t="shared" si="1"/>
        <v>0.53000000000000114</v>
      </c>
      <c r="P30">
        <v>13.313941884355739</v>
      </c>
      <c r="Q30">
        <v>7.2916935720575289</v>
      </c>
      <c r="R30">
        <v>0</v>
      </c>
      <c r="S30">
        <v>1.8076900498972703</v>
      </c>
      <c r="T30">
        <v>12.186674493689463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12"/>
      <c r="I31">
        <f>BRPL_EOD!AA31+BRPL_EOD!AB31</f>
        <v>13.14</v>
      </c>
      <c r="J31">
        <f>BYPL_EOD!AA31+BYPL_EOD!AB31</f>
        <v>7.2</v>
      </c>
      <c r="K31">
        <f>MES_EOD!AA31+MES_EOD!AB31</f>
        <v>0</v>
      </c>
      <c r="L31">
        <f>NDMC_EOD!AA31+NDMC_EOD!AB31</f>
        <v>1.73</v>
      </c>
      <c r="M31">
        <f>TPDDL_EOD!AA31+TPDDL_EOD!AB31</f>
        <v>12</v>
      </c>
      <c r="N31">
        <f t="shared" si="0"/>
        <v>34.07</v>
      </c>
      <c r="O31" s="112">
        <f t="shared" si="1"/>
        <v>0.53000000000000114</v>
      </c>
      <c r="P31">
        <v>13.344408570589962</v>
      </c>
      <c r="Q31">
        <v>7.3120046962136778</v>
      </c>
      <c r="R31">
        <v>0</v>
      </c>
      <c r="S31">
        <v>1.7569122395068977</v>
      </c>
      <c r="T31">
        <v>12.186674493689463</v>
      </c>
      <c r="U31" s="114">
        <f t="shared" si="2"/>
        <v>34.599999999999994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12"/>
      <c r="I32">
        <f>BRPL_EOD!AA32+BRPL_EOD!AB32</f>
        <v>13.14</v>
      </c>
      <c r="J32">
        <f>BYPL_EOD!AA32+BYPL_EOD!AB32</f>
        <v>7.2</v>
      </c>
      <c r="K32">
        <f>MES_EOD!AA32+MES_EOD!AB32</f>
        <v>0</v>
      </c>
      <c r="L32">
        <f>NDMC_EOD!AA32+NDMC_EOD!AB32</f>
        <v>1.73</v>
      </c>
      <c r="M32">
        <f>TPDDL_EOD!AA32+TPDDL_EOD!AB32</f>
        <v>12</v>
      </c>
      <c r="N32">
        <f t="shared" si="0"/>
        <v>34.07</v>
      </c>
      <c r="O32" s="112">
        <f t="shared" si="1"/>
        <v>0.53000000000000114</v>
      </c>
      <c r="P32">
        <v>13.344408570589962</v>
      </c>
      <c r="Q32">
        <v>7.3120046962136778</v>
      </c>
      <c r="R32">
        <v>0</v>
      </c>
      <c r="S32">
        <v>1.7569122395068977</v>
      </c>
      <c r="T32">
        <v>12.186674493689463</v>
      </c>
      <c r="U32" s="114">
        <f t="shared" si="2"/>
        <v>34.599999999999994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12"/>
      <c r="I33">
        <f>BRPL_EOD!AA33+BRPL_EOD!AB33</f>
        <v>13.14</v>
      </c>
      <c r="J33">
        <f>BYPL_EOD!AA33+BYPL_EOD!AB33</f>
        <v>7.2</v>
      </c>
      <c r="K33">
        <f>MES_EOD!AA33+MES_EOD!AB33</f>
        <v>0</v>
      </c>
      <c r="L33">
        <f>NDMC_EOD!AA33+NDMC_EOD!AB33</f>
        <v>1.73</v>
      </c>
      <c r="M33">
        <f>TPDDL_EOD!AA33+TPDDL_EOD!AB33</f>
        <v>12</v>
      </c>
      <c r="N33">
        <f t="shared" si="0"/>
        <v>34.07</v>
      </c>
      <c r="O33" s="112">
        <f t="shared" si="1"/>
        <v>0.53000000000000114</v>
      </c>
      <c r="P33">
        <v>13.344408570589962</v>
      </c>
      <c r="Q33">
        <v>7.3120046962136778</v>
      </c>
      <c r="R33">
        <v>0</v>
      </c>
      <c r="S33">
        <v>1.7569122395068977</v>
      </c>
      <c r="T33">
        <v>12.186674493689463</v>
      </c>
      <c r="U33" s="114">
        <f t="shared" si="2"/>
        <v>34.599999999999994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12"/>
      <c r="I34">
        <f>BRPL_EOD!AA34+BRPL_EOD!AB34</f>
        <v>13.14</v>
      </c>
      <c r="J34">
        <f>BYPL_EOD!AA34+BYPL_EOD!AB34</f>
        <v>7.2</v>
      </c>
      <c r="K34">
        <f>MES_EOD!AA34+MES_EOD!AB34</f>
        <v>0</v>
      </c>
      <c r="L34">
        <f>NDMC_EOD!AA34+NDMC_EOD!AB34</f>
        <v>1.73</v>
      </c>
      <c r="M34">
        <f>TPDDL_EOD!AA34+TPDDL_EOD!AB34</f>
        <v>12</v>
      </c>
      <c r="N34">
        <f t="shared" si="0"/>
        <v>34.07</v>
      </c>
      <c r="O34" s="112">
        <f t="shared" si="1"/>
        <v>0.53000000000000114</v>
      </c>
      <c r="P34">
        <v>13.344408570589962</v>
      </c>
      <c r="Q34">
        <v>7.3120046962136778</v>
      </c>
      <c r="R34">
        <v>0</v>
      </c>
      <c r="S34">
        <v>1.7569122395068977</v>
      </c>
      <c r="T34">
        <v>12.186674493689463</v>
      </c>
      <c r="U34" s="114">
        <f t="shared" si="2"/>
        <v>34.599999999999994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12"/>
      <c r="I35">
        <f>BRPL_EOD!AA35+BRPL_EOD!AB35</f>
        <v>13.14</v>
      </c>
      <c r="J35">
        <f>BYPL_EOD!AA35+BYPL_EOD!AB35</f>
        <v>7.2</v>
      </c>
      <c r="K35">
        <f>MES_EOD!AA35+MES_EOD!AB35</f>
        <v>0</v>
      </c>
      <c r="L35">
        <f>NDMC_EOD!AA35+NDMC_EOD!AB35</f>
        <v>1.73</v>
      </c>
      <c r="M35">
        <f>TPDDL_EOD!AA35+TPDDL_EOD!AB35</f>
        <v>12</v>
      </c>
      <c r="N35">
        <f t="shared" si="0"/>
        <v>34.07</v>
      </c>
      <c r="O35" s="112">
        <f t="shared" si="1"/>
        <v>0.53000000000000114</v>
      </c>
      <c r="P35">
        <v>13.344408570589962</v>
      </c>
      <c r="Q35">
        <v>7.3120046962136778</v>
      </c>
      <c r="R35">
        <v>0</v>
      </c>
      <c r="S35">
        <v>1.7569122395068977</v>
      </c>
      <c r="T35">
        <v>12.186674493689463</v>
      </c>
      <c r="U35" s="114">
        <f t="shared" si="2"/>
        <v>34.599999999999994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12"/>
      <c r="I36">
        <f>BRPL_EOD!AA36+BRPL_EOD!AB36</f>
        <v>13.14</v>
      </c>
      <c r="J36">
        <f>BYPL_EOD!AA36+BYPL_EOD!AB36</f>
        <v>7.2</v>
      </c>
      <c r="K36">
        <f>MES_EOD!AA36+MES_EOD!AB36</f>
        <v>0</v>
      </c>
      <c r="L36">
        <f>NDMC_EOD!AA36+NDMC_EOD!AB36</f>
        <v>1.73</v>
      </c>
      <c r="M36">
        <f>TPDDL_EOD!AA36+TPDDL_EOD!AB36</f>
        <v>12</v>
      </c>
      <c r="N36">
        <f t="shared" si="0"/>
        <v>34.07</v>
      </c>
      <c r="O36" s="112">
        <f t="shared" si="1"/>
        <v>0.53000000000000114</v>
      </c>
      <c r="P36">
        <v>13.344408570589962</v>
      </c>
      <c r="Q36">
        <v>7.3120046962136778</v>
      </c>
      <c r="R36">
        <v>0</v>
      </c>
      <c r="S36">
        <v>1.7569122395068977</v>
      </c>
      <c r="T36">
        <v>12.186674493689463</v>
      </c>
      <c r="U36" s="114">
        <f t="shared" si="2"/>
        <v>34.599999999999994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12"/>
      <c r="I37">
        <f>BRPL_EOD!AA37+BRPL_EOD!AB37</f>
        <v>13.14</v>
      </c>
      <c r="J37">
        <f>BYPL_EOD!AA37+BYPL_EOD!AB37</f>
        <v>7.2</v>
      </c>
      <c r="K37">
        <f>MES_EOD!AA37+MES_EOD!AB37</f>
        <v>0</v>
      </c>
      <c r="L37">
        <f>NDMC_EOD!AA37+NDMC_EOD!AB37</f>
        <v>1.73</v>
      </c>
      <c r="M37">
        <f>TPDDL_EOD!AA37+TPDDL_EOD!AB37</f>
        <v>12</v>
      </c>
      <c r="N37">
        <f t="shared" si="0"/>
        <v>34.07</v>
      </c>
      <c r="O37" s="112">
        <f t="shared" si="1"/>
        <v>0.53000000000000114</v>
      </c>
      <c r="P37">
        <v>13.344408570589962</v>
      </c>
      <c r="Q37">
        <v>7.3120046962136778</v>
      </c>
      <c r="R37">
        <v>0</v>
      </c>
      <c r="S37">
        <v>1.7569122395068977</v>
      </c>
      <c r="T37">
        <v>12.186674493689463</v>
      </c>
      <c r="U37" s="114">
        <f t="shared" si="2"/>
        <v>34.599999999999994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12"/>
      <c r="I38">
        <f>BRPL_EOD!AA38+BRPL_EOD!AB38</f>
        <v>13.14</v>
      </c>
      <c r="J38">
        <f>BYPL_EOD!AA38+BYPL_EOD!AB38</f>
        <v>7.2</v>
      </c>
      <c r="K38">
        <f>MES_EOD!AA38+MES_EOD!AB38</f>
        <v>0</v>
      </c>
      <c r="L38">
        <f>NDMC_EOD!AA38+NDMC_EOD!AB38</f>
        <v>1.73</v>
      </c>
      <c r="M38">
        <f>TPDDL_EOD!AA38+TPDDL_EOD!AB38</f>
        <v>12</v>
      </c>
      <c r="N38">
        <f t="shared" si="0"/>
        <v>34.07</v>
      </c>
      <c r="O38" s="112">
        <f t="shared" si="1"/>
        <v>0.53000000000000114</v>
      </c>
      <c r="P38">
        <v>13.344408570589962</v>
      </c>
      <c r="Q38">
        <v>7.3120046962136778</v>
      </c>
      <c r="R38">
        <v>0</v>
      </c>
      <c r="S38">
        <v>1.7569122395068977</v>
      </c>
      <c r="T38">
        <v>12.186674493689463</v>
      </c>
      <c r="U38" s="114">
        <f t="shared" si="2"/>
        <v>34.599999999999994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34.299999999999997</v>
      </c>
      <c r="E39">
        <f>GT!N39</f>
        <v>28</v>
      </c>
      <c r="F39">
        <f t="shared" si="4"/>
        <v>72</v>
      </c>
      <c r="G39">
        <f t="shared" si="5"/>
        <v>62.3</v>
      </c>
      <c r="H39" s="112"/>
      <c r="I39">
        <f>BRPL_EOD!AA39+BRPL_EOD!AB39</f>
        <v>25.07</v>
      </c>
      <c r="J39">
        <f>BYPL_EOD!AA39+BYPL_EOD!AB39</f>
        <v>13.73</v>
      </c>
      <c r="K39">
        <f>MES_EOD!AA39+MES_EOD!AB39</f>
        <v>0</v>
      </c>
      <c r="L39">
        <f>NDMC_EOD!AA39+NDMC_EOD!AB39</f>
        <v>3.12</v>
      </c>
      <c r="M39">
        <f>TPDDL_EOD!AA39+TPDDL_EOD!AB39</f>
        <v>20.310000000000002</v>
      </c>
      <c r="N39">
        <f t="shared" si="0"/>
        <v>62.23</v>
      </c>
      <c r="O39" s="112">
        <f t="shared" si="1"/>
        <v>7.0000000000000284E-2</v>
      </c>
      <c r="P39">
        <v>25.09820022497188</v>
      </c>
      <c r="Q39">
        <v>13.745444319460068</v>
      </c>
      <c r="R39">
        <v>0</v>
      </c>
      <c r="S39">
        <v>3.1235095613048371</v>
      </c>
      <c r="T39">
        <v>20.332845894263219</v>
      </c>
      <c r="U39" s="114">
        <f t="shared" si="2"/>
        <v>62.3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34.299999999999997</v>
      </c>
      <c r="E40">
        <f>GT!N40</f>
        <v>28</v>
      </c>
      <c r="F40">
        <f t="shared" si="4"/>
        <v>72</v>
      </c>
      <c r="G40">
        <f t="shared" si="5"/>
        <v>62.3</v>
      </c>
      <c r="H40" s="112"/>
      <c r="I40">
        <f>BRPL_EOD!AA40+BRPL_EOD!AB40</f>
        <v>25.07</v>
      </c>
      <c r="J40">
        <f>BYPL_EOD!AA40+BYPL_EOD!AB40</f>
        <v>13.73</v>
      </c>
      <c r="K40">
        <f>MES_EOD!AA40+MES_EOD!AB40</f>
        <v>0</v>
      </c>
      <c r="L40">
        <f>NDMC_EOD!AA40+NDMC_EOD!AB40</f>
        <v>3.12</v>
      </c>
      <c r="M40">
        <f>TPDDL_EOD!AA40+TPDDL_EOD!AB40</f>
        <v>20.310000000000002</v>
      </c>
      <c r="N40">
        <f t="shared" si="0"/>
        <v>62.23</v>
      </c>
      <c r="O40" s="112">
        <f t="shared" si="1"/>
        <v>7.0000000000000284E-2</v>
      </c>
      <c r="P40">
        <v>25.09820022497188</v>
      </c>
      <c r="Q40">
        <v>13.745444319460068</v>
      </c>
      <c r="R40">
        <v>0</v>
      </c>
      <c r="S40">
        <v>3.1235095613048371</v>
      </c>
      <c r="T40">
        <v>20.332845894263219</v>
      </c>
      <c r="U40" s="114">
        <f t="shared" si="2"/>
        <v>62.3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34.299999999999997</v>
      </c>
      <c r="E41">
        <f>GT!N41</f>
        <v>28</v>
      </c>
      <c r="F41">
        <f t="shared" si="4"/>
        <v>72</v>
      </c>
      <c r="G41">
        <f t="shared" si="5"/>
        <v>62.3</v>
      </c>
      <c r="H41" s="112"/>
      <c r="I41">
        <f>BRPL_EOD!AA41+BRPL_EOD!AB41</f>
        <v>25.07</v>
      </c>
      <c r="J41">
        <f>BYPL_EOD!AA41+BYPL_EOD!AB41</f>
        <v>13.73</v>
      </c>
      <c r="K41">
        <f>MES_EOD!AA41+MES_EOD!AB41</f>
        <v>0</v>
      </c>
      <c r="L41">
        <f>NDMC_EOD!AA41+NDMC_EOD!AB41</f>
        <v>3.12</v>
      </c>
      <c r="M41">
        <f>TPDDL_EOD!AA41+TPDDL_EOD!AB41</f>
        <v>20.310000000000002</v>
      </c>
      <c r="N41">
        <f t="shared" si="0"/>
        <v>62.23</v>
      </c>
      <c r="O41" s="112">
        <f t="shared" si="1"/>
        <v>7.0000000000000284E-2</v>
      </c>
      <c r="P41">
        <v>25.09820022497188</v>
      </c>
      <c r="Q41">
        <v>13.745444319460068</v>
      </c>
      <c r="R41">
        <v>0</v>
      </c>
      <c r="S41">
        <v>3.1235095613048371</v>
      </c>
      <c r="T41">
        <v>20.332845894263219</v>
      </c>
      <c r="U41" s="114">
        <f t="shared" si="2"/>
        <v>62.3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33.299999999999997</v>
      </c>
      <c r="E42">
        <f>GT!N42</f>
        <v>28</v>
      </c>
      <c r="F42">
        <f t="shared" si="4"/>
        <v>72</v>
      </c>
      <c r="G42">
        <f t="shared" si="5"/>
        <v>61.3</v>
      </c>
      <c r="H42" s="112"/>
      <c r="I42">
        <f>BRPL_EOD!AA42+BRPL_EOD!AB42</f>
        <v>24.43</v>
      </c>
      <c r="J42">
        <f>BYPL_EOD!AA42+BYPL_EOD!AB42</f>
        <v>13.379999999999999</v>
      </c>
      <c r="K42">
        <f>MES_EOD!AA42+MES_EOD!AB42</f>
        <v>0</v>
      </c>
      <c r="L42">
        <f>NDMC_EOD!AA42+NDMC_EOD!AB42</f>
        <v>3.12</v>
      </c>
      <c r="M42">
        <f>TPDDL_EOD!AA42+TPDDL_EOD!AB42</f>
        <v>20.310000000000002</v>
      </c>
      <c r="N42">
        <f t="shared" si="0"/>
        <v>61.24</v>
      </c>
      <c r="O42" s="112">
        <f t="shared" si="1"/>
        <v>5.9999999999995168E-2</v>
      </c>
      <c r="P42">
        <v>24.453935336381448</v>
      </c>
      <c r="Q42">
        <v>13.393109079033309</v>
      </c>
      <c r="R42">
        <v>0</v>
      </c>
      <c r="S42">
        <v>3.1230568256041802</v>
      </c>
      <c r="T42">
        <v>20.329898758981059</v>
      </c>
      <c r="U42" s="114">
        <f t="shared" si="2"/>
        <v>61.3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33.299999999999997</v>
      </c>
      <c r="E43">
        <f>GT!N43</f>
        <v>26</v>
      </c>
      <c r="F43">
        <f t="shared" si="4"/>
        <v>72</v>
      </c>
      <c r="G43">
        <f t="shared" si="5"/>
        <v>59.3</v>
      </c>
      <c r="H43" s="112"/>
      <c r="I43">
        <f>BRPL_EOD!AA43+BRPL_EOD!AB43</f>
        <v>23.630000000000003</v>
      </c>
      <c r="J43">
        <f>BYPL_EOD!AA43+BYPL_EOD!AB43</f>
        <v>12.93</v>
      </c>
      <c r="K43">
        <f>MES_EOD!AA43+MES_EOD!AB43</f>
        <v>0</v>
      </c>
      <c r="L43">
        <f>NDMC_EOD!AA43+NDMC_EOD!AB43</f>
        <v>2.9699999999999998</v>
      </c>
      <c r="M43">
        <f>TPDDL_EOD!AA43+TPDDL_EOD!AB43</f>
        <v>19.71</v>
      </c>
      <c r="N43">
        <f t="shared" si="0"/>
        <v>59.24</v>
      </c>
      <c r="O43" s="112">
        <f t="shared" si="1"/>
        <v>5.9999999999995168E-2</v>
      </c>
      <c r="P43">
        <v>23.653933153274814</v>
      </c>
      <c r="Q43">
        <v>12.943095881161376</v>
      </c>
      <c r="R43">
        <v>0</v>
      </c>
      <c r="S43">
        <v>2.9730081026333552</v>
      </c>
      <c r="T43">
        <v>19.729962862930453</v>
      </c>
      <c r="U43" s="114">
        <f t="shared" si="2"/>
        <v>59.3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33.299999999999997</v>
      </c>
      <c r="E44">
        <f>GT!N44</f>
        <v>26</v>
      </c>
      <c r="F44">
        <f t="shared" si="4"/>
        <v>72</v>
      </c>
      <c r="G44">
        <f t="shared" si="5"/>
        <v>59.3</v>
      </c>
      <c r="H44" s="112"/>
      <c r="I44">
        <f>BRPL_EOD!AA44+BRPL_EOD!AB44</f>
        <v>23.630000000000003</v>
      </c>
      <c r="J44">
        <f>BYPL_EOD!AA44+BYPL_EOD!AB44</f>
        <v>12.93</v>
      </c>
      <c r="K44">
        <f>MES_EOD!AA44+MES_EOD!AB44</f>
        <v>0</v>
      </c>
      <c r="L44">
        <f>NDMC_EOD!AA44+NDMC_EOD!AB44</f>
        <v>2.9699999999999998</v>
      </c>
      <c r="M44">
        <f>TPDDL_EOD!AA44+TPDDL_EOD!AB44</f>
        <v>19.71</v>
      </c>
      <c r="N44">
        <f t="shared" si="0"/>
        <v>59.24</v>
      </c>
      <c r="O44" s="112">
        <f t="shared" si="1"/>
        <v>5.9999999999995168E-2</v>
      </c>
      <c r="P44">
        <v>23.653933153274814</v>
      </c>
      <c r="Q44">
        <v>12.943095881161376</v>
      </c>
      <c r="R44">
        <v>0</v>
      </c>
      <c r="S44">
        <v>2.9730081026333552</v>
      </c>
      <c r="T44">
        <v>19.729962862930453</v>
      </c>
      <c r="U44" s="114">
        <f t="shared" si="2"/>
        <v>59.3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33.299999999999997</v>
      </c>
      <c r="E45">
        <f>GT!N45</f>
        <v>26</v>
      </c>
      <c r="F45">
        <f t="shared" si="4"/>
        <v>72</v>
      </c>
      <c r="G45">
        <f t="shared" si="5"/>
        <v>59.3</v>
      </c>
      <c r="H45" s="112"/>
      <c r="I45">
        <f>BRPL_EOD!AA45+BRPL_EOD!AB45</f>
        <v>23.630000000000003</v>
      </c>
      <c r="J45">
        <f>BYPL_EOD!AA45+BYPL_EOD!AB45</f>
        <v>12.93</v>
      </c>
      <c r="K45">
        <f>MES_EOD!AA45+MES_EOD!AB45</f>
        <v>0</v>
      </c>
      <c r="L45">
        <f>NDMC_EOD!AA45+NDMC_EOD!AB45</f>
        <v>2.9699999999999998</v>
      </c>
      <c r="M45">
        <f>TPDDL_EOD!AA45+TPDDL_EOD!AB45</f>
        <v>19.71</v>
      </c>
      <c r="N45">
        <f t="shared" si="0"/>
        <v>59.24</v>
      </c>
      <c r="O45" s="112">
        <f t="shared" si="1"/>
        <v>5.9999999999995168E-2</v>
      </c>
      <c r="P45">
        <v>23.653933153274814</v>
      </c>
      <c r="Q45">
        <v>12.943095881161376</v>
      </c>
      <c r="R45">
        <v>0</v>
      </c>
      <c r="S45">
        <v>2.9730081026333552</v>
      </c>
      <c r="T45">
        <v>19.729962862930453</v>
      </c>
      <c r="U45" s="114">
        <f t="shared" si="2"/>
        <v>59.3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33.299999999999997</v>
      </c>
      <c r="E46">
        <f>GT!N46</f>
        <v>26</v>
      </c>
      <c r="F46">
        <f t="shared" si="4"/>
        <v>72</v>
      </c>
      <c r="G46">
        <f t="shared" si="5"/>
        <v>59.3</v>
      </c>
      <c r="H46" s="112"/>
      <c r="I46">
        <f>BRPL_EOD!AA46+BRPL_EOD!AB46</f>
        <v>23.630000000000003</v>
      </c>
      <c r="J46">
        <f>BYPL_EOD!AA46+BYPL_EOD!AB46</f>
        <v>12.93</v>
      </c>
      <c r="K46">
        <f>MES_EOD!AA46+MES_EOD!AB46</f>
        <v>0</v>
      </c>
      <c r="L46">
        <f>NDMC_EOD!AA46+NDMC_EOD!AB46</f>
        <v>2.9699999999999998</v>
      </c>
      <c r="M46">
        <f>TPDDL_EOD!AA46+TPDDL_EOD!AB46</f>
        <v>19.71</v>
      </c>
      <c r="N46">
        <f t="shared" si="0"/>
        <v>59.24</v>
      </c>
      <c r="O46" s="112">
        <f t="shared" si="1"/>
        <v>5.9999999999995168E-2</v>
      </c>
      <c r="P46">
        <v>23.653933153274814</v>
      </c>
      <c r="Q46">
        <v>12.943095881161376</v>
      </c>
      <c r="R46">
        <v>0</v>
      </c>
      <c r="S46">
        <v>2.9730081026333552</v>
      </c>
      <c r="T46">
        <v>19.729962862930453</v>
      </c>
      <c r="U46" s="114">
        <f t="shared" si="2"/>
        <v>59.3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33.299999999999997</v>
      </c>
      <c r="E47">
        <f>GT!N47</f>
        <v>26</v>
      </c>
      <c r="F47">
        <f t="shared" si="4"/>
        <v>72</v>
      </c>
      <c r="G47">
        <f t="shared" si="5"/>
        <v>59.3</v>
      </c>
      <c r="H47" s="112"/>
      <c r="I47">
        <f>BRPL_EOD!AA47+BRPL_EOD!AB47</f>
        <v>23.630000000000003</v>
      </c>
      <c r="J47">
        <f>BYPL_EOD!AA47+BYPL_EOD!AB47</f>
        <v>12.93</v>
      </c>
      <c r="K47">
        <f>MES_EOD!AA47+MES_EOD!AB47</f>
        <v>0</v>
      </c>
      <c r="L47">
        <f>NDMC_EOD!AA47+NDMC_EOD!AB47</f>
        <v>2.9699999999999998</v>
      </c>
      <c r="M47">
        <f>TPDDL_EOD!AA47+TPDDL_EOD!AB47</f>
        <v>19.71</v>
      </c>
      <c r="N47">
        <f t="shared" si="0"/>
        <v>59.24</v>
      </c>
      <c r="O47" s="112">
        <f t="shared" si="1"/>
        <v>5.9999999999995168E-2</v>
      </c>
      <c r="P47">
        <v>23.653933153274814</v>
      </c>
      <c r="Q47">
        <v>12.943095881161376</v>
      </c>
      <c r="R47">
        <v>0</v>
      </c>
      <c r="S47">
        <v>2.9730081026333552</v>
      </c>
      <c r="T47">
        <v>19.729962862930453</v>
      </c>
      <c r="U47" s="114">
        <f t="shared" si="2"/>
        <v>59.3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33.299999999999997</v>
      </c>
      <c r="E48">
        <f>GT!N48</f>
        <v>26</v>
      </c>
      <c r="F48">
        <f t="shared" si="4"/>
        <v>72</v>
      </c>
      <c r="G48">
        <f t="shared" si="5"/>
        <v>59.3</v>
      </c>
      <c r="H48" s="112"/>
      <c r="I48">
        <f>BRPL_EOD!AA48+BRPL_EOD!AB48</f>
        <v>23.66</v>
      </c>
      <c r="J48">
        <f>BYPL_EOD!AA48+BYPL_EOD!AB48</f>
        <v>12.95</v>
      </c>
      <c r="K48">
        <f>MES_EOD!AA48+MES_EOD!AB48</f>
        <v>0</v>
      </c>
      <c r="L48">
        <f>NDMC_EOD!AA48+NDMC_EOD!AB48</f>
        <v>2.92</v>
      </c>
      <c r="M48">
        <f>TPDDL_EOD!AA48+TPDDL_EOD!AB48</f>
        <v>19.71</v>
      </c>
      <c r="N48">
        <f t="shared" si="0"/>
        <v>59.24</v>
      </c>
      <c r="O48" s="112">
        <f t="shared" si="1"/>
        <v>5.9999999999995168E-2</v>
      </c>
      <c r="P48">
        <v>23.683963538149897</v>
      </c>
      <c r="Q48">
        <v>12.963116137744766</v>
      </c>
      <c r="R48">
        <v>0</v>
      </c>
      <c r="S48">
        <v>2.9229574611748816</v>
      </c>
      <c r="T48">
        <v>19.729962862930453</v>
      </c>
      <c r="U48" s="114">
        <f t="shared" si="2"/>
        <v>59.3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33.299999999999997</v>
      </c>
      <c r="E49">
        <f>GT!N49</f>
        <v>26</v>
      </c>
      <c r="F49">
        <f t="shared" si="4"/>
        <v>72</v>
      </c>
      <c r="G49">
        <f t="shared" si="5"/>
        <v>59.3</v>
      </c>
      <c r="H49" s="112"/>
      <c r="I49">
        <f>BRPL_EOD!AA49+BRPL_EOD!AB49</f>
        <v>23.66</v>
      </c>
      <c r="J49">
        <f>BYPL_EOD!AA49+BYPL_EOD!AB49</f>
        <v>12.95</v>
      </c>
      <c r="K49">
        <f>MES_EOD!AA49+MES_EOD!AB49</f>
        <v>0</v>
      </c>
      <c r="L49">
        <f>NDMC_EOD!AA49+NDMC_EOD!AB49</f>
        <v>2.92</v>
      </c>
      <c r="M49">
        <f>TPDDL_EOD!AA49+TPDDL_EOD!AB49</f>
        <v>19.71</v>
      </c>
      <c r="N49">
        <f t="shared" si="0"/>
        <v>59.24</v>
      </c>
      <c r="O49" s="112">
        <f t="shared" si="1"/>
        <v>5.9999999999995168E-2</v>
      </c>
      <c r="P49">
        <v>23.683963538149897</v>
      </c>
      <c r="Q49">
        <v>12.963116137744766</v>
      </c>
      <c r="R49">
        <v>0</v>
      </c>
      <c r="S49">
        <v>2.9229574611748816</v>
      </c>
      <c r="T49">
        <v>19.729962862930453</v>
      </c>
      <c r="U49" s="114">
        <f t="shared" si="2"/>
        <v>59.3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33.299999999999997</v>
      </c>
      <c r="E50">
        <f>GT!N50</f>
        <v>26</v>
      </c>
      <c r="F50">
        <f t="shared" si="4"/>
        <v>72</v>
      </c>
      <c r="G50">
        <f t="shared" si="5"/>
        <v>59.3</v>
      </c>
      <c r="H50" s="112"/>
      <c r="I50">
        <f>BRPL_EOD!AA50+BRPL_EOD!AB50</f>
        <v>23.66</v>
      </c>
      <c r="J50">
        <f>BYPL_EOD!AA50+BYPL_EOD!AB50</f>
        <v>12.95</v>
      </c>
      <c r="K50">
        <f>MES_EOD!AA50+MES_EOD!AB50</f>
        <v>0</v>
      </c>
      <c r="L50">
        <f>NDMC_EOD!AA50+NDMC_EOD!AB50</f>
        <v>2.92</v>
      </c>
      <c r="M50">
        <f>TPDDL_EOD!AA50+TPDDL_EOD!AB50</f>
        <v>19.71</v>
      </c>
      <c r="N50">
        <f t="shared" si="0"/>
        <v>59.24</v>
      </c>
      <c r="O50" s="112">
        <f t="shared" si="1"/>
        <v>5.9999999999995168E-2</v>
      </c>
      <c r="P50">
        <v>23.683963538149897</v>
      </c>
      <c r="Q50">
        <v>12.963116137744766</v>
      </c>
      <c r="R50">
        <v>0</v>
      </c>
      <c r="S50">
        <v>2.9229574611748816</v>
      </c>
      <c r="T50">
        <v>19.729962862930453</v>
      </c>
      <c r="U50" s="114">
        <f t="shared" si="2"/>
        <v>59.3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12"/>
      <c r="I51">
        <f>BRPL_EOD!AA51+BRPL_EOD!AB51</f>
        <v>12.49</v>
      </c>
      <c r="J51">
        <f>BYPL_EOD!AA51+BYPL_EOD!AB51</f>
        <v>7</v>
      </c>
      <c r="K51">
        <f>MES_EOD!AA51+MES_EOD!AB51</f>
        <v>0</v>
      </c>
      <c r="L51">
        <f>NDMC_EOD!AA51+NDMC_EOD!AB51</f>
        <v>1.58</v>
      </c>
      <c r="M51">
        <f>TPDDL_EOD!AA51+TPDDL_EOD!AB51</f>
        <v>12</v>
      </c>
      <c r="N51">
        <f t="shared" si="0"/>
        <v>33.07</v>
      </c>
      <c r="O51" s="112">
        <f t="shared" si="1"/>
        <v>0.22999999999999687</v>
      </c>
      <c r="P51">
        <v>12.576867251285151</v>
      </c>
      <c r="Q51">
        <v>7.0486846084064103</v>
      </c>
      <c r="R51">
        <v>0</v>
      </c>
      <c r="S51">
        <v>1.5909888116117326</v>
      </c>
      <c r="T51">
        <v>12.083459328696703</v>
      </c>
      <c r="U51" s="114">
        <f t="shared" si="2"/>
        <v>33.299999999999997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12"/>
      <c r="I52">
        <f>BRPL_EOD!AA52+BRPL_EOD!AB52</f>
        <v>12.49</v>
      </c>
      <c r="J52">
        <f>BYPL_EOD!AA52+BYPL_EOD!AB52</f>
        <v>7</v>
      </c>
      <c r="K52">
        <f>MES_EOD!AA52+MES_EOD!AB52</f>
        <v>0</v>
      </c>
      <c r="L52">
        <f>NDMC_EOD!AA52+NDMC_EOD!AB52</f>
        <v>1.58</v>
      </c>
      <c r="M52">
        <f>TPDDL_EOD!AA52+TPDDL_EOD!AB52</f>
        <v>12</v>
      </c>
      <c r="N52">
        <f t="shared" si="0"/>
        <v>33.07</v>
      </c>
      <c r="O52" s="112">
        <f t="shared" si="1"/>
        <v>0.22999999999999687</v>
      </c>
      <c r="P52">
        <v>12.576867251285151</v>
      </c>
      <c r="Q52">
        <v>7.0486846084064103</v>
      </c>
      <c r="R52">
        <v>0</v>
      </c>
      <c r="S52">
        <v>1.5909888116117326</v>
      </c>
      <c r="T52">
        <v>12.083459328696703</v>
      </c>
      <c r="U52" s="114">
        <f t="shared" si="2"/>
        <v>33.299999999999997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12"/>
      <c r="I53">
        <f>BRPL_EOD!AA53+BRPL_EOD!AB53</f>
        <v>12.49</v>
      </c>
      <c r="J53">
        <f>BYPL_EOD!AA53+BYPL_EOD!AB53</f>
        <v>7</v>
      </c>
      <c r="K53">
        <f>MES_EOD!AA53+MES_EOD!AB53</f>
        <v>0</v>
      </c>
      <c r="L53">
        <f>NDMC_EOD!AA53+NDMC_EOD!AB53</f>
        <v>1.58</v>
      </c>
      <c r="M53">
        <f>TPDDL_EOD!AA53+TPDDL_EOD!AB53</f>
        <v>12</v>
      </c>
      <c r="N53">
        <f t="shared" si="0"/>
        <v>33.07</v>
      </c>
      <c r="O53" s="112">
        <f t="shared" si="1"/>
        <v>0.22999999999999687</v>
      </c>
      <c r="P53">
        <v>12.576867251285151</v>
      </c>
      <c r="Q53">
        <v>7.0486846084064103</v>
      </c>
      <c r="R53">
        <v>0</v>
      </c>
      <c r="S53">
        <v>1.5909888116117326</v>
      </c>
      <c r="T53">
        <v>12.083459328696703</v>
      </c>
      <c r="U53" s="114">
        <f t="shared" si="2"/>
        <v>33.299999999999997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12"/>
      <c r="I54">
        <f>BRPL_EOD!AA54+BRPL_EOD!AB54</f>
        <v>12.49</v>
      </c>
      <c r="J54">
        <f>BYPL_EOD!AA54+BYPL_EOD!AB54</f>
        <v>7</v>
      </c>
      <c r="K54">
        <f>MES_EOD!AA54+MES_EOD!AB54</f>
        <v>0</v>
      </c>
      <c r="L54">
        <f>NDMC_EOD!AA54+NDMC_EOD!AB54</f>
        <v>1.58</v>
      </c>
      <c r="M54">
        <f>TPDDL_EOD!AA54+TPDDL_EOD!AB54</f>
        <v>12</v>
      </c>
      <c r="N54">
        <f t="shared" si="0"/>
        <v>33.07</v>
      </c>
      <c r="O54" s="112">
        <f t="shared" si="1"/>
        <v>0.22999999999999687</v>
      </c>
      <c r="P54">
        <v>12.576867251285151</v>
      </c>
      <c r="Q54">
        <v>7.0486846084064103</v>
      </c>
      <c r="R54">
        <v>0</v>
      </c>
      <c r="S54">
        <v>1.5909888116117326</v>
      </c>
      <c r="T54">
        <v>12.083459328696703</v>
      </c>
      <c r="U54" s="114">
        <f t="shared" si="2"/>
        <v>33.299999999999997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12"/>
      <c r="I55">
        <f>BRPL_EOD!AA55+BRPL_EOD!AB55</f>
        <v>12.49</v>
      </c>
      <c r="J55">
        <f>BYPL_EOD!AA55+BYPL_EOD!AB55</f>
        <v>7</v>
      </c>
      <c r="K55">
        <f>MES_EOD!AA55+MES_EOD!AB55</f>
        <v>0</v>
      </c>
      <c r="L55">
        <f>NDMC_EOD!AA55+NDMC_EOD!AB55</f>
        <v>1.58</v>
      </c>
      <c r="M55">
        <f>TPDDL_EOD!AA55+TPDDL_EOD!AB55</f>
        <v>12</v>
      </c>
      <c r="N55">
        <f t="shared" si="0"/>
        <v>33.07</v>
      </c>
      <c r="O55" s="112">
        <f t="shared" si="1"/>
        <v>0.22999999999999687</v>
      </c>
      <c r="P55">
        <v>12.576867251285151</v>
      </c>
      <c r="Q55">
        <v>7.0486846084064103</v>
      </c>
      <c r="R55">
        <v>0</v>
      </c>
      <c r="S55">
        <v>1.5909888116117326</v>
      </c>
      <c r="T55">
        <v>12.083459328696703</v>
      </c>
      <c r="U55" s="114">
        <f t="shared" si="2"/>
        <v>33.299999999999997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12"/>
      <c r="I56">
        <f>BRPL_EOD!AA56+BRPL_EOD!AB56</f>
        <v>12.49</v>
      </c>
      <c r="J56">
        <f>BYPL_EOD!AA56+BYPL_EOD!AB56</f>
        <v>7</v>
      </c>
      <c r="K56">
        <f>MES_EOD!AA56+MES_EOD!AB56</f>
        <v>0</v>
      </c>
      <c r="L56">
        <f>NDMC_EOD!AA56+NDMC_EOD!AB56</f>
        <v>1.58</v>
      </c>
      <c r="M56">
        <f>TPDDL_EOD!AA56+TPDDL_EOD!AB56</f>
        <v>12</v>
      </c>
      <c r="N56">
        <f t="shared" si="0"/>
        <v>33.07</v>
      </c>
      <c r="O56" s="112">
        <f t="shared" si="1"/>
        <v>0.22999999999999687</v>
      </c>
      <c r="P56">
        <v>12.576867251285151</v>
      </c>
      <c r="Q56">
        <v>7.0486846084064103</v>
      </c>
      <c r="R56">
        <v>0</v>
      </c>
      <c r="S56">
        <v>1.5909888116117326</v>
      </c>
      <c r="T56">
        <v>12.083459328696703</v>
      </c>
      <c r="U56" s="114">
        <f t="shared" si="2"/>
        <v>33.299999999999997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29.3</v>
      </c>
      <c r="E57">
        <f>GT!N57</f>
        <v>0</v>
      </c>
      <c r="F57">
        <f t="shared" si="4"/>
        <v>84</v>
      </c>
      <c r="G57">
        <f t="shared" si="5"/>
        <v>29.3</v>
      </c>
      <c r="H57" s="112"/>
      <c r="I57">
        <f>BRPL_EOD!AA57+BRPL_EOD!AB57</f>
        <v>9.52</v>
      </c>
      <c r="J57">
        <f>BYPL_EOD!AA57+BYPL_EOD!AB57</f>
        <v>6.66</v>
      </c>
      <c r="K57">
        <f>MES_EOD!AA57+MES_EOD!AB57</f>
        <v>0</v>
      </c>
      <c r="L57">
        <f>NDMC_EOD!AA57+NDMC_EOD!AB57</f>
        <v>1.5</v>
      </c>
      <c r="M57">
        <f>TPDDL_EOD!AA57+TPDDL_EOD!AB57</f>
        <v>11.42</v>
      </c>
      <c r="N57">
        <f t="shared" si="0"/>
        <v>29.1</v>
      </c>
      <c r="O57" s="112">
        <f t="shared" si="1"/>
        <v>0.19999999999999929</v>
      </c>
      <c r="P57">
        <v>9.5854295532646034</v>
      </c>
      <c r="Q57">
        <v>6.7057731958762883</v>
      </c>
      <c r="R57">
        <v>0</v>
      </c>
      <c r="S57">
        <v>1.5103092783505154</v>
      </c>
      <c r="T57">
        <v>11.49848797250859</v>
      </c>
      <c r="U57" s="114">
        <f t="shared" si="2"/>
        <v>29.299999999999997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29.3</v>
      </c>
      <c r="E58">
        <f>GT!N58</f>
        <v>0</v>
      </c>
      <c r="F58">
        <f t="shared" si="4"/>
        <v>84</v>
      </c>
      <c r="G58">
        <f t="shared" si="5"/>
        <v>29.3</v>
      </c>
      <c r="H58" s="112"/>
      <c r="I58">
        <f>BRPL_EOD!AA58+BRPL_EOD!AB58</f>
        <v>9.52</v>
      </c>
      <c r="J58">
        <f>BYPL_EOD!AA58+BYPL_EOD!AB58</f>
        <v>6.66</v>
      </c>
      <c r="K58">
        <f>MES_EOD!AA58+MES_EOD!AB58</f>
        <v>0</v>
      </c>
      <c r="L58">
        <f>NDMC_EOD!AA58+NDMC_EOD!AB58</f>
        <v>1.5</v>
      </c>
      <c r="M58">
        <f>TPDDL_EOD!AA58+TPDDL_EOD!AB58</f>
        <v>11.42</v>
      </c>
      <c r="N58">
        <f t="shared" si="0"/>
        <v>29.1</v>
      </c>
      <c r="O58" s="112">
        <f t="shared" si="1"/>
        <v>0.19999999999999929</v>
      </c>
      <c r="P58">
        <v>9.5854295532646034</v>
      </c>
      <c r="Q58">
        <v>6.7057731958762883</v>
      </c>
      <c r="R58">
        <v>0</v>
      </c>
      <c r="S58">
        <v>1.5103092783505154</v>
      </c>
      <c r="T58">
        <v>11.49848797250859</v>
      </c>
      <c r="U58" s="114">
        <f t="shared" si="2"/>
        <v>29.299999999999997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29.3</v>
      </c>
      <c r="E59">
        <f>GT!N59</f>
        <v>0</v>
      </c>
      <c r="F59">
        <f t="shared" si="4"/>
        <v>84</v>
      </c>
      <c r="G59">
        <f t="shared" si="5"/>
        <v>29.3</v>
      </c>
      <c r="H59" s="112"/>
      <c r="I59">
        <f>BRPL_EOD!AA59+BRPL_EOD!AB59</f>
        <v>9.52</v>
      </c>
      <c r="J59">
        <f>BYPL_EOD!AA59+BYPL_EOD!AB59</f>
        <v>6.66</v>
      </c>
      <c r="K59">
        <f>MES_EOD!AA59+MES_EOD!AB59</f>
        <v>0</v>
      </c>
      <c r="L59">
        <f>NDMC_EOD!AA59+NDMC_EOD!AB59</f>
        <v>1.5</v>
      </c>
      <c r="M59">
        <f>TPDDL_EOD!AA59+TPDDL_EOD!AB59</f>
        <v>11.42</v>
      </c>
      <c r="N59">
        <f t="shared" si="0"/>
        <v>29.1</v>
      </c>
      <c r="O59" s="112">
        <f t="shared" si="1"/>
        <v>0.19999999999999929</v>
      </c>
      <c r="P59">
        <v>9.5854295532646034</v>
      </c>
      <c r="Q59">
        <v>6.7057731958762883</v>
      </c>
      <c r="R59">
        <v>0</v>
      </c>
      <c r="S59">
        <v>1.5103092783505154</v>
      </c>
      <c r="T59">
        <v>11.49848797250859</v>
      </c>
      <c r="U59" s="114">
        <f t="shared" si="2"/>
        <v>29.299999999999997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29.3</v>
      </c>
      <c r="E60">
        <f>GT!N60</f>
        <v>0</v>
      </c>
      <c r="F60">
        <f t="shared" si="4"/>
        <v>84</v>
      </c>
      <c r="G60">
        <f t="shared" si="5"/>
        <v>29.3</v>
      </c>
      <c r="H60" s="112"/>
      <c r="I60">
        <f>BRPL_EOD!AA60+BRPL_EOD!AB60</f>
        <v>9.52</v>
      </c>
      <c r="J60">
        <f>BYPL_EOD!AA60+BYPL_EOD!AB60</f>
        <v>6.66</v>
      </c>
      <c r="K60">
        <f>MES_EOD!AA60+MES_EOD!AB60</f>
        <v>0</v>
      </c>
      <c r="L60">
        <f>NDMC_EOD!AA60+NDMC_EOD!AB60</f>
        <v>1.5</v>
      </c>
      <c r="M60">
        <f>TPDDL_EOD!AA60+TPDDL_EOD!AB60</f>
        <v>11.42</v>
      </c>
      <c r="N60">
        <f t="shared" si="0"/>
        <v>29.1</v>
      </c>
      <c r="O60" s="112">
        <f t="shared" si="1"/>
        <v>0.19999999999999929</v>
      </c>
      <c r="P60">
        <v>9.5854295532646034</v>
      </c>
      <c r="Q60">
        <v>6.7057731958762883</v>
      </c>
      <c r="R60">
        <v>0</v>
      </c>
      <c r="S60">
        <v>1.5103092783505154</v>
      </c>
      <c r="T60">
        <v>11.49848797250859</v>
      </c>
      <c r="U60" s="114">
        <f t="shared" si="2"/>
        <v>29.299999999999997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29.3</v>
      </c>
      <c r="E61">
        <f>GT!N61</f>
        <v>0</v>
      </c>
      <c r="F61">
        <f t="shared" si="4"/>
        <v>84</v>
      </c>
      <c r="G61">
        <f t="shared" si="5"/>
        <v>29.3</v>
      </c>
      <c r="H61" s="112"/>
      <c r="I61">
        <f>BRPL_EOD!AA61+BRPL_EOD!AB61</f>
        <v>9.52</v>
      </c>
      <c r="J61">
        <f>BYPL_EOD!AA61+BYPL_EOD!AB61</f>
        <v>6.66</v>
      </c>
      <c r="K61">
        <f>MES_EOD!AA61+MES_EOD!AB61</f>
        <v>0</v>
      </c>
      <c r="L61">
        <f>NDMC_EOD!AA61+NDMC_EOD!AB61</f>
        <v>1.5</v>
      </c>
      <c r="M61">
        <f>TPDDL_EOD!AA61+TPDDL_EOD!AB61</f>
        <v>11.42</v>
      </c>
      <c r="N61">
        <f t="shared" si="0"/>
        <v>29.1</v>
      </c>
      <c r="O61" s="112">
        <f t="shared" si="1"/>
        <v>0.19999999999999929</v>
      </c>
      <c r="P61">
        <v>9.5854295532646034</v>
      </c>
      <c r="Q61">
        <v>6.7057731958762883</v>
      </c>
      <c r="R61">
        <v>0</v>
      </c>
      <c r="S61">
        <v>1.5103092783505154</v>
      </c>
      <c r="T61">
        <v>11.49848797250859</v>
      </c>
      <c r="U61" s="114">
        <f t="shared" si="2"/>
        <v>29.299999999999997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28.41</v>
      </c>
      <c r="E62">
        <f>GT!N62</f>
        <v>0</v>
      </c>
      <c r="F62">
        <f t="shared" si="4"/>
        <v>84</v>
      </c>
      <c r="G62">
        <f t="shared" si="5"/>
        <v>28.41</v>
      </c>
      <c r="H62" s="112"/>
      <c r="I62">
        <f>BRPL_EOD!AA62+BRPL_EOD!AB62</f>
        <v>9.52</v>
      </c>
      <c r="J62">
        <f>BYPL_EOD!AA62+BYPL_EOD!AB62</f>
        <v>6.66</v>
      </c>
      <c r="K62">
        <f>MES_EOD!AA62+MES_EOD!AB62</f>
        <v>0</v>
      </c>
      <c r="L62">
        <f>NDMC_EOD!AA62+NDMC_EOD!AB62</f>
        <v>1.5</v>
      </c>
      <c r="M62">
        <f>TPDDL_EOD!AA62+TPDDL_EOD!AB62</f>
        <v>11.42</v>
      </c>
      <c r="N62">
        <f t="shared" si="0"/>
        <v>29.1</v>
      </c>
      <c r="O62" s="112">
        <f t="shared" si="1"/>
        <v>-0.69000000000000128</v>
      </c>
      <c r="P62">
        <v>9.2942680412371121</v>
      </c>
      <c r="Q62">
        <v>6.5020824742268042</v>
      </c>
      <c r="R62">
        <v>0</v>
      </c>
      <c r="S62">
        <v>1.4644329896907216</v>
      </c>
      <c r="T62">
        <v>11.14921649484536</v>
      </c>
      <c r="U62" s="114">
        <f t="shared" si="2"/>
        <v>28.409999999999997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28.41</v>
      </c>
      <c r="E63">
        <f>GT!N63</f>
        <v>0</v>
      </c>
      <c r="F63">
        <f t="shared" si="4"/>
        <v>84</v>
      </c>
      <c r="G63">
        <f t="shared" si="5"/>
        <v>28.41</v>
      </c>
      <c r="H63" s="112"/>
      <c r="I63">
        <f>BRPL_EOD!AA63+BRPL_EOD!AB63</f>
        <v>9.52</v>
      </c>
      <c r="J63">
        <f>BYPL_EOD!AA63+BYPL_EOD!AB63</f>
        <v>6.66</v>
      </c>
      <c r="K63">
        <f>MES_EOD!AA63+MES_EOD!AB63</f>
        <v>0</v>
      </c>
      <c r="L63">
        <f>NDMC_EOD!AA63+NDMC_EOD!AB63</f>
        <v>1.5</v>
      </c>
      <c r="M63">
        <f>TPDDL_EOD!AA63+TPDDL_EOD!AB63</f>
        <v>11.42</v>
      </c>
      <c r="N63">
        <f t="shared" si="0"/>
        <v>29.1</v>
      </c>
      <c r="O63" s="112">
        <f t="shared" si="1"/>
        <v>-0.69000000000000128</v>
      </c>
      <c r="P63">
        <v>9.2942680412371121</v>
      </c>
      <c r="Q63">
        <v>6.5020824742268042</v>
      </c>
      <c r="R63">
        <v>0</v>
      </c>
      <c r="S63">
        <v>1.4644329896907216</v>
      </c>
      <c r="T63">
        <v>11.14921649484536</v>
      </c>
      <c r="U63" s="114">
        <f t="shared" si="2"/>
        <v>28.409999999999997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29.3</v>
      </c>
      <c r="E64">
        <f>GT!N64</f>
        <v>0</v>
      </c>
      <c r="F64">
        <f t="shared" si="4"/>
        <v>84</v>
      </c>
      <c r="G64">
        <f t="shared" si="5"/>
        <v>29.3</v>
      </c>
      <c r="H64" s="112"/>
      <c r="I64">
        <f>BRPL_EOD!AA64+BRPL_EOD!AB64</f>
        <v>9.52</v>
      </c>
      <c r="J64">
        <f>BYPL_EOD!AA64+BYPL_EOD!AB64</f>
        <v>6.66</v>
      </c>
      <c r="K64">
        <f>MES_EOD!AA64+MES_EOD!AB64</f>
        <v>0</v>
      </c>
      <c r="L64">
        <f>NDMC_EOD!AA64+NDMC_EOD!AB64</f>
        <v>1.5</v>
      </c>
      <c r="M64">
        <f>TPDDL_EOD!AA64+TPDDL_EOD!AB64</f>
        <v>11.42</v>
      </c>
      <c r="N64">
        <f t="shared" si="0"/>
        <v>29.1</v>
      </c>
      <c r="O64" s="112">
        <f t="shared" si="1"/>
        <v>0.19999999999999929</v>
      </c>
      <c r="P64">
        <v>9.5854295532646034</v>
      </c>
      <c r="Q64">
        <v>6.7057731958762883</v>
      </c>
      <c r="R64">
        <v>0</v>
      </c>
      <c r="S64">
        <v>1.5103092783505154</v>
      </c>
      <c r="T64">
        <v>11.49848797250859</v>
      </c>
      <c r="U64" s="114">
        <f t="shared" si="2"/>
        <v>29.299999999999997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29.3</v>
      </c>
      <c r="E65">
        <f>GT!N65</f>
        <v>0</v>
      </c>
      <c r="F65">
        <f t="shared" si="4"/>
        <v>84</v>
      </c>
      <c r="G65">
        <f t="shared" si="5"/>
        <v>29.3</v>
      </c>
      <c r="H65" s="112"/>
      <c r="I65">
        <f>BRPL_EOD!AA65+BRPL_EOD!AB65</f>
        <v>9.52</v>
      </c>
      <c r="J65">
        <f>BYPL_EOD!AA65+BYPL_EOD!AB65</f>
        <v>6.66</v>
      </c>
      <c r="K65">
        <f>MES_EOD!AA65+MES_EOD!AB65</f>
        <v>0</v>
      </c>
      <c r="L65">
        <f>NDMC_EOD!AA65+NDMC_EOD!AB65</f>
        <v>1.5</v>
      </c>
      <c r="M65">
        <f>TPDDL_EOD!AA65+TPDDL_EOD!AB65</f>
        <v>11.42</v>
      </c>
      <c r="N65">
        <f t="shared" si="0"/>
        <v>29.1</v>
      </c>
      <c r="O65" s="112">
        <f t="shared" si="1"/>
        <v>0.19999999999999929</v>
      </c>
      <c r="P65">
        <v>9.5854295532646034</v>
      </c>
      <c r="Q65">
        <v>6.7057731958762883</v>
      </c>
      <c r="R65">
        <v>0</v>
      </c>
      <c r="S65">
        <v>1.5103092783505154</v>
      </c>
      <c r="T65">
        <v>11.49848797250859</v>
      </c>
      <c r="U65" s="114">
        <f t="shared" si="2"/>
        <v>29.299999999999997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29.3</v>
      </c>
      <c r="E66">
        <f>GT!N66</f>
        <v>0</v>
      </c>
      <c r="F66">
        <f t="shared" si="4"/>
        <v>84</v>
      </c>
      <c r="G66">
        <f t="shared" si="5"/>
        <v>29.3</v>
      </c>
      <c r="H66" s="112"/>
      <c r="I66">
        <f>BRPL_EOD!AA66+BRPL_EOD!AB66</f>
        <v>9.52</v>
      </c>
      <c r="J66">
        <f>BYPL_EOD!AA66+BYPL_EOD!AB66</f>
        <v>6.66</v>
      </c>
      <c r="K66">
        <f>MES_EOD!AA66+MES_EOD!AB66</f>
        <v>0</v>
      </c>
      <c r="L66">
        <f>NDMC_EOD!AA66+NDMC_EOD!AB66</f>
        <v>1.5</v>
      </c>
      <c r="M66">
        <f>TPDDL_EOD!AA66+TPDDL_EOD!AB66</f>
        <v>11.42</v>
      </c>
      <c r="N66">
        <f t="shared" si="0"/>
        <v>29.1</v>
      </c>
      <c r="O66" s="112">
        <f t="shared" si="1"/>
        <v>0.19999999999999929</v>
      </c>
      <c r="P66">
        <v>9.5854295532646034</v>
      </c>
      <c r="Q66">
        <v>6.7057731958762883</v>
      </c>
      <c r="R66">
        <v>0</v>
      </c>
      <c r="S66">
        <v>1.5103092783505154</v>
      </c>
      <c r="T66">
        <v>11.49848797250859</v>
      </c>
      <c r="U66" s="114">
        <f t="shared" si="2"/>
        <v>29.299999999999997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29.3</v>
      </c>
      <c r="E67">
        <f>GT!N67</f>
        <v>0</v>
      </c>
      <c r="F67">
        <f t="shared" si="4"/>
        <v>84</v>
      </c>
      <c r="G67">
        <f t="shared" si="5"/>
        <v>29.3</v>
      </c>
      <c r="H67" s="112"/>
      <c r="I67">
        <f>BRPL_EOD!AA67+BRPL_EOD!AB67</f>
        <v>9.52</v>
      </c>
      <c r="J67">
        <f>BYPL_EOD!AA67+BYPL_EOD!AB67</f>
        <v>6.66</v>
      </c>
      <c r="K67">
        <f>MES_EOD!AA67+MES_EOD!AB67</f>
        <v>0</v>
      </c>
      <c r="L67">
        <f>NDMC_EOD!AA67+NDMC_EOD!AB67</f>
        <v>1.5</v>
      </c>
      <c r="M67">
        <f>TPDDL_EOD!AA67+TPDDL_EOD!AB67</f>
        <v>11.42</v>
      </c>
      <c r="N67">
        <f t="shared" ref="N67:N98" si="6">SUM(I67:M67)</f>
        <v>29.1</v>
      </c>
      <c r="O67" s="112">
        <f t="shared" ref="O67:O98" si="7">G67-N67</f>
        <v>0.19999999999999929</v>
      </c>
      <c r="P67">
        <v>9.5854295532646034</v>
      </c>
      <c r="Q67">
        <v>6.7057731958762883</v>
      </c>
      <c r="R67">
        <v>0</v>
      </c>
      <c r="S67">
        <v>1.5103092783505154</v>
      </c>
      <c r="T67">
        <v>11.49848797250859</v>
      </c>
      <c r="U67" s="114">
        <f t="shared" ref="U67:U98" si="8">SUM(P67:T67)</f>
        <v>29.299999999999997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29.3</v>
      </c>
      <c r="E68">
        <f>GT!N68</f>
        <v>0</v>
      </c>
      <c r="F68">
        <f t="shared" ref="F68:F98" si="10">B68+C68</f>
        <v>84</v>
      </c>
      <c r="G68">
        <f t="shared" ref="G68:G98" si="11">D68+E68-X68</f>
        <v>29.3</v>
      </c>
      <c r="H68" s="112"/>
      <c r="I68">
        <f>BRPL_EOD!AA68+BRPL_EOD!AB68</f>
        <v>9.52</v>
      </c>
      <c r="J68">
        <f>BYPL_EOD!AA68+BYPL_EOD!AB68</f>
        <v>6.66</v>
      </c>
      <c r="K68">
        <f>MES_EOD!AA68+MES_EOD!AB68</f>
        <v>0</v>
      </c>
      <c r="L68">
        <f>NDMC_EOD!AA68+NDMC_EOD!AB68</f>
        <v>1.5</v>
      </c>
      <c r="M68">
        <f>TPDDL_EOD!AA68+TPDDL_EOD!AB68</f>
        <v>11.42</v>
      </c>
      <c r="N68">
        <f t="shared" si="6"/>
        <v>29.1</v>
      </c>
      <c r="O68" s="112">
        <f t="shared" si="7"/>
        <v>0.19999999999999929</v>
      </c>
      <c r="P68">
        <v>9.5854295532646034</v>
      </c>
      <c r="Q68">
        <v>6.7057731958762883</v>
      </c>
      <c r="R68">
        <v>0</v>
      </c>
      <c r="S68">
        <v>1.5103092783505154</v>
      </c>
      <c r="T68">
        <v>11.49848797250859</v>
      </c>
      <c r="U68" s="114">
        <f t="shared" si="8"/>
        <v>29.299999999999997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29.3</v>
      </c>
      <c r="E69">
        <f>GT!N69</f>
        <v>0</v>
      </c>
      <c r="F69">
        <f t="shared" si="10"/>
        <v>84</v>
      </c>
      <c r="G69">
        <f t="shared" si="11"/>
        <v>29.3</v>
      </c>
      <c r="H69" s="112"/>
      <c r="I69">
        <f>BRPL_EOD!AA69+BRPL_EOD!AB69</f>
        <v>9.52</v>
      </c>
      <c r="J69">
        <f>BYPL_EOD!AA69+BYPL_EOD!AB69</f>
        <v>6.66</v>
      </c>
      <c r="K69">
        <f>MES_EOD!AA69+MES_EOD!AB69</f>
        <v>0</v>
      </c>
      <c r="L69">
        <f>NDMC_EOD!AA69+NDMC_EOD!AB69</f>
        <v>1.5</v>
      </c>
      <c r="M69">
        <f>TPDDL_EOD!AA69+TPDDL_EOD!AB69</f>
        <v>11.42</v>
      </c>
      <c r="N69">
        <f t="shared" si="6"/>
        <v>29.1</v>
      </c>
      <c r="O69" s="112">
        <f t="shared" si="7"/>
        <v>0.19999999999999929</v>
      </c>
      <c r="P69">
        <v>9.5854295532646034</v>
      </c>
      <c r="Q69">
        <v>6.7057731958762883</v>
      </c>
      <c r="R69">
        <v>0</v>
      </c>
      <c r="S69">
        <v>1.5103092783505154</v>
      </c>
      <c r="T69">
        <v>11.49848797250859</v>
      </c>
      <c r="U69" s="114">
        <f t="shared" si="8"/>
        <v>29.299999999999997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29.3</v>
      </c>
      <c r="E70">
        <f>GT!N70</f>
        <v>0</v>
      </c>
      <c r="F70">
        <f t="shared" si="10"/>
        <v>84</v>
      </c>
      <c r="G70">
        <f t="shared" si="11"/>
        <v>29.3</v>
      </c>
      <c r="H70" s="112"/>
      <c r="I70">
        <f>BRPL_EOD!AA70+BRPL_EOD!AB70</f>
        <v>9.52</v>
      </c>
      <c r="J70">
        <f>BYPL_EOD!AA70+BYPL_EOD!AB70</f>
        <v>6.66</v>
      </c>
      <c r="K70">
        <f>MES_EOD!AA70+MES_EOD!AB70</f>
        <v>0</v>
      </c>
      <c r="L70">
        <f>NDMC_EOD!AA70+NDMC_EOD!AB70</f>
        <v>1.5</v>
      </c>
      <c r="M70">
        <f>TPDDL_EOD!AA70+TPDDL_EOD!AB70</f>
        <v>11.42</v>
      </c>
      <c r="N70">
        <f t="shared" si="6"/>
        <v>29.1</v>
      </c>
      <c r="O70" s="112">
        <f t="shared" si="7"/>
        <v>0.19999999999999929</v>
      </c>
      <c r="P70">
        <v>9.5854295532646034</v>
      </c>
      <c r="Q70">
        <v>6.7057731958762883</v>
      </c>
      <c r="R70">
        <v>0</v>
      </c>
      <c r="S70">
        <v>1.5103092783505154</v>
      </c>
      <c r="T70">
        <v>11.49848797250859</v>
      </c>
      <c r="U70" s="114">
        <f t="shared" si="8"/>
        <v>29.299999999999997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29.3</v>
      </c>
      <c r="E71">
        <f>GT!N71</f>
        <v>0</v>
      </c>
      <c r="F71">
        <f t="shared" si="10"/>
        <v>84</v>
      </c>
      <c r="G71">
        <f t="shared" si="11"/>
        <v>29.3</v>
      </c>
      <c r="H71" s="112"/>
      <c r="I71">
        <f>BRPL_EOD!AA71+BRPL_EOD!AB71</f>
        <v>9.52</v>
      </c>
      <c r="J71">
        <f>BYPL_EOD!AA71+BYPL_EOD!AB71</f>
        <v>6.66</v>
      </c>
      <c r="K71">
        <f>MES_EOD!AA71+MES_EOD!AB71</f>
        <v>0</v>
      </c>
      <c r="L71">
        <f>NDMC_EOD!AA71+NDMC_EOD!AB71</f>
        <v>1.5</v>
      </c>
      <c r="M71">
        <f>TPDDL_EOD!AA71+TPDDL_EOD!AB71</f>
        <v>11.42</v>
      </c>
      <c r="N71">
        <f t="shared" si="6"/>
        <v>29.1</v>
      </c>
      <c r="O71" s="112">
        <f t="shared" si="7"/>
        <v>0.19999999999999929</v>
      </c>
      <c r="P71">
        <v>9.5854295532646034</v>
      </c>
      <c r="Q71">
        <v>6.7057731958762883</v>
      </c>
      <c r="R71">
        <v>0</v>
      </c>
      <c r="S71">
        <v>1.5103092783505154</v>
      </c>
      <c r="T71">
        <v>11.49848797250859</v>
      </c>
      <c r="U71" s="114">
        <f t="shared" si="8"/>
        <v>29.299999999999997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29.3</v>
      </c>
      <c r="E72">
        <f>GT!N72</f>
        <v>0</v>
      </c>
      <c r="F72">
        <f t="shared" si="10"/>
        <v>84</v>
      </c>
      <c r="G72">
        <f t="shared" si="11"/>
        <v>29.3</v>
      </c>
      <c r="H72" s="112"/>
      <c r="I72">
        <f>BRPL_EOD!AA72+BRPL_EOD!AB72</f>
        <v>9.52</v>
      </c>
      <c r="J72">
        <f>BYPL_EOD!AA72+BYPL_EOD!AB72</f>
        <v>6.66</v>
      </c>
      <c r="K72">
        <f>MES_EOD!AA72+MES_EOD!AB72</f>
        <v>0</v>
      </c>
      <c r="L72">
        <f>NDMC_EOD!AA72+NDMC_EOD!AB72</f>
        <v>1.5</v>
      </c>
      <c r="M72">
        <f>TPDDL_EOD!AA72+TPDDL_EOD!AB72</f>
        <v>11.42</v>
      </c>
      <c r="N72">
        <f t="shared" si="6"/>
        <v>29.1</v>
      </c>
      <c r="O72" s="112">
        <f t="shared" si="7"/>
        <v>0.19999999999999929</v>
      </c>
      <c r="P72">
        <v>9.5854295532646034</v>
      </c>
      <c r="Q72">
        <v>6.7057731958762883</v>
      </c>
      <c r="R72">
        <v>0</v>
      </c>
      <c r="S72">
        <v>1.5103092783505154</v>
      </c>
      <c r="T72">
        <v>11.49848797250859</v>
      </c>
      <c r="U72" s="114">
        <f t="shared" si="8"/>
        <v>29.299999999999997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29.3</v>
      </c>
      <c r="E73">
        <f>GT!N73</f>
        <v>0</v>
      </c>
      <c r="F73">
        <f t="shared" si="10"/>
        <v>84</v>
      </c>
      <c r="G73">
        <f t="shared" si="11"/>
        <v>29.3</v>
      </c>
      <c r="H73" s="112"/>
      <c r="I73">
        <f>BRPL_EOD!AA73+BRPL_EOD!AB73</f>
        <v>9.52</v>
      </c>
      <c r="J73">
        <f>BYPL_EOD!AA73+BYPL_EOD!AB73</f>
        <v>6.66</v>
      </c>
      <c r="K73">
        <f>MES_EOD!AA73+MES_EOD!AB73</f>
        <v>0</v>
      </c>
      <c r="L73">
        <f>NDMC_EOD!AA73+NDMC_EOD!AB73</f>
        <v>1.5</v>
      </c>
      <c r="M73">
        <f>TPDDL_EOD!AA73+TPDDL_EOD!AB73</f>
        <v>11.42</v>
      </c>
      <c r="N73">
        <f t="shared" si="6"/>
        <v>29.1</v>
      </c>
      <c r="O73" s="112">
        <f t="shared" si="7"/>
        <v>0.19999999999999929</v>
      </c>
      <c r="P73">
        <v>9.5854295532646034</v>
      </c>
      <c r="Q73">
        <v>6.7057731958762883</v>
      </c>
      <c r="R73">
        <v>0</v>
      </c>
      <c r="S73">
        <v>1.5103092783505154</v>
      </c>
      <c r="T73">
        <v>11.49848797250859</v>
      </c>
      <c r="U73" s="114">
        <f t="shared" si="8"/>
        <v>29.299999999999997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29.3</v>
      </c>
      <c r="E74">
        <f>GT!N74</f>
        <v>0</v>
      </c>
      <c r="F74">
        <f t="shared" si="10"/>
        <v>84</v>
      </c>
      <c r="G74">
        <f t="shared" si="11"/>
        <v>29.3</v>
      </c>
      <c r="H74" s="112"/>
      <c r="I74">
        <f>BRPL_EOD!AA74+BRPL_EOD!AB74</f>
        <v>9.52</v>
      </c>
      <c r="J74">
        <f>BYPL_EOD!AA74+BYPL_EOD!AB74</f>
        <v>6.66</v>
      </c>
      <c r="K74">
        <f>MES_EOD!AA74+MES_EOD!AB74</f>
        <v>0</v>
      </c>
      <c r="L74">
        <f>NDMC_EOD!AA74+NDMC_EOD!AB74</f>
        <v>1.5</v>
      </c>
      <c r="M74">
        <f>TPDDL_EOD!AA74+TPDDL_EOD!AB74</f>
        <v>11.42</v>
      </c>
      <c r="N74">
        <f t="shared" si="6"/>
        <v>29.1</v>
      </c>
      <c r="O74" s="112">
        <f t="shared" si="7"/>
        <v>0.19999999999999929</v>
      </c>
      <c r="P74">
        <v>9.5854295532646034</v>
      </c>
      <c r="Q74">
        <v>6.7057731958762883</v>
      </c>
      <c r="R74">
        <v>0</v>
      </c>
      <c r="S74">
        <v>1.5103092783505154</v>
      </c>
      <c r="T74">
        <v>11.49848797250859</v>
      </c>
      <c r="U74" s="114">
        <f t="shared" si="8"/>
        <v>29.299999999999997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29.6</v>
      </c>
      <c r="E75">
        <f>GT!N75</f>
        <v>0</v>
      </c>
      <c r="F75">
        <f t="shared" si="10"/>
        <v>84</v>
      </c>
      <c r="G75">
        <f t="shared" si="11"/>
        <v>29.6</v>
      </c>
      <c r="H75" s="112"/>
      <c r="I75">
        <f>BRPL_EOD!AA75+BRPL_EOD!AB75</f>
        <v>9.52</v>
      </c>
      <c r="J75">
        <f>BYPL_EOD!AA75+BYPL_EOD!AB75</f>
        <v>6.66</v>
      </c>
      <c r="K75">
        <f>MES_EOD!AA75+MES_EOD!AB75</f>
        <v>0</v>
      </c>
      <c r="L75">
        <f>NDMC_EOD!AA75+NDMC_EOD!AB75</f>
        <v>1.5</v>
      </c>
      <c r="M75">
        <f>TPDDL_EOD!AA75+TPDDL_EOD!AB75</f>
        <v>11.42</v>
      </c>
      <c r="N75">
        <f t="shared" si="6"/>
        <v>29.1</v>
      </c>
      <c r="O75" s="112">
        <f t="shared" si="7"/>
        <v>0.5</v>
      </c>
      <c r="P75">
        <v>9.683573883161511</v>
      </c>
      <c r="Q75">
        <v>6.7744329896907214</v>
      </c>
      <c r="R75">
        <v>0</v>
      </c>
      <c r="S75">
        <v>1.5257731958762886</v>
      </c>
      <c r="T75">
        <v>11.616219931271477</v>
      </c>
      <c r="U75" s="114">
        <f t="shared" si="8"/>
        <v>29.599999999999998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29.6</v>
      </c>
      <c r="E76">
        <f>GT!N76</f>
        <v>0</v>
      </c>
      <c r="F76">
        <f t="shared" si="10"/>
        <v>84</v>
      </c>
      <c r="G76">
        <f t="shared" si="11"/>
        <v>29.6</v>
      </c>
      <c r="H76" s="112"/>
      <c r="I76">
        <f>BRPL_EOD!AA76+BRPL_EOD!AB76</f>
        <v>9.52</v>
      </c>
      <c r="J76">
        <f>BYPL_EOD!AA76+BYPL_EOD!AB76</f>
        <v>6.66</v>
      </c>
      <c r="K76">
        <f>MES_EOD!AA76+MES_EOD!AB76</f>
        <v>0</v>
      </c>
      <c r="L76">
        <f>NDMC_EOD!AA76+NDMC_EOD!AB76</f>
        <v>1.5</v>
      </c>
      <c r="M76">
        <f>TPDDL_EOD!AA76+TPDDL_EOD!AB76</f>
        <v>11.42</v>
      </c>
      <c r="N76">
        <f t="shared" si="6"/>
        <v>29.1</v>
      </c>
      <c r="O76" s="112">
        <f t="shared" si="7"/>
        <v>0.5</v>
      </c>
      <c r="P76">
        <v>9.683573883161511</v>
      </c>
      <c r="Q76">
        <v>6.7744329896907214</v>
      </c>
      <c r="R76">
        <v>0</v>
      </c>
      <c r="S76">
        <v>1.5257731958762886</v>
      </c>
      <c r="T76">
        <v>11.616219931271477</v>
      </c>
      <c r="U76" s="114">
        <f t="shared" si="8"/>
        <v>29.599999999999998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29.6</v>
      </c>
      <c r="E77">
        <f>GT!N77</f>
        <v>0</v>
      </c>
      <c r="F77">
        <f t="shared" si="10"/>
        <v>84</v>
      </c>
      <c r="G77">
        <f t="shared" si="11"/>
        <v>29.6</v>
      </c>
      <c r="H77" s="112"/>
      <c r="I77">
        <f>BRPL_EOD!AA77+BRPL_EOD!AB77</f>
        <v>9.52</v>
      </c>
      <c r="J77">
        <f>BYPL_EOD!AA77+BYPL_EOD!AB77</f>
        <v>6.66</v>
      </c>
      <c r="K77">
        <f>MES_EOD!AA77+MES_EOD!AB77</f>
        <v>0</v>
      </c>
      <c r="L77">
        <f>NDMC_EOD!AA77+NDMC_EOD!AB77</f>
        <v>1.5</v>
      </c>
      <c r="M77">
        <f>TPDDL_EOD!AA77+TPDDL_EOD!AB77</f>
        <v>11.42</v>
      </c>
      <c r="N77">
        <f t="shared" si="6"/>
        <v>29.1</v>
      </c>
      <c r="O77" s="112">
        <f t="shared" si="7"/>
        <v>0.5</v>
      </c>
      <c r="P77">
        <v>9.683573883161511</v>
      </c>
      <c r="Q77">
        <v>6.7744329896907214</v>
      </c>
      <c r="R77">
        <v>0</v>
      </c>
      <c r="S77">
        <v>1.5257731958762886</v>
      </c>
      <c r="T77">
        <v>11.616219931271477</v>
      </c>
      <c r="U77" s="114">
        <f t="shared" si="8"/>
        <v>29.599999999999998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29.6</v>
      </c>
      <c r="E78">
        <f>GT!N78</f>
        <v>0</v>
      </c>
      <c r="F78">
        <f t="shared" si="10"/>
        <v>84</v>
      </c>
      <c r="G78">
        <f t="shared" si="11"/>
        <v>29.6</v>
      </c>
      <c r="H78" s="112"/>
      <c r="I78">
        <f>BRPL_EOD!AA78+BRPL_EOD!AB78</f>
        <v>9.52</v>
      </c>
      <c r="J78">
        <f>BYPL_EOD!AA78+BYPL_EOD!AB78</f>
        <v>6.66</v>
      </c>
      <c r="K78">
        <f>MES_EOD!AA78+MES_EOD!AB78</f>
        <v>0</v>
      </c>
      <c r="L78">
        <f>NDMC_EOD!AA78+NDMC_EOD!AB78</f>
        <v>1.5</v>
      </c>
      <c r="M78">
        <f>TPDDL_EOD!AA78+TPDDL_EOD!AB78</f>
        <v>11.42</v>
      </c>
      <c r="N78">
        <f t="shared" si="6"/>
        <v>29.1</v>
      </c>
      <c r="O78" s="112">
        <f t="shared" si="7"/>
        <v>0.5</v>
      </c>
      <c r="P78">
        <v>9.683573883161511</v>
      </c>
      <c r="Q78">
        <v>6.7744329896907214</v>
      </c>
      <c r="R78">
        <v>0</v>
      </c>
      <c r="S78">
        <v>1.5257731958762886</v>
      </c>
      <c r="T78">
        <v>11.616219931271477</v>
      </c>
      <c r="U78" s="114">
        <f t="shared" si="8"/>
        <v>29.599999999999998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29.6</v>
      </c>
      <c r="E79">
        <f>GT!N79</f>
        <v>0</v>
      </c>
      <c r="F79">
        <f t="shared" si="10"/>
        <v>84</v>
      </c>
      <c r="G79">
        <f t="shared" si="11"/>
        <v>29.6</v>
      </c>
      <c r="H79" s="112"/>
      <c r="I79">
        <f>BRPL_EOD!AA79+BRPL_EOD!AB79</f>
        <v>9.52</v>
      </c>
      <c r="J79">
        <f>BYPL_EOD!AA79+BYPL_EOD!AB79</f>
        <v>6.66</v>
      </c>
      <c r="K79">
        <f>MES_EOD!AA79+MES_EOD!AB79</f>
        <v>0</v>
      </c>
      <c r="L79">
        <f>NDMC_EOD!AA79+NDMC_EOD!AB79</f>
        <v>1.5</v>
      </c>
      <c r="M79">
        <f>TPDDL_EOD!AA79+TPDDL_EOD!AB79</f>
        <v>11.42</v>
      </c>
      <c r="N79">
        <f t="shared" si="6"/>
        <v>29.1</v>
      </c>
      <c r="O79" s="112">
        <f t="shared" si="7"/>
        <v>0.5</v>
      </c>
      <c r="P79">
        <v>9.683573883161511</v>
      </c>
      <c r="Q79">
        <v>6.7744329896907214</v>
      </c>
      <c r="R79">
        <v>0</v>
      </c>
      <c r="S79">
        <v>1.5257731958762886</v>
      </c>
      <c r="T79">
        <v>11.616219931271477</v>
      </c>
      <c r="U79" s="114">
        <f t="shared" si="8"/>
        <v>29.599999999999998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29.6</v>
      </c>
      <c r="E80">
        <f>GT!N80</f>
        <v>0</v>
      </c>
      <c r="F80">
        <f t="shared" si="10"/>
        <v>84</v>
      </c>
      <c r="G80">
        <f t="shared" si="11"/>
        <v>29.6</v>
      </c>
      <c r="H80" s="112"/>
      <c r="I80">
        <f>BRPL_EOD!AA80+BRPL_EOD!AB80</f>
        <v>9.52</v>
      </c>
      <c r="J80">
        <f>BYPL_EOD!AA80+BYPL_EOD!AB80</f>
        <v>6.66</v>
      </c>
      <c r="K80">
        <f>MES_EOD!AA80+MES_EOD!AB80</f>
        <v>0</v>
      </c>
      <c r="L80">
        <f>NDMC_EOD!AA80+NDMC_EOD!AB80</f>
        <v>1.5</v>
      </c>
      <c r="M80">
        <f>TPDDL_EOD!AA80+TPDDL_EOD!AB80</f>
        <v>11.42</v>
      </c>
      <c r="N80">
        <f t="shared" si="6"/>
        <v>29.1</v>
      </c>
      <c r="O80" s="112">
        <f t="shared" si="7"/>
        <v>0.5</v>
      </c>
      <c r="P80">
        <v>9.683573883161511</v>
      </c>
      <c r="Q80">
        <v>6.7744329896907214</v>
      </c>
      <c r="R80">
        <v>0</v>
      </c>
      <c r="S80">
        <v>1.5257731958762886</v>
      </c>
      <c r="T80">
        <v>11.616219931271477</v>
      </c>
      <c r="U80" s="114">
        <f t="shared" si="8"/>
        <v>29.599999999999998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29.6</v>
      </c>
      <c r="E81">
        <f>GT!N81</f>
        <v>0</v>
      </c>
      <c r="F81">
        <f t="shared" si="10"/>
        <v>84</v>
      </c>
      <c r="G81">
        <f t="shared" si="11"/>
        <v>29.6</v>
      </c>
      <c r="H81" s="112"/>
      <c r="I81">
        <f>BRPL_EOD!AA81+BRPL_EOD!AB81</f>
        <v>9.52</v>
      </c>
      <c r="J81">
        <f>BYPL_EOD!AA81+BYPL_EOD!AB81</f>
        <v>6.66</v>
      </c>
      <c r="K81">
        <f>MES_EOD!AA81+MES_EOD!AB81</f>
        <v>0</v>
      </c>
      <c r="L81">
        <f>NDMC_EOD!AA81+NDMC_EOD!AB81</f>
        <v>1.5</v>
      </c>
      <c r="M81">
        <f>TPDDL_EOD!AA81+TPDDL_EOD!AB81</f>
        <v>11.42</v>
      </c>
      <c r="N81">
        <f t="shared" si="6"/>
        <v>29.1</v>
      </c>
      <c r="O81" s="112">
        <f t="shared" si="7"/>
        <v>0.5</v>
      </c>
      <c r="P81">
        <v>9.683573883161511</v>
      </c>
      <c r="Q81">
        <v>6.7744329896907214</v>
      </c>
      <c r="R81">
        <v>0</v>
      </c>
      <c r="S81">
        <v>1.5257731958762886</v>
      </c>
      <c r="T81">
        <v>11.616219931271477</v>
      </c>
      <c r="U81" s="114">
        <f t="shared" si="8"/>
        <v>29.599999999999998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29.6</v>
      </c>
      <c r="E82">
        <f>GT!N82</f>
        <v>0</v>
      </c>
      <c r="F82">
        <f t="shared" si="10"/>
        <v>84</v>
      </c>
      <c r="G82">
        <f t="shared" si="11"/>
        <v>29.6</v>
      </c>
      <c r="H82" s="112"/>
      <c r="I82">
        <f>BRPL_EOD!AA82+BRPL_EOD!AB82</f>
        <v>9.52</v>
      </c>
      <c r="J82">
        <f>BYPL_EOD!AA82+BYPL_EOD!AB82</f>
        <v>6.66</v>
      </c>
      <c r="K82">
        <f>MES_EOD!AA82+MES_EOD!AB82</f>
        <v>0</v>
      </c>
      <c r="L82">
        <f>NDMC_EOD!AA82+NDMC_EOD!AB82</f>
        <v>1.5</v>
      </c>
      <c r="M82">
        <f>TPDDL_EOD!AA82+TPDDL_EOD!AB82</f>
        <v>11.42</v>
      </c>
      <c r="N82">
        <f t="shared" si="6"/>
        <v>29.1</v>
      </c>
      <c r="O82" s="112">
        <f t="shared" si="7"/>
        <v>0.5</v>
      </c>
      <c r="P82">
        <v>9.683573883161511</v>
      </c>
      <c r="Q82">
        <v>6.7744329896907214</v>
      </c>
      <c r="R82">
        <v>0</v>
      </c>
      <c r="S82">
        <v>1.5257731958762886</v>
      </c>
      <c r="T82">
        <v>11.616219931271477</v>
      </c>
      <c r="U82" s="114">
        <f t="shared" si="8"/>
        <v>29.599999999999998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29.6</v>
      </c>
      <c r="E83">
        <f>GT!N83</f>
        <v>0</v>
      </c>
      <c r="F83">
        <f t="shared" si="10"/>
        <v>84</v>
      </c>
      <c r="G83">
        <f t="shared" si="11"/>
        <v>29.6</v>
      </c>
      <c r="H83" s="112"/>
      <c r="I83">
        <f>BRPL_EOD!AA83+BRPL_EOD!AB83</f>
        <v>9.52</v>
      </c>
      <c r="J83">
        <f>BYPL_EOD!AA83+BYPL_EOD!AB83</f>
        <v>6.66</v>
      </c>
      <c r="K83">
        <f>MES_EOD!AA83+MES_EOD!AB83</f>
        <v>0</v>
      </c>
      <c r="L83">
        <f>NDMC_EOD!AA83+NDMC_EOD!AB83</f>
        <v>1.5</v>
      </c>
      <c r="M83">
        <f>TPDDL_EOD!AA83+TPDDL_EOD!AB83</f>
        <v>11.42</v>
      </c>
      <c r="N83">
        <f t="shared" si="6"/>
        <v>29.1</v>
      </c>
      <c r="O83" s="112">
        <f t="shared" si="7"/>
        <v>0.5</v>
      </c>
      <c r="P83">
        <v>9.683573883161511</v>
      </c>
      <c r="Q83">
        <v>6.7744329896907214</v>
      </c>
      <c r="R83">
        <v>0</v>
      </c>
      <c r="S83">
        <v>1.5257731958762886</v>
      </c>
      <c r="T83">
        <v>11.616219931271477</v>
      </c>
      <c r="U83" s="114">
        <f t="shared" si="8"/>
        <v>29.599999999999998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29.6</v>
      </c>
      <c r="E84">
        <f>GT!N84</f>
        <v>0</v>
      </c>
      <c r="F84">
        <f t="shared" si="10"/>
        <v>84</v>
      </c>
      <c r="G84">
        <f t="shared" si="11"/>
        <v>29.6</v>
      </c>
      <c r="H84" s="112"/>
      <c r="I84">
        <f>BRPL_EOD!AA84+BRPL_EOD!AB84</f>
        <v>9.52</v>
      </c>
      <c r="J84">
        <f>BYPL_EOD!AA84+BYPL_EOD!AB84</f>
        <v>6.66</v>
      </c>
      <c r="K84">
        <f>MES_EOD!AA84+MES_EOD!AB84</f>
        <v>0</v>
      </c>
      <c r="L84">
        <f>NDMC_EOD!AA84+NDMC_EOD!AB84</f>
        <v>1.5</v>
      </c>
      <c r="M84">
        <f>TPDDL_EOD!AA84+TPDDL_EOD!AB84</f>
        <v>11.42</v>
      </c>
      <c r="N84">
        <f t="shared" si="6"/>
        <v>29.1</v>
      </c>
      <c r="O84" s="112">
        <f t="shared" si="7"/>
        <v>0.5</v>
      </c>
      <c r="P84">
        <v>9.683573883161511</v>
      </c>
      <c r="Q84">
        <v>6.7744329896907214</v>
      </c>
      <c r="R84">
        <v>0</v>
      </c>
      <c r="S84">
        <v>1.5257731958762886</v>
      </c>
      <c r="T84">
        <v>11.616219931271477</v>
      </c>
      <c r="U84" s="114">
        <f t="shared" si="8"/>
        <v>29.599999999999998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29.6</v>
      </c>
      <c r="E85">
        <f>GT!N85</f>
        <v>0</v>
      </c>
      <c r="F85">
        <f t="shared" si="10"/>
        <v>84</v>
      </c>
      <c r="G85">
        <f t="shared" si="11"/>
        <v>29.6</v>
      </c>
      <c r="H85" s="112"/>
      <c r="I85">
        <f>BRPL_EOD!AA85+BRPL_EOD!AB85</f>
        <v>9.52</v>
      </c>
      <c r="J85">
        <f>BYPL_EOD!AA85+BYPL_EOD!AB85</f>
        <v>6.66</v>
      </c>
      <c r="K85">
        <f>MES_EOD!AA85+MES_EOD!AB85</f>
        <v>0</v>
      </c>
      <c r="L85">
        <f>NDMC_EOD!AA85+NDMC_EOD!AB85</f>
        <v>1.5</v>
      </c>
      <c r="M85">
        <f>TPDDL_EOD!AA85+TPDDL_EOD!AB85</f>
        <v>11.42</v>
      </c>
      <c r="N85">
        <f t="shared" si="6"/>
        <v>29.1</v>
      </c>
      <c r="O85" s="112">
        <f t="shared" si="7"/>
        <v>0.5</v>
      </c>
      <c r="P85">
        <v>9.683573883161511</v>
      </c>
      <c r="Q85">
        <v>6.7744329896907214</v>
      </c>
      <c r="R85">
        <v>0</v>
      </c>
      <c r="S85">
        <v>1.5257731958762886</v>
      </c>
      <c r="T85">
        <v>11.616219931271477</v>
      </c>
      <c r="U85" s="114">
        <f t="shared" si="8"/>
        <v>29.599999999999998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29.6</v>
      </c>
      <c r="E86">
        <f>GT!N86</f>
        <v>0</v>
      </c>
      <c r="F86">
        <f t="shared" si="10"/>
        <v>84</v>
      </c>
      <c r="G86">
        <f t="shared" si="11"/>
        <v>29.6</v>
      </c>
      <c r="H86" s="112"/>
      <c r="I86">
        <f>BRPL_EOD!AA86+BRPL_EOD!AB86</f>
        <v>9.52</v>
      </c>
      <c r="J86">
        <f>BYPL_EOD!AA86+BYPL_EOD!AB86</f>
        <v>6.66</v>
      </c>
      <c r="K86">
        <f>MES_EOD!AA86+MES_EOD!AB86</f>
        <v>0</v>
      </c>
      <c r="L86">
        <f>NDMC_EOD!AA86+NDMC_EOD!AB86</f>
        <v>1.5</v>
      </c>
      <c r="M86">
        <f>TPDDL_EOD!AA86+TPDDL_EOD!AB86</f>
        <v>11.42</v>
      </c>
      <c r="N86">
        <f t="shared" si="6"/>
        <v>29.1</v>
      </c>
      <c r="O86" s="112">
        <f t="shared" si="7"/>
        <v>0.5</v>
      </c>
      <c r="P86">
        <v>9.683573883161511</v>
      </c>
      <c r="Q86">
        <v>6.7744329896907214</v>
      </c>
      <c r="R86">
        <v>0</v>
      </c>
      <c r="S86">
        <v>1.5257731958762886</v>
      </c>
      <c r="T86">
        <v>11.616219931271477</v>
      </c>
      <c r="U86" s="114">
        <f t="shared" si="8"/>
        <v>29.599999999999998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31.6</v>
      </c>
      <c r="E87">
        <f>GT!N87</f>
        <v>0</v>
      </c>
      <c r="F87">
        <f t="shared" si="10"/>
        <v>84</v>
      </c>
      <c r="G87">
        <f t="shared" si="11"/>
        <v>31.6</v>
      </c>
      <c r="H87" s="112"/>
      <c r="I87">
        <f>BRPL_EOD!AA87+BRPL_EOD!AB87</f>
        <v>10.49</v>
      </c>
      <c r="J87">
        <f>BYPL_EOD!AA87+BYPL_EOD!AB87</f>
        <v>7</v>
      </c>
      <c r="K87">
        <f>MES_EOD!AA87+MES_EOD!AB87</f>
        <v>0</v>
      </c>
      <c r="L87">
        <f>NDMC_EOD!AA87+NDMC_EOD!AB87</f>
        <v>1.58</v>
      </c>
      <c r="M87">
        <f>TPDDL_EOD!AA87+TPDDL_EOD!AB87</f>
        <v>12</v>
      </c>
      <c r="N87">
        <f t="shared" si="6"/>
        <v>31.07</v>
      </c>
      <c r="O87" s="112">
        <f t="shared" si="7"/>
        <v>0.53000000000000114</v>
      </c>
      <c r="P87">
        <v>10.668941100740264</v>
      </c>
      <c r="Q87">
        <v>7.1194077888638558</v>
      </c>
      <c r="R87">
        <v>0</v>
      </c>
      <c r="S87">
        <v>1.6069520437721276</v>
      </c>
      <c r="T87">
        <v>12.204699066623753</v>
      </c>
      <c r="U87" s="114">
        <f t="shared" si="8"/>
        <v>31.6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31.6</v>
      </c>
      <c r="E88">
        <f>GT!N88</f>
        <v>0</v>
      </c>
      <c r="F88">
        <f t="shared" si="10"/>
        <v>84</v>
      </c>
      <c r="G88">
        <f t="shared" si="11"/>
        <v>31.6</v>
      </c>
      <c r="H88" s="112"/>
      <c r="I88">
        <f>BRPL_EOD!AA88+BRPL_EOD!AB88</f>
        <v>10.49</v>
      </c>
      <c r="J88">
        <f>BYPL_EOD!AA88+BYPL_EOD!AB88</f>
        <v>7</v>
      </c>
      <c r="K88">
        <f>MES_EOD!AA88+MES_EOD!AB88</f>
        <v>0</v>
      </c>
      <c r="L88">
        <f>NDMC_EOD!AA88+NDMC_EOD!AB88</f>
        <v>1.58</v>
      </c>
      <c r="M88">
        <f>TPDDL_EOD!AA88+TPDDL_EOD!AB88</f>
        <v>12</v>
      </c>
      <c r="N88">
        <f t="shared" si="6"/>
        <v>31.07</v>
      </c>
      <c r="O88" s="112">
        <f t="shared" si="7"/>
        <v>0.53000000000000114</v>
      </c>
      <c r="P88">
        <v>10.668941100740264</v>
      </c>
      <c r="Q88">
        <v>7.1194077888638558</v>
      </c>
      <c r="R88">
        <v>0</v>
      </c>
      <c r="S88">
        <v>1.6069520437721276</v>
      </c>
      <c r="T88">
        <v>12.204699066623753</v>
      </c>
      <c r="U88" s="114">
        <f t="shared" si="8"/>
        <v>31.6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31.6</v>
      </c>
      <c r="E89">
        <f>GT!N89</f>
        <v>0</v>
      </c>
      <c r="F89">
        <f t="shared" si="10"/>
        <v>84</v>
      </c>
      <c r="G89">
        <f t="shared" si="11"/>
        <v>31.6</v>
      </c>
      <c r="H89" s="112"/>
      <c r="I89">
        <f>BRPL_EOD!AA89+BRPL_EOD!AB89</f>
        <v>10.49</v>
      </c>
      <c r="J89">
        <f>BYPL_EOD!AA89+BYPL_EOD!AB89</f>
        <v>7</v>
      </c>
      <c r="K89">
        <f>MES_EOD!AA89+MES_EOD!AB89</f>
        <v>0</v>
      </c>
      <c r="L89">
        <f>NDMC_EOD!AA89+NDMC_EOD!AB89</f>
        <v>1.58</v>
      </c>
      <c r="M89">
        <f>TPDDL_EOD!AA89+TPDDL_EOD!AB89</f>
        <v>12</v>
      </c>
      <c r="N89">
        <f t="shared" si="6"/>
        <v>31.07</v>
      </c>
      <c r="O89" s="112">
        <f t="shared" si="7"/>
        <v>0.53000000000000114</v>
      </c>
      <c r="P89">
        <v>10.668941100740264</v>
      </c>
      <c r="Q89">
        <v>7.1194077888638558</v>
      </c>
      <c r="R89">
        <v>0</v>
      </c>
      <c r="S89">
        <v>1.6069520437721276</v>
      </c>
      <c r="T89">
        <v>12.204699066623753</v>
      </c>
      <c r="U89" s="114">
        <f t="shared" si="8"/>
        <v>31.6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31.6</v>
      </c>
      <c r="E90">
        <f>GT!N90</f>
        <v>0</v>
      </c>
      <c r="F90">
        <f t="shared" si="10"/>
        <v>84</v>
      </c>
      <c r="G90">
        <f t="shared" si="11"/>
        <v>31.6</v>
      </c>
      <c r="H90" s="112"/>
      <c r="I90">
        <f>BRPL_EOD!AA90+BRPL_EOD!AB90</f>
        <v>10.49</v>
      </c>
      <c r="J90">
        <f>BYPL_EOD!AA90+BYPL_EOD!AB90</f>
        <v>7</v>
      </c>
      <c r="K90">
        <f>MES_EOD!AA90+MES_EOD!AB90</f>
        <v>0</v>
      </c>
      <c r="L90">
        <f>NDMC_EOD!AA90+NDMC_EOD!AB90</f>
        <v>1.58</v>
      </c>
      <c r="M90">
        <f>TPDDL_EOD!AA90+TPDDL_EOD!AB90</f>
        <v>12</v>
      </c>
      <c r="N90">
        <f t="shared" si="6"/>
        <v>31.07</v>
      </c>
      <c r="O90" s="112">
        <f t="shared" si="7"/>
        <v>0.53000000000000114</v>
      </c>
      <c r="P90">
        <v>10.668941100740264</v>
      </c>
      <c r="Q90">
        <v>7.1194077888638558</v>
      </c>
      <c r="R90">
        <v>0</v>
      </c>
      <c r="S90">
        <v>1.6069520437721276</v>
      </c>
      <c r="T90">
        <v>12.204699066623753</v>
      </c>
      <c r="U90" s="114">
        <f t="shared" si="8"/>
        <v>31.6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31.6</v>
      </c>
      <c r="E91">
        <f>GT!N91</f>
        <v>0</v>
      </c>
      <c r="F91">
        <f t="shared" si="10"/>
        <v>84</v>
      </c>
      <c r="G91">
        <f t="shared" si="11"/>
        <v>31.6</v>
      </c>
      <c r="H91" s="112"/>
      <c r="I91">
        <f>BRPL_EOD!AA91+BRPL_EOD!AB91</f>
        <v>10.49</v>
      </c>
      <c r="J91">
        <f>BYPL_EOD!AA91+BYPL_EOD!AB91</f>
        <v>7</v>
      </c>
      <c r="K91">
        <f>MES_EOD!AA91+MES_EOD!AB91</f>
        <v>0</v>
      </c>
      <c r="L91">
        <f>NDMC_EOD!AA91+NDMC_EOD!AB91</f>
        <v>1.58</v>
      </c>
      <c r="M91">
        <f>TPDDL_EOD!AA91+TPDDL_EOD!AB91</f>
        <v>12</v>
      </c>
      <c r="N91">
        <f t="shared" si="6"/>
        <v>31.07</v>
      </c>
      <c r="O91" s="112">
        <f t="shared" si="7"/>
        <v>0.53000000000000114</v>
      </c>
      <c r="P91">
        <v>10.668941100740264</v>
      </c>
      <c r="Q91">
        <v>7.1194077888638558</v>
      </c>
      <c r="R91">
        <v>0</v>
      </c>
      <c r="S91">
        <v>1.6069520437721276</v>
      </c>
      <c r="T91">
        <v>12.204699066623753</v>
      </c>
      <c r="U91" s="114">
        <f t="shared" si="8"/>
        <v>31.6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31.6</v>
      </c>
      <c r="E92">
        <f>GT!N92</f>
        <v>0</v>
      </c>
      <c r="F92">
        <f t="shared" si="10"/>
        <v>84</v>
      </c>
      <c r="G92">
        <f t="shared" si="11"/>
        <v>31.6</v>
      </c>
      <c r="H92" s="112"/>
      <c r="I92">
        <f>BRPL_EOD!AA92+BRPL_EOD!AB92</f>
        <v>10.49</v>
      </c>
      <c r="J92">
        <f>BYPL_EOD!AA92+BYPL_EOD!AB92</f>
        <v>7</v>
      </c>
      <c r="K92">
        <f>MES_EOD!AA92+MES_EOD!AB92</f>
        <v>0</v>
      </c>
      <c r="L92">
        <f>NDMC_EOD!AA92+NDMC_EOD!AB92</f>
        <v>1.58</v>
      </c>
      <c r="M92">
        <f>TPDDL_EOD!AA92+TPDDL_EOD!AB92</f>
        <v>12</v>
      </c>
      <c r="N92">
        <f t="shared" si="6"/>
        <v>31.07</v>
      </c>
      <c r="O92" s="112">
        <f t="shared" si="7"/>
        <v>0.53000000000000114</v>
      </c>
      <c r="P92">
        <v>10.668941100740264</v>
      </c>
      <c r="Q92">
        <v>7.1194077888638558</v>
      </c>
      <c r="R92">
        <v>0</v>
      </c>
      <c r="S92">
        <v>1.6069520437721276</v>
      </c>
      <c r="T92">
        <v>12.204699066623753</v>
      </c>
      <c r="U92" s="114">
        <f t="shared" si="8"/>
        <v>31.6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31.6</v>
      </c>
      <c r="E93">
        <f>GT!N93</f>
        <v>0</v>
      </c>
      <c r="F93">
        <f t="shared" si="10"/>
        <v>84</v>
      </c>
      <c r="G93">
        <f t="shared" si="11"/>
        <v>31.6</v>
      </c>
      <c r="H93" s="112"/>
      <c r="I93">
        <f>BRPL_EOD!AA93+BRPL_EOD!AB93</f>
        <v>10.49</v>
      </c>
      <c r="J93">
        <f>BYPL_EOD!AA93+BYPL_EOD!AB93</f>
        <v>7</v>
      </c>
      <c r="K93">
        <f>MES_EOD!AA93+MES_EOD!AB93</f>
        <v>0</v>
      </c>
      <c r="L93">
        <f>NDMC_EOD!AA93+NDMC_EOD!AB93</f>
        <v>1.58</v>
      </c>
      <c r="M93">
        <f>TPDDL_EOD!AA93+TPDDL_EOD!AB93</f>
        <v>12</v>
      </c>
      <c r="N93">
        <f t="shared" si="6"/>
        <v>31.07</v>
      </c>
      <c r="O93" s="112">
        <f t="shared" si="7"/>
        <v>0.53000000000000114</v>
      </c>
      <c r="P93">
        <v>10.668941100740264</v>
      </c>
      <c r="Q93">
        <v>7.1194077888638558</v>
      </c>
      <c r="R93">
        <v>0</v>
      </c>
      <c r="S93">
        <v>1.6069520437721276</v>
      </c>
      <c r="T93">
        <v>12.204699066623753</v>
      </c>
      <c r="U93" s="114">
        <f t="shared" si="8"/>
        <v>31.6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84</v>
      </c>
      <c r="G94">
        <f t="shared" si="11"/>
        <v>32.6</v>
      </c>
      <c r="H94" s="112"/>
      <c r="I94">
        <f>BRPL_EOD!AA94+BRPL_EOD!AB94</f>
        <v>11.49</v>
      </c>
      <c r="J94">
        <f>BYPL_EOD!AA94+BYPL_EOD!AB94</f>
        <v>7</v>
      </c>
      <c r="K94">
        <f>MES_EOD!AA94+MES_EOD!AB94</f>
        <v>0</v>
      </c>
      <c r="L94">
        <f>NDMC_EOD!AA94+NDMC_EOD!AB94</f>
        <v>1.58</v>
      </c>
      <c r="M94">
        <f>TPDDL_EOD!AA94+TPDDL_EOD!AB94</f>
        <v>12</v>
      </c>
      <c r="N94">
        <f t="shared" si="6"/>
        <v>32.07</v>
      </c>
      <c r="O94" s="112">
        <f t="shared" si="7"/>
        <v>0.53000000000000114</v>
      </c>
      <c r="P94">
        <v>11.679887745556595</v>
      </c>
      <c r="Q94">
        <v>7.1156844402868726</v>
      </c>
      <c r="R94">
        <v>0</v>
      </c>
      <c r="S94">
        <v>1.6061116308076084</v>
      </c>
      <c r="T94">
        <v>12.198316183348926</v>
      </c>
      <c r="U94" s="114">
        <f t="shared" si="8"/>
        <v>32.6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84</v>
      </c>
      <c r="G95">
        <f t="shared" si="11"/>
        <v>32.6</v>
      </c>
      <c r="H95" s="112"/>
      <c r="I95">
        <f>BRPL_EOD!AA95+BRPL_EOD!AB95</f>
        <v>11.49</v>
      </c>
      <c r="J95">
        <f>BYPL_EOD!AA95+BYPL_EOD!AB95</f>
        <v>7</v>
      </c>
      <c r="K95">
        <f>MES_EOD!AA95+MES_EOD!AB95</f>
        <v>0</v>
      </c>
      <c r="L95">
        <f>NDMC_EOD!AA95+NDMC_EOD!AB95</f>
        <v>1.58</v>
      </c>
      <c r="M95">
        <f>TPDDL_EOD!AA95+TPDDL_EOD!AB95</f>
        <v>12</v>
      </c>
      <c r="N95">
        <f t="shared" si="6"/>
        <v>32.07</v>
      </c>
      <c r="O95" s="112">
        <f t="shared" si="7"/>
        <v>0.53000000000000114</v>
      </c>
      <c r="P95">
        <v>11.679887745556595</v>
      </c>
      <c r="Q95">
        <v>7.1156844402868726</v>
      </c>
      <c r="R95">
        <v>0</v>
      </c>
      <c r="S95">
        <v>1.6061116308076084</v>
      </c>
      <c r="T95">
        <v>12.198316183348926</v>
      </c>
      <c r="U95" s="114">
        <f t="shared" si="8"/>
        <v>32.6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84</v>
      </c>
      <c r="G96">
        <f t="shared" si="11"/>
        <v>32.6</v>
      </c>
      <c r="H96" s="112"/>
      <c r="I96">
        <f>BRPL_EOD!AA96+BRPL_EOD!AB96</f>
        <v>11.49</v>
      </c>
      <c r="J96">
        <f>BYPL_EOD!AA96+BYPL_EOD!AB96</f>
        <v>7</v>
      </c>
      <c r="K96">
        <f>MES_EOD!AA96+MES_EOD!AB96</f>
        <v>0</v>
      </c>
      <c r="L96">
        <f>NDMC_EOD!AA96+NDMC_EOD!AB96</f>
        <v>1.58</v>
      </c>
      <c r="M96">
        <f>TPDDL_EOD!AA96+TPDDL_EOD!AB96</f>
        <v>12</v>
      </c>
      <c r="N96">
        <f t="shared" si="6"/>
        <v>32.07</v>
      </c>
      <c r="O96" s="112">
        <f t="shared" si="7"/>
        <v>0.53000000000000114</v>
      </c>
      <c r="P96">
        <v>11.679887745556595</v>
      </c>
      <c r="Q96">
        <v>7.1156844402868726</v>
      </c>
      <c r="R96">
        <v>0</v>
      </c>
      <c r="S96">
        <v>1.6061116308076084</v>
      </c>
      <c r="T96">
        <v>12.198316183348926</v>
      </c>
      <c r="U96" s="114">
        <f t="shared" si="8"/>
        <v>32.6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84</v>
      </c>
      <c r="G97">
        <f t="shared" si="11"/>
        <v>32.6</v>
      </c>
      <c r="H97" s="112"/>
      <c r="I97">
        <f>BRPL_EOD!AA97+BRPL_EOD!AB97</f>
        <v>11.49</v>
      </c>
      <c r="J97">
        <f>BYPL_EOD!AA97+BYPL_EOD!AB97</f>
        <v>7</v>
      </c>
      <c r="K97">
        <f>MES_EOD!AA97+MES_EOD!AB97</f>
        <v>0</v>
      </c>
      <c r="L97">
        <f>NDMC_EOD!AA97+NDMC_EOD!AB97</f>
        <v>1.58</v>
      </c>
      <c r="M97">
        <f>TPDDL_EOD!AA97+TPDDL_EOD!AB97</f>
        <v>12</v>
      </c>
      <c r="N97">
        <f t="shared" si="6"/>
        <v>32.07</v>
      </c>
      <c r="O97" s="112">
        <f t="shared" si="7"/>
        <v>0.53000000000000114</v>
      </c>
      <c r="P97">
        <v>11.679887745556595</v>
      </c>
      <c r="Q97">
        <v>7.1156844402868726</v>
      </c>
      <c r="R97">
        <v>0</v>
      </c>
      <c r="S97">
        <v>1.6061116308076084</v>
      </c>
      <c r="T97">
        <v>12.198316183348926</v>
      </c>
      <c r="U97" s="114">
        <f t="shared" si="8"/>
        <v>32.6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84</v>
      </c>
      <c r="G98">
        <f t="shared" si="11"/>
        <v>32.6</v>
      </c>
      <c r="H98" s="112"/>
      <c r="I98">
        <f>BRPL_EOD!AA98+BRPL_EOD!AB98</f>
        <v>11.49</v>
      </c>
      <c r="J98">
        <f>BYPL_EOD!AA98+BYPL_EOD!AB98</f>
        <v>7</v>
      </c>
      <c r="K98">
        <f>MES_EOD!AA98+MES_EOD!AB98</f>
        <v>0</v>
      </c>
      <c r="L98">
        <f>NDMC_EOD!AA98+NDMC_EOD!AB98</f>
        <v>1.58</v>
      </c>
      <c r="M98">
        <f>TPDDL_EOD!AA98+TPDDL_EOD!AB98</f>
        <v>12</v>
      </c>
      <c r="N98">
        <f t="shared" si="6"/>
        <v>32.07</v>
      </c>
      <c r="O98" s="112">
        <f t="shared" si="7"/>
        <v>0.53000000000000114</v>
      </c>
      <c r="P98">
        <v>11.679887745556595</v>
      </c>
      <c r="Q98">
        <v>7.1156844402868726</v>
      </c>
      <c r="R98">
        <v>0</v>
      </c>
      <c r="S98">
        <v>1.6061116308076084</v>
      </c>
      <c r="T98">
        <v>12.198316183348926</v>
      </c>
      <c r="U98" s="114">
        <f t="shared" si="8"/>
        <v>32.6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1.89</v>
      </c>
      <c r="C99" s="114">
        <f t="shared" ref="C99:U99" si="12">SUM(C3:C98)/4000</f>
        <v>0.09</v>
      </c>
      <c r="D99" s="114">
        <f t="shared" si="12"/>
        <v>0.7802549999999997</v>
      </c>
      <c r="E99" s="114">
        <f t="shared" si="12"/>
        <v>0.08</v>
      </c>
      <c r="F99" s="114">
        <f t="shared" si="12"/>
        <v>1.98</v>
      </c>
      <c r="G99" s="114">
        <f t="shared" si="12"/>
        <v>0.8602550000000001</v>
      </c>
      <c r="H99" s="114"/>
      <c r="I99" s="114">
        <f t="shared" si="12"/>
        <v>0.31639749999999989</v>
      </c>
      <c r="J99" s="114">
        <f t="shared" si="12"/>
        <v>0.18504749999999986</v>
      </c>
      <c r="K99" s="114">
        <f t="shared" si="12"/>
        <v>0</v>
      </c>
      <c r="L99" s="114">
        <f t="shared" si="12"/>
        <v>4.3042500000000032E-2</v>
      </c>
      <c r="M99" s="114">
        <f t="shared" si="12"/>
        <v>0.30693999999999994</v>
      </c>
      <c r="N99" s="114">
        <f t="shared" si="12"/>
        <v>0.8514275</v>
      </c>
      <c r="O99" s="114">
        <f t="shared" si="12"/>
        <v>8.8274999999999985E-3</v>
      </c>
      <c r="P99" s="114">
        <f t="shared" si="12"/>
        <v>0.31965905767430769</v>
      </c>
      <c r="Q99" s="114">
        <f t="shared" si="12"/>
        <v>0.18694936765606535</v>
      </c>
      <c r="R99" s="114">
        <f t="shared" si="12"/>
        <v>0</v>
      </c>
      <c r="S99" s="114">
        <f t="shared" si="12"/>
        <v>4.3490054825475952E-2</v>
      </c>
      <c r="T99" s="114">
        <f t="shared" si="12"/>
        <v>0.31015651984415094</v>
      </c>
      <c r="U99" s="114">
        <f t="shared" si="12"/>
        <v>0.8602550000000001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238</v>
      </c>
      <c r="E3">
        <f>BAWANA!AM3</f>
        <v>0</v>
      </c>
      <c r="F3">
        <f>(B3+C3)*0.8</f>
        <v>256</v>
      </c>
      <c r="G3">
        <f>(D3+E3)</f>
        <v>238</v>
      </c>
      <c r="H3" s="112"/>
      <c r="I3">
        <f>BRPL_EOD!AI3+BRPL_EOD!AJ3</f>
        <v>100</v>
      </c>
      <c r="J3">
        <f>BYPL_EOD!AI3+BYPL_EOD!AJ3</f>
        <v>60</v>
      </c>
      <c r="K3">
        <f>MES_EOD!AI3+MES_EOD!AJ3</f>
        <v>5</v>
      </c>
      <c r="L3">
        <f>NDMC_EOD!AI3+NDMC_EOD!AJ3</f>
        <v>23</v>
      </c>
      <c r="M3">
        <f>TPDDL_EOD!AI3+TPDDL_EOD!AJ3</f>
        <v>50</v>
      </c>
      <c r="N3">
        <f t="shared" ref="N3:N66" si="0">SUM(I3:M3)</f>
        <v>238</v>
      </c>
      <c r="O3" s="112">
        <f t="shared" ref="O3:O66" si="1">G3-N3</f>
        <v>0</v>
      </c>
      <c r="P3">
        <v>100</v>
      </c>
      <c r="Q3">
        <v>60</v>
      </c>
      <c r="R3">
        <v>5</v>
      </c>
      <c r="S3">
        <v>23</v>
      </c>
      <c r="T3">
        <v>50</v>
      </c>
      <c r="U3" s="114">
        <f t="shared" ref="U3:U66" si="2">SUM(P3:T3)</f>
        <v>238</v>
      </c>
      <c r="V3" s="112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238</v>
      </c>
      <c r="E4">
        <f>BAWANA!AM4</f>
        <v>0</v>
      </c>
      <c r="F4">
        <f t="shared" ref="F4:F67" si="4">(B4+C4)*0.8</f>
        <v>256</v>
      </c>
      <c r="G4">
        <f t="shared" ref="G4:G67" si="5">(D4+E4)</f>
        <v>238</v>
      </c>
      <c r="H4" s="112"/>
      <c r="I4">
        <f>BRPL_EOD!AI4+BRPL_EOD!AJ4</f>
        <v>100</v>
      </c>
      <c r="J4">
        <f>BYPL_EOD!AI4+BYPL_EOD!AJ4</f>
        <v>60</v>
      </c>
      <c r="K4">
        <f>MES_EOD!AI4+MES_EOD!AJ4</f>
        <v>5</v>
      </c>
      <c r="L4">
        <f>NDMC_EOD!AI4+NDMC_EOD!AJ4</f>
        <v>23</v>
      </c>
      <c r="M4">
        <f>TPDDL_EOD!AI4+TPDDL_EOD!AJ4</f>
        <v>50</v>
      </c>
      <c r="N4">
        <f t="shared" si="0"/>
        <v>238</v>
      </c>
      <c r="O4" s="112">
        <f t="shared" si="1"/>
        <v>0</v>
      </c>
      <c r="P4">
        <v>100</v>
      </c>
      <c r="Q4">
        <v>60</v>
      </c>
      <c r="R4">
        <v>5</v>
      </c>
      <c r="S4">
        <v>23</v>
      </c>
      <c r="T4">
        <v>50</v>
      </c>
      <c r="U4" s="114">
        <f t="shared" si="2"/>
        <v>238</v>
      </c>
      <c r="V4" s="112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238</v>
      </c>
      <c r="E5">
        <f>BAWANA!AM5</f>
        <v>0</v>
      </c>
      <c r="F5">
        <f t="shared" si="4"/>
        <v>256</v>
      </c>
      <c r="G5">
        <f t="shared" si="5"/>
        <v>238</v>
      </c>
      <c r="H5" s="112"/>
      <c r="I5">
        <f>BRPL_EOD!AI5+BRPL_EOD!AJ5</f>
        <v>100</v>
      </c>
      <c r="J5">
        <f>BYPL_EOD!AI5+BYPL_EOD!AJ5</f>
        <v>60</v>
      </c>
      <c r="K5">
        <f>MES_EOD!AI5+MES_EOD!AJ5</f>
        <v>5</v>
      </c>
      <c r="L5">
        <f>NDMC_EOD!AI5+NDMC_EOD!AJ5</f>
        <v>23</v>
      </c>
      <c r="M5">
        <f>TPDDL_EOD!AI5+TPDDL_EOD!AJ5</f>
        <v>50</v>
      </c>
      <c r="N5">
        <f t="shared" si="0"/>
        <v>238</v>
      </c>
      <c r="O5" s="112">
        <f t="shared" si="1"/>
        <v>0</v>
      </c>
      <c r="P5">
        <v>100</v>
      </c>
      <c r="Q5">
        <v>60</v>
      </c>
      <c r="R5">
        <v>5</v>
      </c>
      <c r="S5">
        <v>23</v>
      </c>
      <c r="T5">
        <v>50</v>
      </c>
      <c r="U5" s="114">
        <f t="shared" si="2"/>
        <v>238</v>
      </c>
      <c r="V5" s="112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238</v>
      </c>
      <c r="E6">
        <f>BAWANA!AM6</f>
        <v>0</v>
      </c>
      <c r="F6">
        <f t="shared" si="4"/>
        <v>256</v>
      </c>
      <c r="G6">
        <f t="shared" si="5"/>
        <v>238</v>
      </c>
      <c r="H6" s="112"/>
      <c r="I6">
        <f>BRPL_EOD!AI6+BRPL_EOD!AJ6</f>
        <v>100</v>
      </c>
      <c r="J6">
        <f>BYPL_EOD!AI6+BYPL_EOD!AJ6</f>
        <v>60</v>
      </c>
      <c r="K6">
        <f>MES_EOD!AI6+MES_EOD!AJ6</f>
        <v>5</v>
      </c>
      <c r="L6">
        <f>NDMC_EOD!AI6+NDMC_EOD!AJ6</f>
        <v>23</v>
      </c>
      <c r="M6">
        <f>TPDDL_EOD!AI6+TPDDL_EOD!AJ6</f>
        <v>50</v>
      </c>
      <c r="N6">
        <f t="shared" si="0"/>
        <v>238</v>
      </c>
      <c r="O6" s="112">
        <f t="shared" si="1"/>
        <v>0</v>
      </c>
      <c r="P6">
        <v>100</v>
      </c>
      <c r="Q6">
        <v>60</v>
      </c>
      <c r="R6">
        <v>5</v>
      </c>
      <c r="S6">
        <v>23</v>
      </c>
      <c r="T6">
        <v>50</v>
      </c>
      <c r="U6" s="114">
        <f t="shared" si="2"/>
        <v>238</v>
      </c>
      <c r="V6" s="112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238</v>
      </c>
      <c r="E7">
        <f>BAWANA!AM7</f>
        <v>0</v>
      </c>
      <c r="F7">
        <f t="shared" si="4"/>
        <v>256</v>
      </c>
      <c r="G7">
        <f t="shared" si="5"/>
        <v>238</v>
      </c>
      <c r="H7" s="112"/>
      <c r="I7">
        <f>BRPL_EOD!AI7+BRPL_EOD!AJ7</f>
        <v>100</v>
      </c>
      <c r="J7">
        <f>BYPL_EOD!AI7+BYPL_EOD!AJ7</f>
        <v>60</v>
      </c>
      <c r="K7">
        <f>MES_EOD!AI7+MES_EOD!AJ7</f>
        <v>5</v>
      </c>
      <c r="L7">
        <f>NDMC_EOD!AI7+NDMC_EOD!AJ7</f>
        <v>23</v>
      </c>
      <c r="M7">
        <f>TPDDL_EOD!AI7+TPDDL_EOD!AJ7</f>
        <v>50</v>
      </c>
      <c r="N7">
        <f t="shared" si="0"/>
        <v>238</v>
      </c>
      <c r="O7" s="112">
        <f t="shared" si="1"/>
        <v>0</v>
      </c>
      <c r="P7">
        <v>100</v>
      </c>
      <c r="Q7">
        <v>60</v>
      </c>
      <c r="R7">
        <v>5</v>
      </c>
      <c r="S7">
        <v>23</v>
      </c>
      <c r="T7">
        <v>50</v>
      </c>
      <c r="U7" s="114">
        <f t="shared" si="2"/>
        <v>238</v>
      </c>
      <c r="V7" s="112">
        <f t="shared" si="3"/>
        <v>0</v>
      </c>
      <c r="Y7">
        <f>BAWANA!AW7+BAWANA!AX7</f>
        <v>32</v>
      </c>
      <c r="Z7">
        <f>BAWANA!BD7+BAWANA!BE7</f>
        <v>0</v>
      </c>
      <c r="AA7">
        <f>BAWANA!X7+BAWANA!Y7</f>
        <v>32</v>
      </c>
      <c r="AB7">
        <f>BAWANA!AE7+BAWANA!AF7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238</v>
      </c>
      <c r="E8">
        <f>BAWANA!AM8</f>
        <v>0</v>
      </c>
      <c r="F8">
        <f t="shared" si="4"/>
        <v>256</v>
      </c>
      <c r="G8">
        <f t="shared" si="5"/>
        <v>238</v>
      </c>
      <c r="H8" s="112"/>
      <c r="I8">
        <f>BRPL_EOD!AI8+BRPL_EOD!AJ8</f>
        <v>100</v>
      </c>
      <c r="J8">
        <f>BYPL_EOD!AI8+BYPL_EOD!AJ8</f>
        <v>60</v>
      </c>
      <c r="K8">
        <f>MES_EOD!AI8+MES_EOD!AJ8</f>
        <v>5</v>
      </c>
      <c r="L8">
        <f>NDMC_EOD!AI8+NDMC_EOD!AJ8</f>
        <v>23</v>
      </c>
      <c r="M8">
        <f>TPDDL_EOD!AI8+TPDDL_EOD!AJ8</f>
        <v>50</v>
      </c>
      <c r="N8">
        <f t="shared" si="0"/>
        <v>238</v>
      </c>
      <c r="O8" s="112">
        <f t="shared" si="1"/>
        <v>0</v>
      </c>
      <c r="P8">
        <v>100</v>
      </c>
      <c r="Q8">
        <v>60</v>
      </c>
      <c r="R8">
        <v>5</v>
      </c>
      <c r="S8">
        <v>23</v>
      </c>
      <c r="T8">
        <v>50</v>
      </c>
      <c r="U8" s="114">
        <f t="shared" si="2"/>
        <v>238</v>
      </c>
      <c r="V8" s="112">
        <f t="shared" si="3"/>
        <v>0</v>
      </c>
      <c r="Y8">
        <f>BAWANA!AW8+BAWANA!AX8</f>
        <v>32</v>
      </c>
      <c r="Z8">
        <f>BAWANA!BD8+BAWANA!BE8</f>
        <v>0</v>
      </c>
      <c r="AA8">
        <f>BAWANA!X8+BAWANA!Y8</f>
        <v>32</v>
      </c>
      <c r="AB8">
        <f>BAWANA!AE8+BAWANA!AF8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238</v>
      </c>
      <c r="E9">
        <f>BAWANA!AM9</f>
        <v>0</v>
      </c>
      <c r="F9">
        <f t="shared" si="4"/>
        <v>256</v>
      </c>
      <c r="G9">
        <f t="shared" si="5"/>
        <v>238</v>
      </c>
      <c r="H9" s="112"/>
      <c r="I9">
        <f>BRPL_EOD!AI9+BRPL_EOD!AJ9</f>
        <v>100</v>
      </c>
      <c r="J9">
        <f>BYPL_EOD!AI9+BYPL_EOD!AJ9</f>
        <v>60</v>
      </c>
      <c r="K9">
        <f>MES_EOD!AI9+MES_EOD!AJ9</f>
        <v>5</v>
      </c>
      <c r="L9">
        <f>NDMC_EOD!AI9+NDMC_EOD!AJ9</f>
        <v>23</v>
      </c>
      <c r="M9">
        <f>TPDDL_EOD!AI9+TPDDL_EOD!AJ9</f>
        <v>50</v>
      </c>
      <c r="N9">
        <f t="shared" si="0"/>
        <v>238</v>
      </c>
      <c r="O9" s="112">
        <f t="shared" si="1"/>
        <v>0</v>
      </c>
      <c r="P9">
        <v>100</v>
      </c>
      <c r="Q9">
        <v>60</v>
      </c>
      <c r="R9">
        <v>5</v>
      </c>
      <c r="S9">
        <v>23</v>
      </c>
      <c r="T9">
        <v>50</v>
      </c>
      <c r="U9" s="114">
        <f t="shared" si="2"/>
        <v>238</v>
      </c>
      <c r="V9" s="112">
        <f t="shared" si="3"/>
        <v>0</v>
      </c>
      <c r="Y9">
        <f>BAWANA!AW9+BAWANA!AX9</f>
        <v>32</v>
      </c>
      <c r="Z9">
        <f>BAWANA!BD9+BAWANA!BE9</f>
        <v>0</v>
      </c>
      <c r="AA9">
        <f>BAWANA!X9+BAWANA!Y9</f>
        <v>32</v>
      </c>
      <c r="AB9">
        <f>BAWANA!AE9+BAWANA!AF9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218.29</v>
      </c>
      <c r="E10">
        <f>BAWANA!AM10</f>
        <v>0</v>
      </c>
      <c r="F10">
        <f t="shared" si="4"/>
        <v>256</v>
      </c>
      <c r="G10">
        <f t="shared" si="5"/>
        <v>218.29</v>
      </c>
      <c r="H10" s="112"/>
      <c r="I10">
        <f>BRPL_EOD!AI10+BRPL_EOD!AJ10</f>
        <v>76.7</v>
      </c>
      <c r="J10">
        <f>BYPL_EOD!AI10+BYPL_EOD!AJ10</f>
        <v>60</v>
      </c>
      <c r="K10">
        <f>MES_EOD!AI10+MES_EOD!AJ10</f>
        <v>5</v>
      </c>
      <c r="L10">
        <f>NDMC_EOD!AI10+NDMC_EOD!AJ10</f>
        <v>23</v>
      </c>
      <c r="M10">
        <f>TPDDL_EOD!AI10+TPDDL_EOD!AJ10</f>
        <v>53.59</v>
      </c>
      <c r="N10">
        <f t="shared" si="0"/>
        <v>218.29</v>
      </c>
      <c r="O10" s="112">
        <f t="shared" si="1"/>
        <v>0</v>
      </c>
      <c r="P10">
        <v>76.7</v>
      </c>
      <c r="Q10">
        <v>60</v>
      </c>
      <c r="R10">
        <v>5</v>
      </c>
      <c r="S10">
        <v>23</v>
      </c>
      <c r="T10">
        <v>53.59</v>
      </c>
      <c r="U10" s="114">
        <f t="shared" si="2"/>
        <v>218.29</v>
      </c>
      <c r="V10" s="112">
        <f t="shared" si="3"/>
        <v>0</v>
      </c>
      <c r="Y10">
        <f>BAWANA!AW10+BAWANA!AX10</f>
        <v>32</v>
      </c>
      <c r="Z10">
        <f>BAWANA!BD10+BAWANA!BE10</f>
        <v>19.71</v>
      </c>
      <c r="AA10">
        <f>BAWANA!X10+BAWANA!Y10</f>
        <v>32</v>
      </c>
      <c r="AB10">
        <f>BAWANA!AE10+BAWANA!AF10</f>
        <v>19.71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217.7</v>
      </c>
      <c r="E11">
        <f>BAWANA!AM11</f>
        <v>0</v>
      </c>
      <c r="F11">
        <f t="shared" si="4"/>
        <v>256</v>
      </c>
      <c r="G11">
        <f t="shared" si="5"/>
        <v>217.7</v>
      </c>
      <c r="H11" s="112"/>
      <c r="I11">
        <f>BRPL_EOD!AI11+BRPL_EOD!AJ11</f>
        <v>78.989999999999995</v>
      </c>
      <c r="J11">
        <f>BYPL_EOD!AI11+BYPL_EOD!AJ11</f>
        <v>60</v>
      </c>
      <c r="K11">
        <f>MES_EOD!AI11+MES_EOD!AJ11</f>
        <v>5</v>
      </c>
      <c r="L11">
        <f>NDMC_EOD!AI11+NDMC_EOD!AJ11</f>
        <v>18.510000000000002</v>
      </c>
      <c r="M11">
        <f>TPDDL_EOD!AI11+TPDDL_EOD!AJ11</f>
        <v>55.2</v>
      </c>
      <c r="N11">
        <f t="shared" si="0"/>
        <v>217.7</v>
      </c>
      <c r="O11" s="112">
        <f t="shared" si="1"/>
        <v>0</v>
      </c>
      <c r="P11">
        <v>78.989999999999995</v>
      </c>
      <c r="Q11">
        <v>60</v>
      </c>
      <c r="R11">
        <v>5</v>
      </c>
      <c r="S11">
        <v>18.510000000000002</v>
      </c>
      <c r="T11">
        <v>55.2</v>
      </c>
      <c r="U11" s="114">
        <f t="shared" si="2"/>
        <v>217.7</v>
      </c>
      <c r="V11" s="112">
        <f t="shared" si="3"/>
        <v>0</v>
      </c>
      <c r="Y11">
        <f>BAWANA!AW11+BAWANA!AX11</f>
        <v>32</v>
      </c>
      <c r="Z11">
        <f>BAWANA!BD11+BAWANA!BE11</f>
        <v>20.3</v>
      </c>
      <c r="AA11">
        <f>BAWANA!X11+BAWANA!Y11</f>
        <v>32</v>
      </c>
      <c r="AB11">
        <f>BAWANA!AE11+BAWANA!AF11</f>
        <v>20.3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217.7</v>
      </c>
      <c r="E12">
        <f>BAWANA!AM12</f>
        <v>0</v>
      </c>
      <c r="F12">
        <f t="shared" si="4"/>
        <v>256</v>
      </c>
      <c r="G12">
        <f t="shared" si="5"/>
        <v>217.7</v>
      </c>
      <c r="H12" s="112"/>
      <c r="I12">
        <f>BRPL_EOD!AI12+BRPL_EOD!AJ12</f>
        <v>78.989999999999995</v>
      </c>
      <c r="J12">
        <f>BYPL_EOD!AI12+BYPL_EOD!AJ12</f>
        <v>60</v>
      </c>
      <c r="K12">
        <f>MES_EOD!AI12+MES_EOD!AJ12</f>
        <v>5</v>
      </c>
      <c r="L12">
        <f>NDMC_EOD!AI12+NDMC_EOD!AJ12</f>
        <v>18.510000000000002</v>
      </c>
      <c r="M12">
        <f>TPDDL_EOD!AI12+TPDDL_EOD!AJ12</f>
        <v>55.2</v>
      </c>
      <c r="N12">
        <f t="shared" si="0"/>
        <v>217.7</v>
      </c>
      <c r="O12" s="112">
        <f t="shared" si="1"/>
        <v>0</v>
      </c>
      <c r="P12">
        <v>78.989999999999995</v>
      </c>
      <c r="Q12">
        <v>60</v>
      </c>
      <c r="R12">
        <v>5</v>
      </c>
      <c r="S12">
        <v>18.510000000000002</v>
      </c>
      <c r="T12">
        <v>55.2</v>
      </c>
      <c r="U12" s="114">
        <f t="shared" si="2"/>
        <v>217.7</v>
      </c>
      <c r="V12" s="112">
        <f t="shared" si="3"/>
        <v>0</v>
      </c>
      <c r="Y12">
        <f>BAWANA!AW12+BAWANA!AX12</f>
        <v>32</v>
      </c>
      <c r="Z12">
        <f>BAWANA!BD12+BAWANA!BE12</f>
        <v>20.3</v>
      </c>
      <c r="AA12">
        <f>BAWANA!X12+BAWANA!Y12</f>
        <v>32</v>
      </c>
      <c r="AB12">
        <f>BAWANA!AE12+BAWANA!AF12</f>
        <v>20.3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217.7</v>
      </c>
      <c r="E13">
        <f>BAWANA!AM13</f>
        <v>0</v>
      </c>
      <c r="F13">
        <f t="shared" si="4"/>
        <v>256</v>
      </c>
      <c r="G13">
        <f t="shared" si="5"/>
        <v>217.7</v>
      </c>
      <c r="H13" s="112"/>
      <c r="I13">
        <f>BRPL_EOD!AI13+BRPL_EOD!AJ13</f>
        <v>78.989999999999995</v>
      </c>
      <c r="J13">
        <f>BYPL_EOD!AI13+BYPL_EOD!AJ13</f>
        <v>60</v>
      </c>
      <c r="K13">
        <f>MES_EOD!AI13+MES_EOD!AJ13</f>
        <v>5</v>
      </c>
      <c r="L13">
        <f>NDMC_EOD!AI13+NDMC_EOD!AJ13</f>
        <v>18.510000000000002</v>
      </c>
      <c r="M13">
        <f>TPDDL_EOD!AI13+TPDDL_EOD!AJ13</f>
        <v>55.2</v>
      </c>
      <c r="N13">
        <f t="shared" si="0"/>
        <v>217.7</v>
      </c>
      <c r="O13" s="112">
        <f t="shared" si="1"/>
        <v>0</v>
      </c>
      <c r="P13">
        <v>78.989999999999995</v>
      </c>
      <c r="Q13">
        <v>60</v>
      </c>
      <c r="R13">
        <v>5</v>
      </c>
      <c r="S13">
        <v>18.510000000000002</v>
      </c>
      <c r="T13">
        <v>55.2</v>
      </c>
      <c r="U13" s="114">
        <f t="shared" si="2"/>
        <v>217.7</v>
      </c>
      <c r="V13" s="112">
        <f t="shared" si="3"/>
        <v>0</v>
      </c>
      <c r="Y13">
        <f>BAWANA!AW13+BAWANA!AX13</f>
        <v>32</v>
      </c>
      <c r="Z13">
        <f>BAWANA!BD13+BAWANA!BE13</f>
        <v>20.3</v>
      </c>
      <c r="AA13">
        <f>BAWANA!X13+BAWANA!Y13</f>
        <v>32</v>
      </c>
      <c r="AB13">
        <f>BAWANA!AE13+BAWANA!AF13</f>
        <v>20.3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217.7</v>
      </c>
      <c r="E14">
        <f>BAWANA!AM14</f>
        <v>0</v>
      </c>
      <c r="F14">
        <f t="shared" si="4"/>
        <v>256</v>
      </c>
      <c r="G14">
        <f t="shared" si="5"/>
        <v>217.7</v>
      </c>
      <c r="H14" s="112"/>
      <c r="I14">
        <f>BRPL_EOD!AI14+BRPL_EOD!AJ14</f>
        <v>78.989999999999995</v>
      </c>
      <c r="J14">
        <f>BYPL_EOD!AI14+BYPL_EOD!AJ14</f>
        <v>60</v>
      </c>
      <c r="K14">
        <f>MES_EOD!AI14+MES_EOD!AJ14</f>
        <v>5</v>
      </c>
      <c r="L14">
        <f>NDMC_EOD!AI14+NDMC_EOD!AJ14</f>
        <v>18.510000000000002</v>
      </c>
      <c r="M14">
        <f>TPDDL_EOD!AI14+TPDDL_EOD!AJ14</f>
        <v>55.2</v>
      </c>
      <c r="N14">
        <f t="shared" si="0"/>
        <v>217.7</v>
      </c>
      <c r="O14" s="112">
        <f t="shared" si="1"/>
        <v>0</v>
      </c>
      <c r="P14">
        <v>78.989999999999995</v>
      </c>
      <c r="Q14">
        <v>60</v>
      </c>
      <c r="R14">
        <v>5</v>
      </c>
      <c r="S14">
        <v>18.510000000000002</v>
      </c>
      <c r="T14">
        <v>55.2</v>
      </c>
      <c r="U14" s="114">
        <f t="shared" si="2"/>
        <v>217.7</v>
      </c>
      <c r="V14" s="112">
        <f t="shared" si="3"/>
        <v>0</v>
      </c>
      <c r="Y14">
        <f>BAWANA!AW14+BAWANA!AX14</f>
        <v>32</v>
      </c>
      <c r="Z14">
        <f>BAWANA!BD14+BAWANA!BE14</f>
        <v>20.3</v>
      </c>
      <c r="AA14">
        <f>BAWANA!X14+BAWANA!Y14</f>
        <v>32</v>
      </c>
      <c r="AB14">
        <f>BAWANA!AE14+BAWANA!AF14</f>
        <v>20.3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226.94</v>
      </c>
      <c r="E15">
        <f>BAWANA!AM15</f>
        <v>0</v>
      </c>
      <c r="F15">
        <f t="shared" si="4"/>
        <v>256</v>
      </c>
      <c r="G15">
        <f t="shared" si="5"/>
        <v>226.94</v>
      </c>
      <c r="H15" s="112"/>
      <c r="I15">
        <f>BRPL_EOD!AI15+BRPL_EOD!AJ15</f>
        <v>83.77</v>
      </c>
      <c r="J15">
        <f>BYPL_EOD!AI15+BYPL_EOD!AJ15</f>
        <v>60</v>
      </c>
      <c r="K15">
        <f>MES_EOD!AI15+MES_EOD!AJ15</f>
        <v>5</v>
      </c>
      <c r="L15">
        <f>NDMC_EOD!AI15+NDMC_EOD!AJ15</f>
        <v>19.63</v>
      </c>
      <c r="M15">
        <f>TPDDL_EOD!AI15+TPDDL_EOD!AJ15</f>
        <v>58.54</v>
      </c>
      <c r="N15">
        <f t="shared" si="0"/>
        <v>226.93999999999997</v>
      </c>
      <c r="O15" s="112">
        <f t="shared" si="1"/>
        <v>0</v>
      </c>
      <c r="P15">
        <v>83.77000000000001</v>
      </c>
      <c r="Q15">
        <v>60.000000000000007</v>
      </c>
      <c r="R15">
        <v>5.0000000000000009</v>
      </c>
      <c r="S15">
        <v>19.630000000000003</v>
      </c>
      <c r="T15">
        <v>58.540000000000006</v>
      </c>
      <c r="U15" s="114">
        <f t="shared" si="2"/>
        <v>226.94</v>
      </c>
      <c r="V15" s="112">
        <f t="shared" si="3"/>
        <v>0</v>
      </c>
      <c r="Y15">
        <f>BAWANA!AW15+BAWANA!AX15</f>
        <v>21.53</v>
      </c>
      <c r="Z15">
        <f>BAWANA!BD15+BAWANA!BE15</f>
        <v>21.53</v>
      </c>
      <c r="AA15">
        <f>BAWANA!X15+BAWANA!Y15</f>
        <v>21.53</v>
      </c>
      <c r="AB15">
        <f>BAWANA!AE15+BAWANA!AF15</f>
        <v>21.53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226.94</v>
      </c>
      <c r="E16">
        <f>BAWANA!AM16</f>
        <v>0</v>
      </c>
      <c r="F16">
        <f t="shared" si="4"/>
        <v>256</v>
      </c>
      <c r="G16">
        <f t="shared" si="5"/>
        <v>226.94</v>
      </c>
      <c r="H16" s="112"/>
      <c r="I16">
        <f>BRPL_EOD!AI16+BRPL_EOD!AJ16</f>
        <v>83.77</v>
      </c>
      <c r="J16">
        <f>BYPL_EOD!AI16+BYPL_EOD!AJ16</f>
        <v>60</v>
      </c>
      <c r="K16">
        <f>MES_EOD!AI16+MES_EOD!AJ16</f>
        <v>5</v>
      </c>
      <c r="L16">
        <f>NDMC_EOD!AI16+NDMC_EOD!AJ16</f>
        <v>19.63</v>
      </c>
      <c r="M16">
        <f>TPDDL_EOD!AI16+TPDDL_EOD!AJ16</f>
        <v>58.54</v>
      </c>
      <c r="N16">
        <f t="shared" si="0"/>
        <v>226.93999999999997</v>
      </c>
      <c r="O16" s="112">
        <f t="shared" si="1"/>
        <v>0</v>
      </c>
      <c r="P16">
        <v>83.77000000000001</v>
      </c>
      <c r="Q16">
        <v>60.000000000000007</v>
      </c>
      <c r="R16">
        <v>5.0000000000000009</v>
      </c>
      <c r="S16">
        <v>19.630000000000003</v>
      </c>
      <c r="T16">
        <v>58.540000000000006</v>
      </c>
      <c r="U16" s="114">
        <f t="shared" si="2"/>
        <v>226.94</v>
      </c>
      <c r="V16" s="112">
        <f t="shared" si="3"/>
        <v>0</v>
      </c>
      <c r="Y16">
        <f>BAWANA!AW16+BAWANA!AX16</f>
        <v>21.53</v>
      </c>
      <c r="Z16">
        <f>BAWANA!BD16+BAWANA!BE16</f>
        <v>21.53</v>
      </c>
      <c r="AA16">
        <f>BAWANA!X16+BAWANA!Y16</f>
        <v>21.53</v>
      </c>
      <c r="AB16">
        <f>BAWANA!AE16+BAWANA!AF16</f>
        <v>21.53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230.32</v>
      </c>
      <c r="E17">
        <f>BAWANA!AM17</f>
        <v>0</v>
      </c>
      <c r="F17">
        <f t="shared" si="4"/>
        <v>256</v>
      </c>
      <c r="G17">
        <f t="shared" si="5"/>
        <v>230.32</v>
      </c>
      <c r="H17" s="112"/>
      <c r="I17">
        <f>BRPL_EOD!AI17+BRPL_EOD!AJ17</f>
        <v>77.209999999999994</v>
      </c>
      <c r="J17">
        <f>BYPL_EOD!AI17+BYPL_EOD!AJ17</f>
        <v>60</v>
      </c>
      <c r="K17">
        <f>MES_EOD!AI17+MES_EOD!AJ17</f>
        <v>5</v>
      </c>
      <c r="L17">
        <f>NDMC_EOD!AI17+NDMC_EOD!AJ17</f>
        <v>18.100000000000001</v>
      </c>
      <c r="M17">
        <f>TPDDL_EOD!AI17+TPDDL_EOD!AJ17</f>
        <v>70</v>
      </c>
      <c r="N17">
        <f t="shared" si="0"/>
        <v>230.30999999999997</v>
      </c>
      <c r="O17" s="112">
        <f t="shared" si="1"/>
        <v>1.0000000000019327E-2</v>
      </c>
      <c r="P17">
        <v>77.217793624879263</v>
      </c>
      <c r="Q17">
        <v>60</v>
      </c>
      <c r="R17">
        <v>5.0003804085780894</v>
      </c>
      <c r="S17">
        <v>18.101825966542663</v>
      </c>
      <c r="T17">
        <v>70</v>
      </c>
      <c r="U17" s="114">
        <f t="shared" si="2"/>
        <v>230.32000000000002</v>
      </c>
      <c r="V17" s="112">
        <f t="shared" si="3"/>
        <v>0</v>
      </c>
      <c r="Y17">
        <f>BAWANA!AW17+BAWANA!AX17</f>
        <v>19.84</v>
      </c>
      <c r="Z17">
        <f>BAWANA!BD17+BAWANA!BE17</f>
        <v>19.84</v>
      </c>
      <c r="AA17">
        <f>BAWANA!X17+BAWANA!Y17</f>
        <v>19.84</v>
      </c>
      <c r="AB17">
        <f>BAWANA!AE17+BAWANA!AF17</f>
        <v>19.84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230.32</v>
      </c>
      <c r="E18">
        <f>BAWANA!AM18</f>
        <v>0</v>
      </c>
      <c r="F18">
        <f t="shared" si="4"/>
        <v>256</v>
      </c>
      <c r="G18">
        <f t="shared" si="5"/>
        <v>230.32</v>
      </c>
      <c r="H18" s="112"/>
      <c r="I18">
        <f>BRPL_EOD!AI18+BRPL_EOD!AJ18</f>
        <v>77.209999999999994</v>
      </c>
      <c r="J18">
        <f>BYPL_EOD!AI18+BYPL_EOD!AJ18</f>
        <v>60</v>
      </c>
      <c r="K18">
        <f>MES_EOD!AI18+MES_EOD!AJ18</f>
        <v>5</v>
      </c>
      <c r="L18">
        <f>NDMC_EOD!AI18+NDMC_EOD!AJ18</f>
        <v>18.100000000000001</v>
      </c>
      <c r="M18">
        <f>TPDDL_EOD!AI18+TPDDL_EOD!AJ18</f>
        <v>70</v>
      </c>
      <c r="N18">
        <f t="shared" si="0"/>
        <v>230.30999999999997</v>
      </c>
      <c r="O18" s="112">
        <f t="shared" si="1"/>
        <v>1.0000000000019327E-2</v>
      </c>
      <c r="P18">
        <v>77.217793624879263</v>
      </c>
      <c r="Q18">
        <v>60</v>
      </c>
      <c r="R18">
        <v>5.0003804085780894</v>
      </c>
      <c r="S18">
        <v>18.101825966542663</v>
      </c>
      <c r="T18">
        <v>70</v>
      </c>
      <c r="U18" s="114">
        <f t="shared" si="2"/>
        <v>230.32000000000002</v>
      </c>
      <c r="V18" s="112">
        <f t="shared" si="3"/>
        <v>0</v>
      </c>
      <c r="Y18">
        <f>BAWANA!AW18+BAWANA!AX18</f>
        <v>19.84</v>
      </c>
      <c r="Z18">
        <f>BAWANA!BD18+BAWANA!BE18</f>
        <v>19.84</v>
      </c>
      <c r="AA18">
        <f>BAWANA!X18+BAWANA!Y18</f>
        <v>19.84</v>
      </c>
      <c r="AB18">
        <f>BAWANA!AE18+BAWANA!AF18</f>
        <v>19.84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226.92000000000002</v>
      </c>
      <c r="E19">
        <f>BAWANA!AM19</f>
        <v>0</v>
      </c>
      <c r="F19">
        <f t="shared" si="4"/>
        <v>256</v>
      </c>
      <c r="G19">
        <f t="shared" si="5"/>
        <v>226.92000000000002</v>
      </c>
      <c r="H19" s="112"/>
      <c r="I19">
        <f>BRPL_EOD!AI19+BRPL_EOD!AJ19</f>
        <v>83.81</v>
      </c>
      <c r="J19">
        <f>BYPL_EOD!AI19+BYPL_EOD!AJ19</f>
        <v>48.46</v>
      </c>
      <c r="K19">
        <f>MES_EOD!AI19+MES_EOD!AJ19</f>
        <v>5</v>
      </c>
      <c r="L19">
        <f>NDMC_EOD!AI19+NDMC_EOD!AJ19</f>
        <v>19.64</v>
      </c>
      <c r="M19">
        <f>TPDDL_EOD!AI19+TPDDL_EOD!AJ19</f>
        <v>70</v>
      </c>
      <c r="N19">
        <f t="shared" si="0"/>
        <v>226.91000000000003</v>
      </c>
      <c r="O19" s="112">
        <f t="shared" si="1"/>
        <v>9.9999999999909051E-3</v>
      </c>
      <c r="P19">
        <v>83.815347706441088</v>
      </c>
      <c r="Q19">
        <v>48.463092192108263</v>
      </c>
      <c r="R19">
        <v>5.0003065842112289</v>
      </c>
      <c r="S19">
        <v>19.641253517239424</v>
      </c>
      <c r="T19">
        <v>70</v>
      </c>
      <c r="U19" s="114">
        <f t="shared" si="2"/>
        <v>226.92</v>
      </c>
      <c r="V19" s="112">
        <f t="shared" si="3"/>
        <v>0</v>
      </c>
      <c r="Y19">
        <f>BAWANA!AW19+BAWANA!AX19</f>
        <v>21.54</v>
      </c>
      <c r="Z19">
        <f>BAWANA!BD19+BAWANA!BE19</f>
        <v>21.54</v>
      </c>
      <c r="AA19">
        <f>BAWANA!X19+BAWANA!Y19</f>
        <v>21.54</v>
      </c>
      <c r="AB19">
        <f>BAWANA!AE19+BAWANA!AF19</f>
        <v>21.54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226.92000000000002</v>
      </c>
      <c r="E20">
        <f>BAWANA!AM20</f>
        <v>0</v>
      </c>
      <c r="F20">
        <f t="shared" si="4"/>
        <v>256</v>
      </c>
      <c r="G20">
        <f t="shared" si="5"/>
        <v>226.92000000000002</v>
      </c>
      <c r="H20" s="112"/>
      <c r="I20">
        <f>BRPL_EOD!AI20+BRPL_EOD!AJ20</f>
        <v>83.81</v>
      </c>
      <c r="J20">
        <f>BYPL_EOD!AI20+BYPL_EOD!AJ20</f>
        <v>48.46</v>
      </c>
      <c r="K20">
        <f>MES_EOD!AI20+MES_EOD!AJ20</f>
        <v>5</v>
      </c>
      <c r="L20">
        <f>NDMC_EOD!AI20+NDMC_EOD!AJ20</f>
        <v>19.64</v>
      </c>
      <c r="M20">
        <f>TPDDL_EOD!AI20+TPDDL_EOD!AJ20</f>
        <v>70</v>
      </c>
      <c r="N20">
        <f t="shared" si="0"/>
        <v>226.91000000000003</v>
      </c>
      <c r="O20" s="112">
        <f t="shared" si="1"/>
        <v>9.9999999999909051E-3</v>
      </c>
      <c r="P20">
        <v>83.815347706441088</v>
      </c>
      <c r="Q20">
        <v>48.463092192108263</v>
      </c>
      <c r="R20">
        <v>5.0003065842112289</v>
      </c>
      <c r="S20">
        <v>19.641253517239424</v>
      </c>
      <c r="T20">
        <v>70</v>
      </c>
      <c r="U20" s="114">
        <f t="shared" si="2"/>
        <v>226.92</v>
      </c>
      <c r="V20" s="112">
        <f t="shared" si="3"/>
        <v>0</v>
      </c>
      <c r="Y20">
        <f>BAWANA!AW20+BAWANA!AX20</f>
        <v>21.54</v>
      </c>
      <c r="Z20">
        <f>BAWANA!BD20+BAWANA!BE20</f>
        <v>21.54</v>
      </c>
      <c r="AA20">
        <f>BAWANA!X20+BAWANA!Y20</f>
        <v>21.54</v>
      </c>
      <c r="AB20">
        <f>BAWANA!AE20+BAWANA!AF20</f>
        <v>21.54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226.92000000000002</v>
      </c>
      <c r="E21">
        <f>BAWANA!AM21</f>
        <v>0</v>
      </c>
      <c r="F21">
        <f t="shared" si="4"/>
        <v>256</v>
      </c>
      <c r="G21">
        <f t="shared" si="5"/>
        <v>226.92000000000002</v>
      </c>
      <c r="H21" s="112"/>
      <c r="I21">
        <f>BRPL_EOD!AI21+BRPL_EOD!AJ21</f>
        <v>83.81</v>
      </c>
      <c r="J21">
        <f>BYPL_EOD!AI21+BYPL_EOD!AJ21</f>
        <v>48.46</v>
      </c>
      <c r="K21">
        <f>MES_EOD!AI21+MES_EOD!AJ21</f>
        <v>5</v>
      </c>
      <c r="L21">
        <f>NDMC_EOD!AI21+NDMC_EOD!AJ21</f>
        <v>19.64</v>
      </c>
      <c r="M21">
        <f>TPDDL_EOD!AI21+TPDDL_EOD!AJ21</f>
        <v>70</v>
      </c>
      <c r="N21">
        <f t="shared" si="0"/>
        <v>226.91000000000003</v>
      </c>
      <c r="O21" s="112">
        <f t="shared" si="1"/>
        <v>9.9999999999909051E-3</v>
      </c>
      <c r="P21">
        <v>83.815347706441088</v>
      </c>
      <c r="Q21">
        <v>48.463092192108263</v>
      </c>
      <c r="R21">
        <v>5.0003065842112289</v>
      </c>
      <c r="S21">
        <v>19.641253517239424</v>
      </c>
      <c r="T21">
        <v>70</v>
      </c>
      <c r="U21" s="114">
        <f t="shared" si="2"/>
        <v>226.92</v>
      </c>
      <c r="V21" s="112">
        <f t="shared" si="3"/>
        <v>0</v>
      </c>
      <c r="Y21">
        <f>BAWANA!AW21+BAWANA!AX21</f>
        <v>21.54</v>
      </c>
      <c r="Z21">
        <f>BAWANA!BD21+BAWANA!BE21</f>
        <v>21.54</v>
      </c>
      <c r="AA21">
        <f>BAWANA!X21+BAWANA!Y21</f>
        <v>21.54</v>
      </c>
      <c r="AB21">
        <f>BAWANA!AE21+BAWANA!AF21</f>
        <v>21.54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226.92000000000002</v>
      </c>
      <c r="E22">
        <f>BAWANA!AM22</f>
        <v>0</v>
      </c>
      <c r="F22">
        <f t="shared" si="4"/>
        <v>256</v>
      </c>
      <c r="G22">
        <f t="shared" si="5"/>
        <v>226.92000000000002</v>
      </c>
      <c r="H22" s="112"/>
      <c r="I22">
        <f>BRPL_EOD!AI22+BRPL_EOD!AJ22</f>
        <v>83.81</v>
      </c>
      <c r="J22">
        <f>BYPL_EOD!AI22+BYPL_EOD!AJ22</f>
        <v>48.46</v>
      </c>
      <c r="K22">
        <f>MES_EOD!AI22+MES_EOD!AJ22</f>
        <v>5</v>
      </c>
      <c r="L22">
        <f>NDMC_EOD!AI22+NDMC_EOD!AJ22</f>
        <v>19.64</v>
      </c>
      <c r="M22">
        <f>TPDDL_EOD!AI22+TPDDL_EOD!AJ22</f>
        <v>70</v>
      </c>
      <c r="N22">
        <f t="shared" si="0"/>
        <v>226.91000000000003</v>
      </c>
      <c r="O22" s="112">
        <f t="shared" si="1"/>
        <v>9.9999999999909051E-3</v>
      </c>
      <c r="P22">
        <v>83.815347706441088</v>
      </c>
      <c r="Q22">
        <v>48.463092192108263</v>
      </c>
      <c r="R22">
        <v>5.0003065842112289</v>
      </c>
      <c r="S22">
        <v>19.641253517239424</v>
      </c>
      <c r="T22">
        <v>70</v>
      </c>
      <c r="U22" s="114">
        <f t="shared" si="2"/>
        <v>226.92</v>
      </c>
      <c r="V22" s="112">
        <f t="shared" si="3"/>
        <v>0</v>
      </c>
      <c r="Y22">
        <f>BAWANA!AW22+BAWANA!AX22</f>
        <v>21.54</v>
      </c>
      <c r="Z22">
        <f>BAWANA!BD22+BAWANA!BE22</f>
        <v>21.54</v>
      </c>
      <c r="AA22">
        <f>BAWANA!X22+BAWANA!Y22</f>
        <v>21.54</v>
      </c>
      <c r="AB22">
        <f>BAWANA!AE22+BAWANA!AF22</f>
        <v>21.54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226.92000000000002</v>
      </c>
      <c r="E23">
        <f>BAWANA!AM23</f>
        <v>0</v>
      </c>
      <c r="F23">
        <f t="shared" si="4"/>
        <v>256</v>
      </c>
      <c r="G23">
        <f t="shared" si="5"/>
        <v>226.92000000000002</v>
      </c>
      <c r="H23" s="112"/>
      <c r="I23">
        <f>BRPL_EOD!AI23+BRPL_EOD!AJ23</f>
        <v>83.81</v>
      </c>
      <c r="J23">
        <f>BYPL_EOD!AI23+BYPL_EOD!AJ23</f>
        <v>48.46</v>
      </c>
      <c r="K23">
        <f>MES_EOD!AI23+MES_EOD!AJ23</f>
        <v>5</v>
      </c>
      <c r="L23">
        <f>NDMC_EOD!AI23+NDMC_EOD!AJ23</f>
        <v>19.64</v>
      </c>
      <c r="M23">
        <f>TPDDL_EOD!AI23+TPDDL_EOD!AJ23</f>
        <v>70</v>
      </c>
      <c r="N23">
        <f t="shared" si="0"/>
        <v>226.91000000000003</v>
      </c>
      <c r="O23" s="112">
        <f t="shared" si="1"/>
        <v>9.9999999999909051E-3</v>
      </c>
      <c r="P23">
        <v>83.815347706441088</v>
      </c>
      <c r="Q23">
        <v>48.463092192108263</v>
      </c>
      <c r="R23">
        <v>5.0003065842112289</v>
      </c>
      <c r="S23">
        <v>19.641253517239424</v>
      </c>
      <c r="T23">
        <v>70</v>
      </c>
      <c r="U23" s="114">
        <f t="shared" si="2"/>
        <v>226.92</v>
      </c>
      <c r="V23" s="112">
        <f t="shared" si="3"/>
        <v>0</v>
      </c>
      <c r="Y23">
        <f>BAWANA!AW23+BAWANA!AX23</f>
        <v>21.54</v>
      </c>
      <c r="Z23">
        <f>BAWANA!BD23+BAWANA!BE23</f>
        <v>21.54</v>
      </c>
      <c r="AA23">
        <f>BAWANA!X23+BAWANA!Y23</f>
        <v>21.54</v>
      </c>
      <c r="AB23">
        <f>BAWANA!AE23+BAWANA!AF23</f>
        <v>21.54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226.92000000000002</v>
      </c>
      <c r="E24">
        <f>BAWANA!AM24</f>
        <v>0</v>
      </c>
      <c r="F24">
        <f t="shared" si="4"/>
        <v>256</v>
      </c>
      <c r="G24">
        <f t="shared" si="5"/>
        <v>226.92000000000002</v>
      </c>
      <c r="H24" s="112"/>
      <c r="I24">
        <f>BRPL_EOD!AI24+BRPL_EOD!AJ24</f>
        <v>83.81</v>
      </c>
      <c r="J24">
        <f>BYPL_EOD!AI24+BYPL_EOD!AJ24</f>
        <v>48.46</v>
      </c>
      <c r="K24">
        <f>MES_EOD!AI24+MES_EOD!AJ24</f>
        <v>5</v>
      </c>
      <c r="L24">
        <f>NDMC_EOD!AI24+NDMC_EOD!AJ24</f>
        <v>19.64</v>
      </c>
      <c r="M24">
        <f>TPDDL_EOD!AI24+TPDDL_EOD!AJ24</f>
        <v>70</v>
      </c>
      <c r="N24">
        <f t="shared" si="0"/>
        <v>226.91000000000003</v>
      </c>
      <c r="O24" s="112">
        <f t="shared" si="1"/>
        <v>9.9999999999909051E-3</v>
      </c>
      <c r="P24">
        <v>83.815347706441088</v>
      </c>
      <c r="Q24">
        <v>48.463092192108263</v>
      </c>
      <c r="R24">
        <v>5.0003065842112289</v>
      </c>
      <c r="S24">
        <v>19.641253517239424</v>
      </c>
      <c r="T24">
        <v>70</v>
      </c>
      <c r="U24" s="114">
        <f t="shared" si="2"/>
        <v>226.92</v>
      </c>
      <c r="V24" s="112">
        <f t="shared" si="3"/>
        <v>0</v>
      </c>
      <c r="Y24">
        <f>BAWANA!AW24+BAWANA!AX24</f>
        <v>21.54</v>
      </c>
      <c r="Z24">
        <f>BAWANA!BD24+BAWANA!BE24</f>
        <v>21.54</v>
      </c>
      <c r="AA24">
        <f>BAWANA!X24+BAWANA!Y24</f>
        <v>21.54</v>
      </c>
      <c r="AB24">
        <f>BAWANA!AE24+BAWANA!AF24</f>
        <v>21.54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226.92000000000002</v>
      </c>
      <c r="E25">
        <f>BAWANA!AM25</f>
        <v>0</v>
      </c>
      <c r="F25">
        <f t="shared" si="4"/>
        <v>256</v>
      </c>
      <c r="G25">
        <f t="shared" si="5"/>
        <v>226.92000000000002</v>
      </c>
      <c r="H25" s="112"/>
      <c r="I25">
        <f>BRPL_EOD!AI25+BRPL_EOD!AJ25</f>
        <v>83.81</v>
      </c>
      <c r="J25">
        <f>BYPL_EOD!AI25+BYPL_EOD!AJ25</f>
        <v>48.46</v>
      </c>
      <c r="K25">
        <f>MES_EOD!AI25+MES_EOD!AJ25</f>
        <v>5</v>
      </c>
      <c r="L25">
        <f>NDMC_EOD!AI25+NDMC_EOD!AJ25</f>
        <v>19.64</v>
      </c>
      <c r="M25">
        <f>TPDDL_EOD!AI25+TPDDL_EOD!AJ25</f>
        <v>70</v>
      </c>
      <c r="N25">
        <f t="shared" si="0"/>
        <v>226.91000000000003</v>
      </c>
      <c r="O25" s="112">
        <f t="shared" si="1"/>
        <v>9.9999999999909051E-3</v>
      </c>
      <c r="P25">
        <v>83.815347706441088</v>
      </c>
      <c r="Q25">
        <v>48.463092192108263</v>
      </c>
      <c r="R25">
        <v>5.0003065842112289</v>
      </c>
      <c r="S25">
        <v>19.641253517239424</v>
      </c>
      <c r="T25">
        <v>70</v>
      </c>
      <c r="U25" s="114">
        <f t="shared" si="2"/>
        <v>226.92</v>
      </c>
      <c r="V25" s="112">
        <f t="shared" si="3"/>
        <v>0</v>
      </c>
      <c r="Y25">
        <f>BAWANA!AW25+BAWANA!AX25</f>
        <v>21.54</v>
      </c>
      <c r="Z25">
        <f>BAWANA!BD25+BAWANA!BE25</f>
        <v>21.54</v>
      </c>
      <c r="AA25">
        <f>BAWANA!X25+BAWANA!Y25</f>
        <v>21.54</v>
      </c>
      <c r="AB25">
        <f>BAWANA!AE25+BAWANA!AF25</f>
        <v>21.54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226.92000000000002</v>
      </c>
      <c r="E26">
        <f>BAWANA!AM26</f>
        <v>0</v>
      </c>
      <c r="F26">
        <f t="shared" si="4"/>
        <v>256</v>
      </c>
      <c r="G26">
        <f t="shared" si="5"/>
        <v>226.92000000000002</v>
      </c>
      <c r="H26" s="112"/>
      <c r="I26">
        <f>BRPL_EOD!AI26+BRPL_EOD!AJ26</f>
        <v>83.81</v>
      </c>
      <c r="J26">
        <f>BYPL_EOD!AI26+BYPL_EOD!AJ26</f>
        <v>48.46</v>
      </c>
      <c r="K26">
        <f>MES_EOD!AI26+MES_EOD!AJ26</f>
        <v>5</v>
      </c>
      <c r="L26">
        <f>NDMC_EOD!AI26+NDMC_EOD!AJ26</f>
        <v>19.64</v>
      </c>
      <c r="M26">
        <f>TPDDL_EOD!AI26+TPDDL_EOD!AJ26</f>
        <v>70</v>
      </c>
      <c r="N26">
        <f t="shared" si="0"/>
        <v>226.91000000000003</v>
      </c>
      <c r="O26" s="112">
        <f t="shared" si="1"/>
        <v>9.9999999999909051E-3</v>
      </c>
      <c r="P26">
        <v>83.815347706441088</v>
      </c>
      <c r="Q26">
        <v>48.463092192108263</v>
      </c>
      <c r="R26">
        <v>5.0003065842112289</v>
      </c>
      <c r="S26">
        <v>19.641253517239424</v>
      </c>
      <c r="T26">
        <v>70</v>
      </c>
      <c r="U26" s="114">
        <f t="shared" si="2"/>
        <v>226.92</v>
      </c>
      <c r="V26" s="112">
        <f t="shared" si="3"/>
        <v>0</v>
      </c>
      <c r="Y26">
        <f>BAWANA!AW26+BAWANA!AX26</f>
        <v>21.54</v>
      </c>
      <c r="Z26">
        <f>BAWANA!BD26+BAWANA!BE26</f>
        <v>21.54</v>
      </c>
      <c r="AA26">
        <f>BAWANA!X26+BAWANA!Y26</f>
        <v>21.54</v>
      </c>
      <c r="AB26">
        <f>BAWANA!AE26+BAWANA!AF26</f>
        <v>21.54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225</v>
      </c>
      <c r="E27">
        <f>BAWANA!AM27</f>
        <v>0</v>
      </c>
      <c r="F27">
        <f t="shared" si="4"/>
        <v>256</v>
      </c>
      <c r="G27">
        <f t="shared" si="5"/>
        <v>225</v>
      </c>
      <c r="H27" s="112"/>
      <c r="I27">
        <f>BRPL_EOD!AI27+BRPL_EOD!AJ27</f>
        <v>87.55</v>
      </c>
      <c r="J27">
        <f>BYPL_EOD!AI27+BYPL_EOD!AJ27</f>
        <v>50.63</v>
      </c>
      <c r="K27">
        <f>MES_EOD!AI27+MES_EOD!AJ27</f>
        <v>5.13</v>
      </c>
      <c r="L27">
        <f>NDMC_EOD!AI27+NDMC_EOD!AJ27</f>
        <v>20.52</v>
      </c>
      <c r="M27">
        <f>TPDDL_EOD!AI27+TPDDL_EOD!AJ27</f>
        <v>61.18</v>
      </c>
      <c r="N27">
        <f t="shared" si="0"/>
        <v>225.01000000000002</v>
      </c>
      <c r="O27" s="112">
        <f t="shared" si="1"/>
        <v>-1.0000000000019327E-2</v>
      </c>
      <c r="P27">
        <v>87.546109061819465</v>
      </c>
      <c r="Q27">
        <v>50.627749877783209</v>
      </c>
      <c r="R27">
        <v>5.1297720101328821</v>
      </c>
      <c r="S27">
        <v>20.519088040531528</v>
      </c>
      <c r="T27">
        <v>61.177281009732894</v>
      </c>
      <c r="U27" s="114">
        <f t="shared" si="2"/>
        <v>224.99999999999997</v>
      </c>
      <c r="V27" s="112">
        <f t="shared" si="3"/>
        <v>0</v>
      </c>
      <c r="Y27">
        <f>BAWANA!AW27+BAWANA!AX27</f>
        <v>22.5</v>
      </c>
      <c r="Z27">
        <f>BAWANA!BD27+BAWANA!BE27</f>
        <v>22.5</v>
      </c>
      <c r="AA27">
        <f>BAWANA!X27+BAWANA!Y27</f>
        <v>22.5</v>
      </c>
      <c r="AB27">
        <f>BAWANA!AE27+BAWANA!AF27</f>
        <v>22.5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225</v>
      </c>
      <c r="E28">
        <f>BAWANA!AM28</f>
        <v>0</v>
      </c>
      <c r="F28">
        <f t="shared" si="4"/>
        <v>256</v>
      </c>
      <c r="G28">
        <f t="shared" si="5"/>
        <v>225</v>
      </c>
      <c r="H28" s="112"/>
      <c r="I28">
        <f>BRPL_EOD!AI28+BRPL_EOD!AJ28</f>
        <v>87.55</v>
      </c>
      <c r="J28">
        <f>BYPL_EOD!AI28+BYPL_EOD!AJ28</f>
        <v>50.63</v>
      </c>
      <c r="K28">
        <f>MES_EOD!AI28+MES_EOD!AJ28</f>
        <v>5.13</v>
      </c>
      <c r="L28">
        <f>NDMC_EOD!AI28+NDMC_EOD!AJ28</f>
        <v>20.52</v>
      </c>
      <c r="M28">
        <f>TPDDL_EOD!AI28+TPDDL_EOD!AJ28</f>
        <v>61.18</v>
      </c>
      <c r="N28">
        <f t="shared" si="0"/>
        <v>225.01000000000002</v>
      </c>
      <c r="O28" s="112">
        <f t="shared" si="1"/>
        <v>-1.0000000000019327E-2</v>
      </c>
      <c r="P28">
        <v>87.546109061819465</v>
      </c>
      <c r="Q28">
        <v>50.627749877783209</v>
      </c>
      <c r="R28">
        <v>5.1297720101328821</v>
      </c>
      <c r="S28">
        <v>20.519088040531528</v>
      </c>
      <c r="T28">
        <v>61.177281009732894</v>
      </c>
      <c r="U28" s="114">
        <f t="shared" si="2"/>
        <v>224.99999999999997</v>
      </c>
      <c r="V28" s="112">
        <f t="shared" si="3"/>
        <v>0</v>
      </c>
      <c r="Y28">
        <f>BAWANA!AW28+BAWANA!AX28</f>
        <v>22.5</v>
      </c>
      <c r="Z28">
        <f>BAWANA!BD28+BAWANA!BE28</f>
        <v>22.5</v>
      </c>
      <c r="AA28">
        <f>BAWANA!X28+BAWANA!Y28</f>
        <v>22.5</v>
      </c>
      <c r="AB28">
        <f>BAWANA!AE28+BAWANA!AF28</f>
        <v>22.5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225</v>
      </c>
      <c r="E29">
        <f>BAWANA!AM29</f>
        <v>0</v>
      </c>
      <c r="F29">
        <f t="shared" si="4"/>
        <v>256</v>
      </c>
      <c r="G29">
        <f t="shared" si="5"/>
        <v>225</v>
      </c>
      <c r="H29" s="112"/>
      <c r="I29">
        <f>BRPL_EOD!AI29+BRPL_EOD!AJ29</f>
        <v>87.55</v>
      </c>
      <c r="J29">
        <f>BYPL_EOD!AI29+BYPL_EOD!AJ29</f>
        <v>50.63</v>
      </c>
      <c r="K29">
        <f>MES_EOD!AI29+MES_EOD!AJ29</f>
        <v>5.13</v>
      </c>
      <c r="L29">
        <f>NDMC_EOD!AI29+NDMC_EOD!AJ29</f>
        <v>20.52</v>
      </c>
      <c r="M29">
        <f>TPDDL_EOD!AI29+TPDDL_EOD!AJ29</f>
        <v>61.18</v>
      </c>
      <c r="N29">
        <f t="shared" si="0"/>
        <v>225.01000000000002</v>
      </c>
      <c r="O29" s="112">
        <f t="shared" si="1"/>
        <v>-1.0000000000019327E-2</v>
      </c>
      <c r="P29">
        <v>87.546109061819465</v>
      </c>
      <c r="Q29">
        <v>50.627749877783209</v>
      </c>
      <c r="R29">
        <v>5.1297720101328821</v>
      </c>
      <c r="S29">
        <v>20.519088040531528</v>
      </c>
      <c r="T29">
        <v>61.177281009732894</v>
      </c>
      <c r="U29" s="114">
        <f t="shared" si="2"/>
        <v>224.99999999999997</v>
      </c>
      <c r="V29" s="112">
        <f t="shared" si="3"/>
        <v>0</v>
      </c>
      <c r="Y29">
        <f>BAWANA!AW29+BAWANA!AX29</f>
        <v>22.5</v>
      </c>
      <c r="Z29">
        <f>BAWANA!BD29+BAWANA!BE29</f>
        <v>22.5</v>
      </c>
      <c r="AA29">
        <f>BAWANA!X29+BAWANA!Y29</f>
        <v>22.5</v>
      </c>
      <c r="AB29">
        <f>BAWANA!AE29+BAWANA!AF29</f>
        <v>22.5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225</v>
      </c>
      <c r="E30">
        <f>BAWANA!AM30</f>
        <v>0</v>
      </c>
      <c r="F30">
        <f t="shared" si="4"/>
        <v>256</v>
      </c>
      <c r="G30">
        <f t="shared" si="5"/>
        <v>225</v>
      </c>
      <c r="H30" s="112"/>
      <c r="I30">
        <f>BRPL_EOD!AI30+BRPL_EOD!AJ30</f>
        <v>87.55</v>
      </c>
      <c r="J30">
        <f>BYPL_EOD!AI30+BYPL_EOD!AJ30</f>
        <v>50.63</v>
      </c>
      <c r="K30">
        <f>MES_EOD!AI30+MES_EOD!AJ30</f>
        <v>5.13</v>
      </c>
      <c r="L30">
        <f>NDMC_EOD!AI30+NDMC_EOD!AJ30</f>
        <v>20.52</v>
      </c>
      <c r="M30">
        <f>TPDDL_EOD!AI30+TPDDL_EOD!AJ30</f>
        <v>61.18</v>
      </c>
      <c r="N30">
        <f t="shared" si="0"/>
        <v>225.01000000000002</v>
      </c>
      <c r="O30" s="112">
        <f t="shared" si="1"/>
        <v>-1.0000000000019327E-2</v>
      </c>
      <c r="P30">
        <v>87.546109061819465</v>
      </c>
      <c r="Q30">
        <v>50.627749877783209</v>
      </c>
      <c r="R30">
        <v>5.1297720101328821</v>
      </c>
      <c r="S30">
        <v>20.519088040531528</v>
      </c>
      <c r="T30">
        <v>61.177281009732894</v>
      </c>
      <c r="U30" s="114">
        <f t="shared" si="2"/>
        <v>224.99999999999997</v>
      </c>
      <c r="V30" s="112">
        <f t="shared" si="3"/>
        <v>0</v>
      </c>
      <c r="Y30">
        <f>BAWANA!AW30+BAWANA!AX30</f>
        <v>22.5</v>
      </c>
      <c r="Z30">
        <f>BAWANA!BD30+BAWANA!BE30</f>
        <v>22.5</v>
      </c>
      <c r="AA30">
        <f>BAWANA!X30+BAWANA!Y30</f>
        <v>22.5</v>
      </c>
      <c r="AB30">
        <f>BAWANA!AE30+BAWANA!AF30</f>
        <v>22.5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225</v>
      </c>
      <c r="E31">
        <f>BAWANA!AM31</f>
        <v>0</v>
      </c>
      <c r="F31">
        <f t="shared" si="4"/>
        <v>256</v>
      </c>
      <c r="G31">
        <f t="shared" si="5"/>
        <v>225</v>
      </c>
      <c r="H31" s="112"/>
      <c r="I31">
        <f>BRPL_EOD!AI31+BRPL_EOD!AJ31</f>
        <v>87.55</v>
      </c>
      <c r="J31">
        <f>BYPL_EOD!AI31+BYPL_EOD!AJ31</f>
        <v>50.63</v>
      </c>
      <c r="K31">
        <f>MES_EOD!AI31+MES_EOD!AJ31</f>
        <v>5.13</v>
      </c>
      <c r="L31">
        <f>NDMC_EOD!AI31+NDMC_EOD!AJ31</f>
        <v>20.52</v>
      </c>
      <c r="M31">
        <f>TPDDL_EOD!AI31+TPDDL_EOD!AJ31</f>
        <v>61.18</v>
      </c>
      <c r="N31">
        <f t="shared" si="0"/>
        <v>225.01000000000002</v>
      </c>
      <c r="O31" s="112">
        <f t="shared" si="1"/>
        <v>-1.0000000000019327E-2</v>
      </c>
      <c r="P31">
        <v>87.546109061819465</v>
      </c>
      <c r="Q31">
        <v>50.627749877783209</v>
      </c>
      <c r="R31">
        <v>5.1297720101328821</v>
      </c>
      <c r="S31">
        <v>20.519088040531528</v>
      </c>
      <c r="T31">
        <v>61.177281009732894</v>
      </c>
      <c r="U31" s="114">
        <f t="shared" si="2"/>
        <v>224.99999999999997</v>
      </c>
      <c r="V31" s="112">
        <f t="shared" si="3"/>
        <v>0</v>
      </c>
      <c r="Y31">
        <f>BAWANA!AW31+BAWANA!AX31</f>
        <v>22.5</v>
      </c>
      <c r="Z31">
        <f>BAWANA!BD31+BAWANA!BE31</f>
        <v>22.5</v>
      </c>
      <c r="AA31">
        <f>BAWANA!X31+BAWANA!Y31</f>
        <v>22.5</v>
      </c>
      <c r="AB31">
        <f>BAWANA!AE31+BAWANA!AF31</f>
        <v>22.5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225</v>
      </c>
      <c r="E32">
        <f>BAWANA!AM32</f>
        <v>0</v>
      </c>
      <c r="F32">
        <f t="shared" si="4"/>
        <v>256</v>
      </c>
      <c r="G32">
        <f t="shared" si="5"/>
        <v>225</v>
      </c>
      <c r="H32" s="112"/>
      <c r="I32">
        <f>BRPL_EOD!AI32+BRPL_EOD!AJ32</f>
        <v>87.55</v>
      </c>
      <c r="J32">
        <f>BYPL_EOD!AI32+BYPL_EOD!AJ32</f>
        <v>50.63</v>
      </c>
      <c r="K32">
        <f>MES_EOD!AI32+MES_EOD!AJ32</f>
        <v>5.13</v>
      </c>
      <c r="L32">
        <f>NDMC_EOD!AI32+NDMC_EOD!AJ32</f>
        <v>20.52</v>
      </c>
      <c r="M32">
        <f>TPDDL_EOD!AI32+TPDDL_EOD!AJ32</f>
        <v>61.18</v>
      </c>
      <c r="N32">
        <f t="shared" si="0"/>
        <v>225.01000000000002</v>
      </c>
      <c r="O32" s="112">
        <f t="shared" si="1"/>
        <v>-1.0000000000019327E-2</v>
      </c>
      <c r="P32">
        <v>87.546109061819465</v>
      </c>
      <c r="Q32">
        <v>50.627749877783209</v>
      </c>
      <c r="R32">
        <v>5.1297720101328821</v>
      </c>
      <c r="S32">
        <v>20.519088040531528</v>
      </c>
      <c r="T32">
        <v>61.177281009732894</v>
      </c>
      <c r="U32" s="114">
        <f t="shared" si="2"/>
        <v>224.99999999999997</v>
      </c>
      <c r="V32" s="112">
        <f t="shared" si="3"/>
        <v>0</v>
      </c>
      <c r="Y32">
        <f>BAWANA!AW32+BAWANA!AX32</f>
        <v>22.5</v>
      </c>
      <c r="Z32">
        <f>BAWANA!BD32+BAWANA!BE32</f>
        <v>22.5</v>
      </c>
      <c r="AA32">
        <f>BAWANA!X32+BAWANA!Y32</f>
        <v>22.5</v>
      </c>
      <c r="AB32">
        <f>BAWANA!AE32+BAWANA!AF32</f>
        <v>22.5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225</v>
      </c>
      <c r="E33">
        <f>BAWANA!AM33</f>
        <v>0</v>
      </c>
      <c r="F33">
        <f t="shared" si="4"/>
        <v>256</v>
      </c>
      <c r="G33">
        <f t="shared" si="5"/>
        <v>225</v>
      </c>
      <c r="H33" s="112"/>
      <c r="I33">
        <f>BRPL_EOD!AI33+BRPL_EOD!AJ33</f>
        <v>87.55</v>
      </c>
      <c r="J33">
        <f>BYPL_EOD!AI33+BYPL_EOD!AJ33</f>
        <v>50.63</v>
      </c>
      <c r="K33">
        <f>MES_EOD!AI33+MES_EOD!AJ33</f>
        <v>5.13</v>
      </c>
      <c r="L33">
        <f>NDMC_EOD!AI33+NDMC_EOD!AJ33</f>
        <v>20.52</v>
      </c>
      <c r="M33">
        <f>TPDDL_EOD!AI33+TPDDL_EOD!AJ33</f>
        <v>61.18</v>
      </c>
      <c r="N33">
        <f t="shared" si="0"/>
        <v>225.01000000000002</v>
      </c>
      <c r="O33" s="112">
        <f t="shared" si="1"/>
        <v>-1.0000000000019327E-2</v>
      </c>
      <c r="P33">
        <v>87.546109061819465</v>
      </c>
      <c r="Q33">
        <v>50.627749877783209</v>
      </c>
      <c r="R33">
        <v>5.1297720101328821</v>
      </c>
      <c r="S33">
        <v>20.519088040531528</v>
      </c>
      <c r="T33">
        <v>61.177281009732894</v>
      </c>
      <c r="U33" s="114">
        <f t="shared" si="2"/>
        <v>224.99999999999997</v>
      </c>
      <c r="V33" s="112">
        <f t="shared" si="3"/>
        <v>0</v>
      </c>
      <c r="Y33">
        <f>BAWANA!AW33+BAWANA!AX33</f>
        <v>22.5</v>
      </c>
      <c r="Z33">
        <f>BAWANA!BD33+BAWANA!BE33</f>
        <v>22.5</v>
      </c>
      <c r="AA33">
        <f>BAWANA!X33+BAWANA!Y33</f>
        <v>22.5</v>
      </c>
      <c r="AB33">
        <f>BAWANA!AE33+BAWANA!AF33</f>
        <v>22.5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225</v>
      </c>
      <c r="E34">
        <f>BAWANA!AM34</f>
        <v>0</v>
      </c>
      <c r="F34">
        <f t="shared" si="4"/>
        <v>256</v>
      </c>
      <c r="G34">
        <f t="shared" si="5"/>
        <v>225</v>
      </c>
      <c r="H34" s="112"/>
      <c r="I34">
        <f>BRPL_EOD!AI34+BRPL_EOD!AJ34</f>
        <v>87.55</v>
      </c>
      <c r="J34">
        <f>BYPL_EOD!AI34+BYPL_EOD!AJ34</f>
        <v>50.63</v>
      </c>
      <c r="K34">
        <f>MES_EOD!AI34+MES_EOD!AJ34</f>
        <v>5.13</v>
      </c>
      <c r="L34">
        <f>NDMC_EOD!AI34+NDMC_EOD!AJ34</f>
        <v>20.52</v>
      </c>
      <c r="M34">
        <f>TPDDL_EOD!AI34+TPDDL_EOD!AJ34</f>
        <v>61.18</v>
      </c>
      <c r="N34">
        <f t="shared" si="0"/>
        <v>225.01000000000002</v>
      </c>
      <c r="O34" s="112">
        <f t="shared" si="1"/>
        <v>-1.0000000000019327E-2</v>
      </c>
      <c r="P34">
        <v>87.546109061819465</v>
      </c>
      <c r="Q34">
        <v>50.627749877783209</v>
      </c>
      <c r="R34">
        <v>5.1297720101328821</v>
      </c>
      <c r="S34">
        <v>20.519088040531528</v>
      </c>
      <c r="T34">
        <v>61.177281009732894</v>
      </c>
      <c r="U34" s="114">
        <f t="shared" si="2"/>
        <v>224.99999999999997</v>
      </c>
      <c r="V34" s="112">
        <f t="shared" si="3"/>
        <v>0</v>
      </c>
      <c r="Y34">
        <f>BAWANA!AW34+BAWANA!AX34</f>
        <v>22.5</v>
      </c>
      <c r="Z34">
        <f>BAWANA!BD34+BAWANA!BE34</f>
        <v>22.5</v>
      </c>
      <c r="AA34">
        <f>BAWANA!X34+BAWANA!Y34</f>
        <v>22.5</v>
      </c>
      <c r="AB34">
        <f>BAWANA!AE34+BAWANA!AF34</f>
        <v>22.5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225</v>
      </c>
      <c r="E35">
        <f>BAWANA!AM35</f>
        <v>0</v>
      </c>
      <c r="F35">
        <f t="shared" si="4"/>
        <v>256</v>
      </c>
      <c r="G35">
        <f t="shared" si="5"/>
        <v>225</v>
      </c>
      <c r="H35" s="112"/>
      <c r="I35">
        <f>BRPL_EOD!AI35+BRPL_EOD!AJ35</f>
        <v>87.55</v>
      </c>
      <c r="J35">
        <f>BYPL_EOD!AI35+BYPL_EOD!AJ35</f>
        <v>50.63</v>
      </c>
      <c r="K35">
        <f>MES_EOD!AI35+MES_EOD!AJ35</f>
        <v>5.13</v>
      </c>
      <c r="L35">
        <f>NDMC_EOD!AI35+NDMC_EOD!AJ35</f>
        <v>20.52</v>
      </c>
      <c r="M35">
        <f>TPDDL_EOD!AI35+TPDDL_EOD!AJ35</f>
        <v>61.18</v>
      </c>
      <c r="N35">
        <f t="shared" si="0"/>
        <v>225.01000000000002</v>
      </c>
      <c r="O35" s="112">
        <f t="shared" si="1"/>
        <v>-1.0000000000019327E-2</v>
      </c>
      <c r="P35">
        <v>87.546109061819465</v>
      </c>
      <c r="Q35">
        <v>50.627749877783209</v>
      </c>
      <c r="R35">
        <v>5.1297720101328821</v>
      </c>
      <c r="S35">
        <v>20.519088040531528</v>
      </c>
      <c r="T35">
        <v>61.177281009732894</v>
      </c>
      <c r="U35" s="114">
        <f t="shared" si="2"/>
        <v>224.99999999999997</v>
      </c>
      <c r="V35" s="112">
        <f t="shared" si="3"/>
        <v>0</v>
      </c>
      <c r="Y35">
        <f>BAWANA!AW35+BAWANA!AX35</f>
        <v>22.5</v>
      </c>
      <c r="Z35">
        <f>BAWANA!BD35+BAWANA!BE35</f>
        <v>22.5</v>
      </c>
      <c r="AA35">
        <f>BAWANA!X35+BAWANA!Y35</f>
        <v>22.5</v>
      </c>
      <c r="AB35">
        <f>BAWANA!AE35+BAWANA!AF35</f>
        <v>22.5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225</v>
      </c>
      <c r="E36">
        <f>BAWANA!AM36</f>
        <v>0</v>
      </c>
      <c r="F36">
        <f t="shared" si="4"/>
        <v>256</v>
      </c>
      <c r="G36">
        <f t="shared" si="5"/>
        <v>225</v>
      </c>
      <c r="H36" s="112"/>
      <c r="I36">
        <f>BRPL_EOD!AI36+BRPL_EOD!AJ36</f>
        <v>87.55</v>
      </c>
      <c r="J36">
        <f>BYPL_EOD!AI36+BYPL_EOD!AJ36</f>
        <v>50.63</v>
      </c>
      <c r="K36">
        <f>MES_EOD!AI36+MES_EOD!AJ36</f>
        <v>5.13</v>
      </c>
      <c r="L36">
        <f>NDMC_EOD!AI36+NDMC_EOD!AJ36</f>
        <v>20.52</v>
      </c>
      <c r="M36">
        <f>TPDDL_EOD!AI36+TPDDL_EOD!AJ36</f>
        <v>61.18</v>
      </c>
      <c r="N36">
        <f t="shared" si="0"/>
        <v>225.01000000000002</v>
      </c>
      <c r="O36" s="112">
        <f t="shared" si="1"/>
        <v>-1.0000000000019327E-2</v>
      </c>
      <c r="P36">
        <v>87.546109061819465</v>
      </c>
      <c r="Q36">
        <v>50.627749877783209</v>
      </c>
      <c r="R36">
        <v>5.1297720101328821</v>
      </c>
      <c r="S36">
        <v>20.519088040531528</v>
      </c>
      <c r="T36">
        <v>61.177281009732894</v>
      </c>
      <c r="U36" s="114">
        <f t="shared" si="2"/>
        <v>224.99999999999997</v>
      </c>
      <c r="V36" s="112">
        <f t="shared" si="3"/>
        <v>0</v>
      </c>
      <c r="Y36">
        <f>BAWANA!AW36+BAWANA!AX36</f>
        <v>22.5</v>
      </c>
      <c r="Z36">
        <f>BAWANA!BD36+BAWANA!BE36</f>
        <v>22.5</v>
      </c>
      <c r="AA36">
        <f>BAWANA!X36+BAWANA!Y36</f>
        <v>22.5</v>
      </c>
      <c r="AB36">
        <f>BAWANA!AE36+BAWANA!AF36</f>
        <v>22.5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225</v>
      </c>
      <c r="E37">
        <f>BAWANA!AM37</f>
        <v>0</v>
      </c>
      <c r="F37">
        <f t="shared" si="4"/>
        <v>256</v>
      </c>
      <c r="G37">
        <f t="shared" si="5"/>
        <v>225</v>
      </c>
      <c r="H37" s="112"/>
      <c r="I37">
        <f>BRPL_EOD!AI37+BRPL_EOD!AJ37</f>
        <v>87.55</v>
      </c>
      <c r="J37">
        <f>BYPL_EOD!AI37+BYPL_EOD!AJ37</f>
        <v>50.63</v>
      </c>
      <c r="K37">
        <f>MES_EOD!AI37+MES_EOD!AJ37</f>
        <v>5.13</v>
      </c>
      <c r="L37">
        <f>NDMC_EOD!AI37+NDMC_EOD!AJ37</f>
        <v>20.52</v>
      </c>
      <c r="M37">
        <f>TPDDL_EOD!AI37+TPDDL_EOD!AJ37</f>
        <v>61.18</v>
      </c>
      <c r="N37">
        <f t="shared" si="0"/>
        <v>225.01000000000002</v>
      </c>
      <c r="O37" s="112">
        <f t="shared" si="1"/>
        <v>-1.0000000000019327E-2</v>
      </c>
      <c r="P37">
        <v>87.546109061819465</v>
      </c>
      <c r="Q37">
        <v>50.627749877783209</v>
      </c>
      <c r="R37">
        <v>5.1297720101328821</v>
      </c>
      <c r="S37">
        <v>20.519088040531528</v>
      </c>
      <c r="T37">
        <v>61.177281009732894</v>
      </c>
      <c r="U37" s="114">
        <f t="shared" si="2"/>
        <v>224.99999999999997</v>
      </c>
      <c r="V37" s="112">
        <f t="shared" si="3"/>
        <v>0</v>
      </c>
      <c r="Y37">
        <f>BAWANA!AW37+BAWANA!AX37</f>
        <v>22.5</v>
      </c>
      <c r="Z37">
        <f>BAWANA!BD37+BAWANA!BE37</f>
        <v>22.5</v>
      </c>
      <c r="AA37">
        <f>BAWANA!X37+BAWANA!Y37</f>
        <v>22.5</v>
      </c>
      <c r="AB37">
        <f>BAWANA!AE37+BAWANA!AF37</f>
        <v>22.5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225</v>
      </c>
      <c r="E38">
        <f>BAWANA!AM38</f>
        <v>0</v>
      </c>
      <c r="F38">
        <f t="shared" si="4"/>
        <v>256</v>
      </c>
      <c r="G38">
        <f t="shared" si="5"/>
        <v>225</v>
      </c>
      <c r="H38" s="112"/>
      <c r="I38">
        <f>BRPL_EOD!AI38+BRPL_EOD!AJ38</f>
        <v>87.55</v>
      </c>
      <c r="J38">
        <f>BYPL_EOD!AI38+BYPL_EOD!AJ38</f>
        <v>50.63</v>
      </c>
      <c r="K38">
        <f>MES_EOD!AI38+MES_EOD!AJ38</f>
        <v>5.13</v>
      </c>
      <c r="L38">
        <f>NDMC_EOD!AI38+NDMC_EOD!AJ38</f>
        <v>20.52</v>
      </c>
      <c r="M38">
        <f>TPDDL_EOD!AI38+TPDDL_EOD!AJ38</f>
        <v>61.18</v>
      </c>
      <c r="N38">
        <f t="shared" si="0"/>
        <v>225.01000000000002</v>
      </c>
      <c r="O38" s="112">
        <f t="shared" si="1"/>
        <v>-1.0000000000019327E-2</v>
      </c>
      <c r="P38">
        <v>87.546109061819465</v>
      </c>
      <c r="Q38">
        <v>50.627749877783209</v>
      </c>
      <c r="R38">
        <v>5.1297720101328821</v>
      </c>
      <c r="S38">
        <v>20.519088040531528</v>
      </c>
      <c r="T38">
        <v>61.177281009732894</v>
      </c>
      <c r="U38" s="114">
        <f t="shared" si="2"/>
        <v>224.99999999999997</v>
      </c>
      <c r="V38" s="112">
        <f t="shared" si="3"/>
        <v>0</v>
      </c>
      <c r="Y38">
        <f>BAWANA!AW38+BAWANA!AX38</f>
        <v>22.5</v>
      </c>
      <c r="Z38">
        <f>BAWANA!BD38+BAWANA!BE38</f>
        <v>22.5</v>
      </c>
      <c r="AA38">
        <f>BAWANA!X38+BAWANA!Y38</f>
        <v>22.5</v>
      </c>
      <c r="AB38">
        <f>BAWANA!AE38+BAWANA!AF38</f>
        <v>22.5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225</v>
      </c>
      <c r="E39">
        <f>BAWANA!AM39</f>
        <v>0</v>
      </c>
      <c r="F39">
        <f t="shared" si="4"/>
        <v>256</v>
      </c>
      <c r="G39">
        <f t="shared" si="5"/>
        <v>225</v>
      </c>
      <c r="H39" s="112"/>
      <c r="I39">
        <f>BRPL_EOD!AI39+BRPL_EOD!AJ39</f>
        <v>87.55</v>
      </c>
      <c r="J39">
        <f>BYPL_EOD!AI39+BYPL_EOD!AJ39</f>
        <v>50.63</v>
      </c>
      <c r="K39">
        <f>MES_EOD!AI39+MES_EOD!AJ39</f>
        <v>5.13</v>
      </c>
      <c r="L39">
        <f>NDMC_EOD!AI39+NDMC_EOD!AJ39</f>
        <v>20.52</v>
      </c>
      <c r="M39">
        <f>TPDDL_EOD!AI39+TPDDL_EOD!AJ39</f>
        <v>61.18</v>
      </c>
      <c r="N39">
        <f t="shared" si="0"/>
        <v>225.01000000000002</v>
      </c>
      <c r="O39" s="112">
        <f t="shared" si="1"/>
        <v>-1.0000000000019327E-2</v>
      </c>
      <c r="P39">
        <v>87.546109061819465</v>
      </c>
      <c r="Q39">
        <v>50.627749877783209</v>
      </c>
      <c r="R39">
        <v>5.1297720101328821</v>
      </c>
      <c r="S39">
        <v>20.519088040531528</v>
      </c>
      <c r="T39">
        <v>61.177281009732894</v>
      </c>
      <c r="U39" s="114">
        <f t="shared" si="2"/>
        <v>224.99999999999997</v>
      </c>
      <c r="V39" s="112">
        <f t="shared" si="3"/>
        <v>0</v>
      </c>
      <c r="Y39">
        <f>BAWANA!AW39+BAWANA!AX39</f>
        <v>22.5</v>
      </c>
      <c r="Z39">
        <f>BAWANA!BD39+BAWANA!BE39</f>
        <v>22.5</v>
      </c>
      <c r="AA39">
        <f>BAWANA!X39+BAWANA!Y39</f>
        <v>22.5</v>
      </c>
      <c r="AB39">
        <f>BAWANA!AE39+BAWANA!AF39</f>
        <v>22.5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225</v>
      </c>
      <c r="E40">
        <f>BAWANA!AM40</f>
        <v>0</v>
      </c>
      <c r="F40">
        <f t="shared" si="4"/>
        <v>256</v>
      </c>
      <c r="G40">
        <f t="shared" si="5"/>
        <v>225</v>
      </c>
      <c r="H40" s="112"/>
      <c r="I40">
        <f>BRPL_EOD!AI40+BRPL_EOD!AJ40</f>
        <v>87.55</v>
      </c>
      <c r="J40">
        <f>BYPL_EOD!AI40+BYPL_EOD!AJ40</f>
        <v>50.63</v>
      </c>
      <c r="K40">
        <f>MES_EOD!AI40+MES_EOD!AJ40</f>
        <v>5.13</v>
      </c>
      <c r="L40">
        <f>NDMC_EOD!AI40+NDMC_EOD!AJ40</f>
        <v>20.52</v>
      </c>
      <c r="M40">
        <f>TPDDL_EOD!AI40+TPDDL_EOD!AJ40</f>
        <v>61.18</v>
      </c>
      <c r="N40">
        <f t="shared" si="0"/>
        <v>225.01000000000002</v>
      </c>
      <c r="O40" s="112">
        <f t="shared" si="1"/>
        <v>-1.0000000000019327E-2</v>
      </c>
      <c r="P40">
        <v>87.546109061819465</v>
      </c>
      <c r="Q40">
        <v>50.627749877783209</v>
      </c>
      <c r="R40">
        <v>5.1297720101328821</v>
      </c>
      <c r="S40">
        <v>20.519088040531528</v>
      </c>
      <c r="T40">
        <v>61.177281009732894</v>
      </c>
      <c r="U40" s="114">
        <f t="shared" si="2"/>
        <v>224.99999999999997</v>
      </c>
      <c r="V40" s="112">
        <f t="shared" si="3"/>
        <v>0</v>
      </c>
      <c r="Y40">
        <f>BAWANA!AW40+BAWANA!AX40</f>
        <v>22.5</v>
      </c>
      <c r="Z40">
        <f>BAWANA!BD40+BAWANA!BE40</f>
        <v>22.5</v>
      </c>
      <c r="AA40">
        <f>BAWANA!X40+BAWANA!Y40</f>
        <v>22.5</v>
      </c>
      <c r="AB40">
        <f>BAWANA!AE40+BAWANA!AF40</f>
        <v>22.5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225</v>
      </c>
      <c r="E41">
        <f>BAWANA!AM41</f>
        <v>0</v>
      </c>
      <c r="F41">
        <f t="shared" si="4"/>
        <v>256</v>
      </c>
      <c r="G41">
        <f t="shared" si="5"/>
        <v>225</v>
      </c>
      <c r="H41" s="112"/>
      <c r="I41">
        <f>BRPL_EOD!AI41+BRPL_EOD!AJ41</f>
        <v>87.55</v>
      </c>
      <c r="J41">
        <f>BYPL_EOD!AI41+BYPL_EOD!AJ41</f>
        <v>50.63</v>
      </c>
      <c r="K41">
        <f>MES_EOD!AI41+MES_EOD!AJ41</f>
        <v>5.13</v>
      </c>
      <c r="L41">
        <f>NDMC_EOD!AI41+NDMC_EOD!AJ41</f>
        <v>20.52</v>
      </c>
      <c r="M41">
        <f>TPDDL_EOD!AI41+TPDDL_EOD!AJ41</f>
        <v>61.18</v>
      </c>
      <c r="N41">
        <f t="shared" si="0"/>
        <v>225.01000000000002</v>
      </c>
      <c r="O41" s="112">
        <f t="shared" si="1"/>
        <v>-1.0000000000019327E-2</v>
      </c>
      <c r="P41">
        <v>87.546109061819465</v>
      </c>
      <c r="Q41">
        <v>50.627749877783209</v>
      </c>
      <c r="R41">
        <v>5.1297720101328821</v>
      </c>
      <c r="S41">
        <v>20.519088040531528</v>
      </c>
      <c r="T41">
        <v>61.177281009732894</v>
      </c>
      <c r="U41" s="114">
        <f t="shared" si="2"/>
        <v>224.99999999999997</v>
      </c>
      <c r="V41" s="112">
        <f t="shared" si="3"/>
        <v>0</v>
      </c>
      <c r="Y41">
        <f>BAWANA!AW41+BAWANA!AX41</f>
        <v>22.5</v>
      </c>
      <c r="Z41">
        <f>BAWANA!BD41+BAWANA!BE41</f>
        <v>22.5</v>
      </c>
      <c r="AA41">
        <f>BAWANA!X41+BAWANA!Y41</f>
        <v>22.5</v>
      </c>
      <c r="AB41">
        <f>BAWANA!AE41+BAWANA!AF41</f>
        <v>22.5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225</v>
      </c>
      <c r="E42">
        <f>BAWANA!AM42</f>
        <v>0</v>
      </c>
      <c r="F42">
        <f t="shared" si="4"/>
        <v>256</v>
      </c>
      <c r="G42">
        <f t="shared" si="5"/>
        <v>225</v>
      </c>
      <c r="H42" s="112"/>
      <c r="I42">
        <f>BRPL_EOD!AI42+BRPL_EOD!AJ42</f>
        <v>87.55</v>
      </c>
      <c r="J42">
        <f>BYPL_EOD!AI42+BYPL_EOD!AJ42</f>
        <v>50.63</v>
      </c>
      <c r="K42">
        <f>MES_EOD!AI42+MES_EOD!AJ42</f>
        <v>5.13</v>
      </c>
      <c r="L42">
        <f>NDMC_EOD!AI42+NDMC_EOD!AJ42</f>
        <v>20.52</v>
      </c>
      <c r="M42">
        <f>TPDDL_EOD!AI42+TPDDL_EOD!AJ42</f>
        <v>61.18</v>
      </c>
      <c r="N42">
        <f t="shared" si="0"/>
        <v>225.01000000000002</v>
      </c>
      <c r="O42" s="112">
        <f t="shared" si="1"/>
        <v>-1.0000000000019327E-2</v>
      </c>
      <c r="P42">
        <v>87.546109061819465</v>
      </c>
      <c r="Q42">
        <v>50.627749877783209</v>
      </c>
      <c r="R42">
        <v>5.1297720101328821</v>
      </c>
      <c r="S42">
        <v>20.519088040531528</v>
      </c>
      <c r="T42">
        <v>61.177281009732894</v>
      </c>
      <c r="U42" s="114">
        <f t="shared" si="2"/>
        <v>224.99999999999997</v>
      </c>
      <c r="V42" s="112">
        <f t="shared" si="3"/>
        <v>0</v>
      </c>
      <c r="Y42">
        <f>BAWANA!AW42+BAWANA!AX42</f>
        <v>22.5</v>
      </c>
      <c r="Z42">
        <f>BAWANA!BD42+BAWANA!BE42</f>
        <v>22.5</v>
      </c>
      <c r="AA42">
        <f>BAWANA!X42+BAWANA!Y42</f>
        <v>22.5</v>
      </c>
      <c r="AB42">
        <f>BAWANA!AE42+BAWANA!AF42</f>
        <v>22.5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225</v>
      </c>
      <c r="E43">
        <f>BAWANA!AM43</f>
        <v>0</v>
      </c>
      <c r="F43">
        <f t="shared" si="4"/>
        <v>256</v>
      </c>
      <c r="G43">
        <f t="shared" si="5"/>
        <v>225</v>
      </c>
      <c r="H43" s="112"/>
      <c r="I43">
        <f>BRPL_EOD!AI43+BRPL_EOD!AJ43</f>
        <v>87.55</v>
      </c>
      <c r="J43">
        <f>BYPL_EOD!AI43+BYPL_EOD!AJ43</f>
        <v>50.63</v>
      </c>
      <c r="K43">
        <f>MES_EOD!AI43+MES_EOD!AJ43</f>
        <v>5.13</v>
      </c>
      <c r="L43">
        <f>NDMC_EOD!AI43+NDMC_EOD!AJ43</f>
        <v>20.52</v>
      </c>
      <c r="M43">
        <f>TPDDL_EOD!AI43+TPDDL_EOD!AJ43</f>
        <v>61.18</v>
      </c>
      <c r="N43">
        <f t="shared" si="0"/>
        <v>225.01000000000002</v>
      </c>
      <c r="O43" s="112">
        <f t="shared" si="1"/>
        <v>-1.0000000000019327E-2</v>
      </c>
      <c r="P43">
        <v>87.546109061819465</v>
      </c>
      <c r="Q43">
        <v>50.627749877783209</v>
      </c>
      <c r="R43">
        <v>5.1297720101328821</v>
      </c>
      <c r="S43">
        <v>20.519088040531528</v>
      </c>
      <c r="T43">
        <v>61.177281009732894</v>
      </c>
      <c r="U43" s="114">
        <f t="shared" si="2"/>
        <v>224.99999999999997</v>
      </c>
      <c r="V43" s="112">
        <f t="shared" si="3"/>
        <v>0</v>
      </c>
      <c r="Y43">
        <f>BAWANA!AW43+BAWANA!AX43</f>
        <v>22.5</v>
      </c>
      <c r="Z43">
        <f>BAWANA!BD43+BAWANA!BE43</f>
        <v>22.5</v>
      </c>
      <c r="AA43">
        <f>BAWANA!X43+BAWANA!Y43</f>
        <v>22.5</v>
      </c>
      <c r="AB43">
        <f>BAWANA!AE43+BAWANA!AF43</f>
        <v>22.5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225</v>
      </c>
      <c r="E44">
        <f>BAWANA!AM44</f>
        <v>0</v>
      </c>
      <c r="F44">
        <f t="shared" si="4"/>
        <v>256</v>
      </c>
      <c r="G44">
        <f t="shared" si="5"/>
        <v>225</v>
      </c>
      <c r="H44" s="112"/>
      <c r="I44">
        <f>BRPL_EOD!AI44+BRPL_EOD!AJ44</f>
        <v>87.55</v>
      </c>
      <c r="J44">
        <f>BYPL_EOD!AI44+BYPL_EOD!AJ44</f>
        <v>50.63</v>
      </c>
      <c r="K44">
        <f>MES_EOD!AI44+MES_EOD!AJ44</f>
        <v>5.13</v>
      </c>
      <c r="L44">
        <f>NDMC_EOD!AI44+NDMC_EOD!AJ44</f>
        <v>20.52</v>
      </c>
      <c r="M44">
        <f>TPDDL_EOD!AI44+TPDDL_EOD!AJ44</f>
        <v>61.18</v>
      </c>
      <c r="N44">
        <f t="shared" si="0"/>
        <v>225.01000000000002</v>
      </c>
      <c r="O44" s="112">
        <f t="shared" si="1"/>
        <v>-1.0000000000019327E-2</v>
      </c>
      <c r="P44">
        <v>87.546109061819465</v>
      </c>
      <c r="Q44">
        <v>50.627749877783209</v>
      </c>
      <c r="R44">
        <v>5.1297720101328821</v>
      </c>
      <c r="S44">
        <v>20.519088040531528</v>
      </c>
      <c r="T44">
        <v>61.177281009732894</v>
      </c>
      <c r="U44" s="114">
        <f t="shared" si="2"/>
        <v>224.99999999999997</v>
      </c>
      <c r="V44" s="112">
        <f t="shared" si="3"/>
        <v>0</v>
      </c>
      <c r="Y44">
        <f>BAWANA!AW44+BAWANA!AX44</f>
        <v>22.5</v>
      </c>
      <c r="Z44">
        <f>BAWANA!BD44+BAWANA!BE44</f>
        <v>22.5</v>
      </c>
      <c r="AA44">
        <f>BAWANA!X44+BAWANA!Y44</f>
        <v>22.5</v>
      </c>
      <c r="AB44">
        <f>BAWANA!AE44+BAWANA!AF44</f>
        <v>22.5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225</v>
      </c>
      <c r="E45">
        <f>BAWANA!AM45</f>
        <v>0</v>
      </c>
      <c r="F45">
        <f t="shared" si="4"/>
        <v>256</v>
      </c>
      <c r="G45">
        <f t="shared" si="5"/>
        <v>225</v>
      </c>
      <c r="H45" s="112"/>
      <c r="I45">
        <f>BRPL_EOD!AI45+BRPL_EOD!AJ45</f>
        <v>87.55</v>
      </c>
      <c r="J45">
        <f>BYPL_EOD!AI45+BYPL_EOD!AJ45</f>
        <v>50.63</v>
      </c>
      <c r="K45">
        <f>MES_EOD!AI45+MES_EOD!AJ45</f>
        <v>5.13</v>
      </c>
      <c r="L45">
        <f>NDMC_EOD!AI45+NDMC_EOD!AJ45</f>
        <v>20.52</v>
      </c>
      <c r="M45">
        <f>TPDDL_EOD!AI45+TPDDL_EOD!AJ45</f>
        <v>61.18</v>
      </c>
      <c r="N45">
        <f t="shared" si="0"/>
        <v>225.01000000000002</v>
      </c>
      <c r="O45" s="112">
        <f t="shared" si="1"/>
        <v>-1.0000000000019327E-2</v>
      </c>
      <c r="P45">
        <v>87.546109061819465</v>
      </c>
      <c r="Q45">
        <v>50.627749877783209</v>
      </c>
      <c r="R45">
        <v>5.1297720101328821</v>
      </c>
      <c r="S45">
        <v>20.519088040531528</v>
      </c>
      <c r="T45">
        <v>61.177281009732894</v>
      </c>
      <c r="U45" s="114">
        <f t="shared" si="2"/>
        <v>224.99999999999997</v>
      </c>
      <c r="V45" s="112">
        <f t="shared" si="3"/>
        <v>0</v>
      </c>
      <c r="Y45">
        <f>BAWANA!AW45+BAWANA!AX45</f>
        <v>22.5</v>
      </c>
      <c r="Z45">
        <f>BAWANA!BD45+BAWANA!BE45</f>
        <v>22.5</v>
      </c>
      <c r="AA45">
        <f>BAWANA!X45+BAWANA!Y45</f>
        <v>22.5</v>
      </c>
      <c r="AB45">
        <f>BAWANA!AE45+BAWANA!AF45</f>
        <v>22.5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225</v>
      </c>
      <c r="E46">
        <f>BAWANA!AM46</f>
        <v>0</v>
      </c>
      <c r="F46">
        <f t="shared" si="4"/>
        <v>256</v>
      </c>
      <c r="G46">
        <f t="shared" si="5"/>
        <v>225</v>
      </c>
      <c r="H46" s="112"/>
      <c r="I46">
        <f>BRPL_EOD!AI46+BRPL_EOD!AJ46</f>
        <v>87.55</v>
      </c>
      <c r="J46">
        <f>BYPL_EOD!AI46+BYPL_EOD!AJ46</f>
        <v>50.63</v>
      </c>
      <c r="K46">
        <f>MES_EOD!AI46+MES_EOD!AJ46</f>
        <v>5.13</v>
      </c>
      <c r="L46">
        <f>NDMC_EOD!AI46+NDMC_EOD!AJ46</f>
        <v>20.52</v>
      </c>
      <c r="M46">
        <f>TPDDL_EOD!AI46+TPDDL_EOD!AJ46</f>
        <v>61.18</v>
      </c>
      <c r="N46">
        <f t="shared" si="0"/>
        <v>225.01000000000002</v>
      </c>
      <c r="O46" s="112">
        <f t="shared" si="1"/>
        <v>-1.0000000000019327E-2</v>
      </c>
      <c r="P46">
        <v>87.546109061819465</v>
      </c>
      <c r="Q46">
        <v>50.627749877783209</v>
      </c>
      <c r="R46">
        <v>5.1297720101328821</v>
      </c>
      <c r="S46">
        <v>20.519088040531528</v>
      </c>
      <c r="T46">
        <v>61.177281009732894</v>
      </c>
      <c r="U46" s="114">
        <f t="shared" si="2"/>
        <v>224.99999999999997</v>
      </c>
      <c r="V46" s="112">
        <f t="shared" si="3"/>
        <v>0</v>
      </c>
      <c r="Y46">
        <f>BAWANA!AW46+BAWANA!AX46</f>
        <v>22.5</v>
      </c>
      <c r="Z46">
        <f>BAWANA!BD46+BAWANA!BE46</f>
        <v>22.5</v>
      </c>
      <c r="AA46">
        <f>BAWANA!X46+BAWANA!Y46</f>
        <v>22.5</v>
      </c>
      <c r="AB46">
        <f>BAWANA!AE46+BAWANA!AF46</f>
        <v>22.5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225</v>
      </c>
      <c r="E47">
        <f>BAWANA!AM47</f>
        <v>0</v>
      </c>
      <c r="F47">
        <f t="shared" si="4"/>
        <v>256</v>
      </c>
      <c r="G47">
        <f t="shared" si="5"/>
        <v>225</v>
      </c>
      <c r="H47" s="112"/>
      <c r="I47">
        <f>BRPL_EOD!AI47+BRPL_EOD!AJ47</f>
        <v>87.55</v>
      </c>
      <c r="J47">
        <f>BYPL_EOD!AI47+BYPL_EOD!AJ47</f>
        <v>50.63</v>
      </c>
      <c r="K47">
        <f>MES_EOD!AI47+MES_EOD!AJ47</f>
        <v>5.13</v>
      </c>
      <c r="L47">
        <f>NDMC_EOD!AI47+NDMC_EOD!AJ47</f>
        <v>20.52</v>
      </c>
      <c r="M47">
        <f>TPDDL_EOD!AI47+TPDDL_EOD!AJ47</f>
        <v>61.18</v>
      </c>
      <c r="N47">
        <f t="shared" si="0"/>
        <v>225.01000000000002</v>
      </c>
      <c r="O47" s="112">
        <f t="shared" si="1"/>
        <v>-1.0000000000019327E-2</v>
      </c>
      <c r="P47">
        <v>87.546109061819465</v>
      </c>
      <c r="Q47">
        <v>50.627749877783209</v>
      </c>
      <c r="R47">
        <v>5.1297720101328821</v>
      </c>
      <c r="S47">
        <v>20.519088040531528</v>
      </c>
      <c r="T47">
        <v>61.177281009732894</v>
      </c>
      <c r="U47" s="114">
        <f t="shared" si="2"/>
        <v>224.99999999999997</v>
      </c>
      <c r="V47" s="112">
        <f t="shared" si="3"/>
        <v>0</v>
      </c>
      <c r="Y47">
        <f>BAWANA!AW47+BAWANA!AX47</f>
        <v>22.5</v>
      </c>
      <c r="Z47">
        <f>BAWANA!BD47+BAWANA!BE47</f>
        <v>22.5</v>
      </c>
      <c r="AA47">
        <f>BAWANA!X47+BAWANA!Y47</f>
        <v>22.5</v>
      </c>
      <c r="AB47">
        <f>BAWANA!AE47+BAWANA!AF47</f>
        <v>22.5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225</v>
      </c>
      <c r="E48">
        <f>BAWANA!AM48</f>
        <v>0</v>
      </c>
      <c r="F48">
        <f t="shared" si="4"/>
        <v>256</v>
      </c>
      <c r="G48">
        <f t="shared" si="5"/>
        <v>225</v>
      </c>
      <c r="H48" s="112"/>
      <c r="I48">
        <f>BRPL_EOD!AI48+BRPL_EOD!AJ48</f>
        <v>87.55</v>
      </c>
      <c r="J48">
        <f>BYPL_EOD!AI48+BYPL_EOD!AJ48</f>
        <v>50.63</v>
      </c>
      <c r="K48">
        <f>MES_EOD!AI48+MES_EOD!AJ48</f>
        <v>5.13</v>
      </c>
      <c r="L48">
        <f>NDMC_EOD!AI48+NDMC_EOD!AJ48</f>
        <v>20.52</v>
      </c>
      <c r="M48">
        <f>TPDDL_EOD!AI48+TPDDL_EOD!AJ48</f>
        <v>61.18</v>
      </c>
      <c r="N48">
        <f t="shared" si="0"/>
        <v>225.01000000000002</v>
      </c>
      <c r="O48" s="112">
        <f t="shared" si="1"/>
        <v>-1.0000000000019327E-2</v>
      </c>
      <c r="P48">
        <v>87.546109061819465</v>
      </c>
      <c r="Q48">
        <v>50.627749877783209</v>
      </c>
      <c r="R48">
        <v>5.1297720101328821</v>
      </c>
      <c r="S48">
        <v>20.519088040531528</v>
      </c>
      <c r="T48">
        <v>61.177281009732894</v>
      </c>
      <c r="U48" s="114">
        <f t="shared" si="2"/>
        <v>224.99999999999997</v>
      </c>
      <c r="V48" s="112">
        <f t="shared" si="3"/>
        <v>0</v>
      </c>
      <c r="Y48">
        <f>BAWANA!AW48+BAWANA!AX48</f>
        <v>22.5</v>
      </c>
      <c r="Z48">
        <f>BAWANA!BD48+BAWANA!BE48</f>
        <v>22.5</v>
      </c>
      <c r="AA48">
        <f>BAWANA!X48+BAWANA!Y48</f>
        <v>22.5</v>
      </c>
      <c r="AB48">
        <f>BAWANA!AE48+BAWANA!AF48</f>
        <v>22.5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225</v>
      </c>
      <c r="E49">
        <f>BAWANA!AM49</f>
        <v>0</v>
      </c>
      <c r="F49">
        <f t="shared" si="4"/>
        <v>256</v>
      </c>
      <c r="G49">
        <f t="shared" si="5"/>
        <v>225</v>
      </c>
      <c r="H49" s="112"/>
      <c r="I49">
        <f>BRPL_EOD!AI49+BRPL_EOD!AJ49</f>
        <v>87.55</v>
      </c>
      <c r="J49">
        <f>BYPL_EOD!AI49+BYPL_EOD!AJ49</f>
        <v>50.63</v>
      </c>
      <c r="K49">
        <f>MES_EOD!AI49+MES_EOD!AJ49</f>
        <v>5.13</v>
      </c>
      <c r="L49">
        <f>NDMC_EOD!AI49+NDMC_EOD!AJ49</f>
        <v>20.52</v>
      </c>
      <c r="M49">
        <f>TPDDL_EOD!AI49+TPDDL_EOD!AJ49</f>
        <v>61.18</v>
      </c>
      <c r="N49">
        <f t="shared" si="0"/>
        <v>225.01000000000002</v>
      </c>
      <c r="O49" s="112">
        <f t="shared" si="1"/>
        <v>-1.0000000000019327E-2</v>
      </c>
      <c r="P49">
        <v>87.546109061819465</v>
      </c>
      <c r="Q49">
        <v>50.627749877783209</v>
      </c>
      <c r="R49">
        <v>5.1297720101328821</v>
      </c>
      <c r="S49">
        <v>20.519088040531528</v>
      </c>
      <c r="T49">
        <v>61.177281009732894</v>
      </c>
      <c r="U49" s="114">
        <f t="shared" si="2"/>
        <v>224.99999999999997</v>
      </c>
      <c r="V49" s="112">
        <f t="shared" si="3"/>
        <v>0</v>
      </c>
      <c r="Y49">
        <f>BAWANA!AW49+BAWANA!AX49</f>
        <v>22.5</v>
      </c>
      <c r="Z49">
        <f>BAWANA!BD49+BAWANA!BE49</f>
        <v>22.5</v>
      </c>
      <c r="AA49">
        <f>BAWANA!X49+BAWANA!Y49</f>
        <v>22.5</v>
      </c>
      <c r="AB49">
        <f>BAWANA!AE49+BAWANA!AF49</f>
        <v>22.5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225</v>
      </c>
      <c r="E50">
        <f>BAWANA!AM50</f>
        <v>0</v>
      </c>
      <c r="F50">
        <f t="shared" si="4"/>
        <v>256</v>
      </c>
      <c r="G50">
        <f t="shared" si="5"/>
        <v>225</v>
      </c>
      <c r="H50" s="112"/>
      <c r="I50">
        <f>BRPL_EOD!AI50+BRPL_EOD!AJ50</f>
        <v>87.55</v>
      </c>
      <c r="J50">
        <f>BYPL_EOD!AI50+BYPL_EOD!AJ50</f>
        <v>50.63</v>
      </c>
      <c r="K50">
        <f>MES_EOD!AI50+MES_EOD!AJ50</f>
        <v>5.13</v>
      </c>
      <c r="L50">
        <f>NDMC_EOD!AI50+NDMC_EOD!AJ50</f>
        <v>20.52</v>
      </c>
      <c r="M50">
        <f>TPDDL_EOD!AI50+TPDDL_EOD!AJ50</f>
        <v>61.18</v>
      </c>
      <c r="N50">
        <f t="shared" si="0"/>
        <v>225.01000000000002</v>
      </c>
      <c r="O50" s="112">
        <f t="shared" si="1"/>
        <v>-1.0000000000019327E-2</v>
      </c>
      <c r="P50">
        <v>87.546109061819465</v>
      </c>
      <c r="Q50">
        <v>50.627749877783209</v>
      </c>
      <c r="R50">
        <v>5.1297720101328821</v>
      </c>
      <c r="S50">
        <v>20.519088040531528</v>
      </c>
      <c r="T50">
        <v>61.177281009732894</v>
      </c>
      <c r="U50" s="114">
        <f t="shared" si="2"/>
        <v>224.99999999999997</v>
      </c>
      <c r="V50" s="112">
        <f t="shared" si="3"/>
        <v>0</v>
      </c>
      <c r="Y50">
        <f>BAWANA!AW50+BAWANA!AX50</f>
        <v>22.5</v>
      </c>
      <c r="Z50">
        <f>BAWANA!BD50+BAWANA!BE50</f>
        <v>22.5</v>
      </c>
      <c r="AA50">
        <f>BAWANA!X50+BAWANA!Y50</f>
        <v>22.5</v>
      </c>
      <c r="AB50">
        <f>BAWANA!AE50+BAWANA!AF50</f>
        <v>22.5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225.44</v>
      </c>
      <c r="E51">
        <f>BAWANA!AM51</f>
        <v>0</v>
      </c>
      <c r="F51">
        <f t="shared" si="4"/>
        <v>256</v>
      </c>
      <c r="G51">
        <f t="shared" si="5"/>
        <v>225.44</v>
      </c>
      <c r="H51" s="112"/>
      <c r="I51">
        <f>BRPL_EOD!AI51+BRPL_EOD!AJ51</f>
        <v>86.68</v>
      </c>
      <c r="J51">
        <f>BYPL_EOD!AI51+BYPL_EOD!AJ51</f>
        <v>50.12</v>
      </c>
      <c r="K51">
        <f>MES_EOD!AI51+MES_EOD!AJ51</f>
        <v>5.08</v>
      </c>
      <c r="L51">
        <f>NDMC_EOD!AI51+NDMC_EOD!AJ51</f>
        <v>23</v>
      </c>
      <c r="M51">
        <f>TPDDL_EOD!AI51+TPDDL_EOD!AJ51</f>
        <v>60.57</v>
      </c>
      <c r="N51">
        <f t="shared" si="0"/>
        <v>225.45000000000002</v>
      </c>
      <c r="O51" s="112">
        <f t="shared" si="1"/>
        <v>-1.0000000000019327E-2</v>
      </c>
      <c r="P51">
        <v>86.676155245065431</v>
      </c>
      <c r="Q51">
        <v>50.117776890663109</v>
      </c>
      <c r="R51">
        <v>5.0797746728764688</v>
      </c>
      <c r="S51">
        <v>22.998979818141493</v>
      </c>
      <c r="T51">
        <v>60.567313373253491</v>
      </c>
      <c r="U51" s="114">
        <f t="shared" si="2"/>
        <v>225.44</v>
      </c>
      <c r="V51" s="112">
        <f t="shared" si="3"/>
        <v>0</v>
      </c>
      <c r="Y51">
        <f>BAWANA!AW51+BAWANA!AX51</f>
        <v>22.28</v>
      </c>
      <c r="Z51">
        <f>BAWANA!BD51+BAWANA!BE51</f>
        <v>22.28</v>
      </c>
      <c r="AA51">
        <f>BAWANA!X51+BAWANA!Y51</f>
        <v>22.28</v>
      </c>
      <c r="AB51">
        <f>BAWANA!AE51+BAWANA!AF51</f>
        <v>22.28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225.44</v>
      </c>
      <c r="E52">
        <f>BAWANA!AM52</f>
        <v>0</v>
      </c>
      <c r="F52">
        <f t="shared" si="4"/>
        <v>256</v>
      </c>
      <c r="G52">
        <f t="shared" si="5"/>
        <v>225.44</v>
      </c>
      <c r="H52" s="112"/>
      <c r="I52">
        <f>BRPL_EOD!AI52+BRPL_EOD!AJ52</f>
        <v>86.68</v>
      </c>
      <c r="J52">
        <f>BYPL_EOD!AI52+BYPL_EOD!AJ52</f>
        <v>50.12</v>
      </c>
      <c r="K52">
        <f>MES_EOD!AI52+MES_EOD!AJ52</f>
        <v>5.08</v>
      </c>
      <c r="L52">
        <f>NDMC_EOD!AI52+NDMC_EOD!AJ52</f>
        <v>23</v>
      </c>
      <c r="M52">
        <f>TPDDL_EOD!AI52+TPDDL_EOD!AJ52</f>
        <v>60.57</v>
      </c>
      <c r="N52">
        <f t="shared" si="0"/>
        <v>225.45000000000002</v>
      </c>
      <c r="O52" s="112">
        <f t="shared" si="1"/>
        <v>-1.0000000000019327E-2</v>
      </c>
      <c r="P52">
        <v>86.676155245065431</v>
      </c>
      <c r="Q52">
        <v>50.117776890663109</v>
      </c>
      <c r="R52">
        <v>5.0797746728764688</v>
      </c>
      <c r="S52">
        <v>22.998979818141493</v>
      </c>
      <c r="T52">
        <v>60.567313373253491</v>
      </c>
      <c r="U52" s="114">
        <f t="shared" si="2"/>
        <v>225.44</v>
      </c>
      <c r="V52" s="112">
        <f t="shared" si="3"/>
        <v>0</v>
      </c>
      <c r="Y52">
        <f>BAWANA!AW52+BAWANA!AX52</f>
        <v>22.28</v>
      </c>
      <c r="Z52">
        <f>BAWANA!BD52+BAWANA!BE52</f>
        <v>22.28</v>
      </c>
      <c r="AA52">
        <f>BAWANA!X52+BAWANA!Y52</f>
        <v>22.28</v>
      </c>
      <c r="AB52">
        <f>BAWANA!AE52+BAWANA!AF52</f>
        <v>22.28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225.44</v>
      </c>
      <c r="E53">
        <f>BAWANA!AM53</f>
        <v>0</v>
      </c>
      <c r="F53">
        <f t="shared" si="4"/>
        <v>256</v>
      </c>
      <c r="G53">
        <f t="shared" si="5"/>
        <v>225.44</v>
      </c>
      <c r="H53" s="112"/>
      <c r="I53">
        <f>BRPL_EOD!AI53+BRPL_EOD!AJ53</f>
        <v>86.68</v>
      </c>
      <c r="J53">
        <f>BYPL_EOD!AI53+BYPL_EOD!AJ53</f>
        <v>50.12</v>
      </c>
      <c r="K53">
        <f>MES_EOD!AI53+MES_EOD!AJ53</f>
        <v>5.08</v>
      </c>
      <c r="L53">
        <f>NDMC_EOD!AI53+NDMC_EOD!AJ53</f>
        <v>23</v>
      </c>
      <c r="M53">
        <f>TPDDL_EOD!AI53+TPDDL_EOD!AJ53</f>
        <v>60.57</v>
      </c>
      <c r="N53">
        <f t="shared" si="0"/>
        <v>225.45000000000002</v>
      </c>
      <c r="O53" s="112">
        <f t="shared" si="1"/>
        <v>-1.0000000000019327E-2</v>
      </c>
      <c r="P53">
        <v>86.676155245065431</v>
      </c>
      <c r="Q53">
        <v>50.117776890663109</v>
      </c>
      <c r="R53">
        <v>5.0797746728764688</v>
      </c>
      <c r="S53">
        <v>22.998979818141493</v>
      </c>
      <c r="T53">
        <v>60.567313373253491</v>
      </c>
      <c r="U53" s="114">
        <f t="shared" si="2"/>
        <v>225.44</v>
      </c>
      <c r="V53" s="112">
        <f t="shared" si="3"/>
        <v>0</v>
      </c>
      <c r="Y53">
        <f>BAWANA!AW53+BAWANA!AX53</f>
        <v>22.28</v>
      </c>
      <c r="Z53">
        <f>BAWANA!BD53+BAWANA!BE53</f>
        <v>22.28</v>
      </c>
      <c r="AA53">
        <f>BAWANA!X53+BAWANA!Y53</f>
        <v>22.28</v>
      </c>
      <c r="AB53">
        <f>BAWANA!AE53+BAWANA!AF53</f>
        <v>22.28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225.44</v>
      </c>
      <c r="E54">
        <f>BAWANA!AM54</f>
        <v>0</v>
      </c>
      <c r="F54">
        <f t="shared" si="4"/>
        <v>256</v>
      </c>
      <c r="G54">
        <f t="shared" si="5"/>
        <v>225.44</v>
      </c>
      <c r="H54" s="112"/>
      <c r="I54">
        <f>BRPL_EOD!AI54+BRPL_EOD!AJ54</f>
        <v>86.68</v>
      </c>
      <c r="J54">
        <f>BYPL_EOD!AI54+BYPL_EOD!AJ54</f>
        <v>50.12</v>
      </c>
      <c r="K54">
        <f>MES_EOD!AI54+MES_EOD!AJ54</f>
        <v>5.08</v>
      </c>
      <c r="L54">
        <f>NDMC_EOD!AI54+NDMC_EOD!AJ54</f>
        <v>23</v>
      </c>
      <c r="M54">
        <f>TPDDL_EOD!AI54+TPDDL_EOD!AJ54</f>
        <v>60.57</v>
      </c>
      <c r="N54">
        <f t="shared" si="0"/>
        <v>225.45000000000002</v>
      </c>
      <c r="O54" s="112">
        <f t="shared" si="1"/>
        <v>-1.0000000000019327E-2</v>
      </c>
      <c r="P54">
        <v>86.676155245065431</v>
      </c>
      <c r="Q54">
        <v>50.117776890663109</v>
      </c>
      <c r="R54">
        <v>5.0797746728764688</v>
      </c>
      <c r="S54">
        <v>22.998979818141493</v>
      </c>
      <c r="T54">
        <v>60.567313373253491</v>
      </c>
      <c r="U54" s="114">
        <f t="shared" si="2"/>
        <v>225.44</v>
      </c>
      <c r="V54" s="112">
        <f t="shared" si="3"/>
        <v>0</v>
      </c>
      <c r="Y54">
        <f>BAWANA!AW54+BAWANA!AX54</f>
        <v>22.28</v>
      </c>
      <c r="Z54">
        <f>BAWANA!BD54+BAWANA!BE54</f>
        <v>22.28</v>
      </c>
      <c r="AA54">
        <f>BAWANA!X54+BAWANA!Y54</f>
        <v>22.28</v>
      </c>
      <c r="AB54">
        <f>BAWANA!AE54+BAWANA!AF54</f>
        <v>22.28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225.44</v>
      </c>
      <c r="E55">
        <f>BAWANA!AM55</f>
        <v>0</v>
      </c>
      <c r="F55">
        <f t="shared" si="4"/>
        <v>256</v>
      </c>
      <c r="G55">
        <f t="shared" si="5"/>
        <v>225.44</v>
      </c>
      <c r="H55" s="112"/>
      <c r="I55">
        <f>BRPL_EOD!AI55+BRPL_EOD!AJ55</f>
        <v>86.68</v>
      </c>
      <c r="J55">
        <f>BYPL_EOD!AI55+BYPL_EOD!AJ55</f>
        <v>50.12</v>
      </c>
      <c r="K55">
        <f>MES_EOD!AI55+MES_EOD!AJ55</f>
        <v>5.08</v>
      </c>
      <c r="L55">
        <f>NDMC_EOD!AI55+NDMC_EOD!AJ55</f>
        <v>23</v>
      </c>
      <c r="M55">
        <f>TPDDL_EOD!AI55+TPDDL_EOD!AJ55</f>
        <v>60.57</v>
      </c>
      <c r="N55">
        <f t="shared" si="0"/>
        <v>225.45000000000002</v>
      </c>
      <c r="O55" s="112">
        <f t="shared" si="1"/>
        <v>-1.0000000000019327E-2</v>
      </c>
      <c r="P55">
        <v>86.676155245065431</v>
      </c>
      <c r="Q55">
        <v>50.117776890663109</v>
      </c>
      <c r="R55">
        <v>5.0797746728764688</v>
      </c>
      <c r="S55">
        <v>22.998979818141493</v>
      </c>
      <c r="T55">
        <v>60.567313373253491</v>
      </c>
      <c r="U55" s="114">
        <f t="shared" si="2"/>
        <v>225.44</v>
      </c>
      <c r="V55" s="112">
        <f t="shared" si="3"/>
        <v>0</v>
      </c>
      <c r="Y55">
        <f>BAWANA!AW55+BAWANA!AX55</f>
        <v>22.28</v>
      </c>
      <c r="Z55">
        <f>BAWANA!BD55+BAWANA!BE55</f>
        <v>22.28</v>
      </c>
      <c r="AA55">
        <f>BAWANA!X55+BAWANA!Y55</f>
        <v>22.28</v>
      </c>
      <c r="AB55">
        <f>BAWANA!AE55+BAWANA!AF55</f>
        <v>22.28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225.44</v>
      </c>
      <c r="E56">
        <f>BAWANA!AM56</f>
        <v>0</v>
      </c>
      <c r="F56">
        <f t="shared" si="4"/>
        <v>256</v>
      </c>
      <c r="G56">
        <f t="shared" si="5"/>
        <v>225.44</v>
      </c>
      <c r="H56" s="112"/>
      <c r="I56">
        <f>BRPL_EOD!AI56+BRPL_EOD!AJ56</f>
        <v>86.68</v>
      </c>
      <c r="J56">
        <f>BYPL_EOD!AI56+BYPL_EOD!AJ56</f>
        <v>50.12</v>
      </c>
      <c r="K56">
        <f>MES_EOD!AI56+MES_EOD!AJ56</f>
        <v>5.08</v>
      </c>
      <c r="L56">
        <f>NDMC_EOD!AI56+NDMC_EOD!AJ56</f>
        <v>23</v>
      </c>
      <c r="M56">
        <f>TPDDL_EOD!AI56+TPDDL_EOD!AJ56</f>
        <v>60.57</v>
      </c>
      <c r="N56">
        <f t="shared" si="0"/>
        <v>225.45000000000002</v>
      </c>
      <c r="O56" s="112">
        <f t="shared" si="1"/>
        <v>-1.0000000000019327E-2</v>
      </c>
      <c r="P56">
        <v>86.676155245065431</v>
      </c>
      <c r="Q56">
        <v>50.117776890663109</v>
      </c>
      <c r="R56">
        <v>5.0797746728764688</v>
      </c>
      <c r="S56">
        <v>22.998979818141493</v>
      </c>
      <c r="T56">
        <v>60.567313373253491</v>
      </c>
      <c r="U56" s="114">
        <f t="shared" si="2"/>
        <v>225.44</v>
      </c>
      <c r="V56" s="112">
        <f t="shared" si="3"/>
        <v>0</v>
      </c>
      <c r="Y56">
        <f>BAWANA!AW56+BAWANA!AX56</f>
        <v>22.28</v>
      </c>
      <c r="Z56">
        <f>BAWANA!BD56+BAWANA!BE56</f>
        <v>22.28</v>
      </c>
      <c r="AA56">
        <f>BAWANA!X56+BAWANA!Y56</f>
        <v>22.28</v>
      </c>
      <c r="AB56">
        <f>BAWANA!AE56+BAWANA!AF56</f>
        <v>22.28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225.44</v>
      </c>
      <c r="E57">
        <f>BAWANA!AM57</f>
        <v>0</v>
      </c>
      <c r="F57">
        <f t="shared" si="4"/>
        <v>256</v>
      </c>
      <c r="G57">
        <f t="shared" si="5"/>
        <v>225.44</v>
      </c>
      <c r="H57" s="112"/>
      <c r="I57">
        <f>BRPL_EOD!AI57+BRPL_EOD!AJ57</f>
        <v>86.68</v>
      </c>
      <c r="J57">
        <f>BYPL_EOD!AI57+BYPL_EOD!AJ57</f>
        <v>50.12</v>
      </c>
      <c r="K57">
        <f>MES_EOD!AI57+MES_EOD!AJ57</f>
        <v>5.08</v>
      </c>
      <c r="L57">
        <f>NDMC_EOD!AI57+NDMC_EOD!AJ57</f>
        <v>23</v>
      </c>
      <c r="M57">
        <f>TPDDL_EOD!AI57+TPDDL_EOD!AJ57</f>
        <v>60.57</v>
      </c>
      <c r="N57">
        <f t="shared" si="0"/>
        <v>225.45000000000002</v>
      </c>
      <c r="O57" s="112">
        <f t="shared" si="1"/>
        <v>-1.0000000000019327E-2</v>
      </c>
      <c r="P57">
        <v>86.676155245065431</v>
      </c>
      <c r="Q57">
        <v>50.117776890663109</v>
      </c>
      <c r="R57">
        <v>5.0797746728764688</v>
      </c>
      <c r="S57">
        <v>22.998979818141493</v>
      </c>
      <c r="T57">
        <v>60.567313373253491</v>
      </c>
      <c r="U57" s="114">
        <f t="shared" si="2"/>
        <v>225.44</v>
      </c>
      <c r="V57" s="112">
        <f t="shared" si="3"/>
        <v>0</v>
      </c>
      <c r="Y57">
        <f>BAWANA!AW57+BAWANA!AX57</f>
        <v>22.28</v>
      </c>
      <c r="Z57">
        <f>BAWANA!BD57+BAWANA!BE57</f>
        <v>22.28</v>
      </c>
      <c r="AA57">
        <f>BAWANA!X57+BAWANA!Y57</f>
        <v>22.28</v>
      </c>
      <c r="AB57">
        <f>BAWANA!AE57+BAWANA!AF57</f>
        <v>22.28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227.74</v>
      </c>
      <c r="E58">
        <f>BAWANA!AM58</f>
        <v>0</v>
      </c>
      <c r="F58">
        <f t="shared" si="4"/>
        <v>256</v>
      </c>
      <c r="G58">
        <f t="shared" si="5"/>
        <v>227.74</v>
      </c>
      <c r="H58" s="112"/>
      <c r="I58">
        <f>BRPL_EOD!AI58+BRPL_EOD!AJ58</f>
        <v>82.21</v>
      </c>
      <c r="J58">
        <f>BYPL_EOD!AI58+BYPL_EOD!AJ58</f>
        <v>47.54</v>
      </c>
      <c r="K58">
        <f>MES_EOD!AI58+MES_EOD!AJ58</f>
        <v>5</v>
      </c>
      <c r="L58">
        <f>NDMC_EOD!AI58+NDMC_EOD!AJ58</f>
        <v>23</v>
      </c>
      <c r="M58">
        <f>TPDDL_EOD!AI58+TPDDL_EOD!AJ58</f>
        <v>70</v>
      </c>
      <c r="N58">
        <f t="shared" si="0"/>
        <v>227.75</v>
      </c>
      <c r="O58" s="112">
        <f t="shared" si="1"/>
        <v>-9.9999999999909051E-3</v>
      </c>
      <c r="P58">
        <v>82.206390340285395</v>
      </c>
      <c r="Q58">
        <v>47.537912623490669</v>
      </c>
      <c r="R58">
        <v>4.9997804610318335</v>
      </c>
      <c r="S58">
        <v>22.998990120746434</v>
      </c>
      <c r="T58">
        <v>69.996926454445671</v>
      </c>
      <c r="U58" s="114">
        <f t="shared" si="2"/>
        <v>227.74</v>
      </c>
      <c r="V58" s="112">
        <f t="shared" si="3"/>
        <v>0</v>
      </c>
      <c r="Y58">
        <f>BAWANA!AW58+BAWANA!AX58</f>
        <v>21.13</v>
      </c>
      <c r="Z58">
        <f>BAWANA!BD58+BAWANA!BE58</f>
        <v>21.13</v>
      </c>
      <c r="AA58">
        <f>BAWANA!X58+BAWANA!Y58</f>
        <v>21.13</v>
      </c>
      <c r="AB58">
        <f>BAWANA!AE58+BAWANA!AF58</f>
        <v>21.13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227.74</v>
      </c>
      <c r="E59">
        <f>BAWANA!AM59</f>
        <v>0</v>
      </c>
      <c r="F59">
        <f t="shared" si="4"/>
        <v>256</v>
      </c>
      <c r="G59">
        <f t="shared" si="5"/>
        <v>227.74</v>
      </c>
      <c r="H59" s="112"/>
      <c r="I59">
        <f>BRPL_EOD!AI59+BRPL_EOD!AJ59</f>
        <v>82.21</v>
      </c>
      <c r="J59">
        <f>BYPL_EOD!AI59+BYPL_EOD!AJ59</f>
        <v>47.54</v>
      </c>
      <c r="K59">
        <f>MES_EOD!AI59+MES_EOD!AJ59</f>
        <v>5</v>
      </c>
      <c r="L59">
        <f>NDMC_EOD!AI59+NDMC_EOD!AJ59</f>
        <v>23</v>
      </c>
      <c r="M59">
        <f>TPDDL_EOD!AI59+TPDDL_EOD!AJ59</f>
        <v>70</v>
      </c>
      <c r="N59">
        <f t="shared" si="0"/>
        <v>227.75</v>
      </c>
      <c r="O59" s="112">
        <f t="shared" si="1"/>
        <v>-9.9999999999909051E-3</v>
      </c>
      <c r="P59">
        <v>82.206390340285395</v>
      </c>
      <c r="Q59">
        <v>47.537912623490669</v>
      </c>
      <c r="R59">
        <v>4.9997804610318335</v>
      </c>
      <c r="S59">
        <v>22.998990120746434</v>
      </c>
      <c r="T59">
        <v>69.996926454445671</v>
      </c>
      <c r="U59" s="114">
        <f t="shared" si="2"/>
        <v>227.74</v>
      </c>
      <c r="V59" s="112">
        <f t="shared" si="3"/>
        <v>0</v>
      </c>
      <c r="Y59">
        <f>BAWANA!AW59+BAWANA!AX59</f>
        <v>21.13</v>
      </c>
      <c r="Z59">
        <f>BAWANA!BD59+BAWANA!BE59</f>
        <v>21.13</v>
      </c>
      <c r="AA59">
        <f>BAWANA!X59+BAWANA!Y59</f>
        <v>21.13</v>
      </c>
      <c r="AB59">
        <f>BAWANA!AE59+BAWANA!AF59</f>
        <v>21.13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227.74</v>
      </c>
      <c r="E60">
        <f>BAWANA!AM60</f>
        <v>0</v>
      </c>
      <c r="F60">
        <f t="shared" si="4"/>
        <v>256</v>
      </c>
      <c r="G60">
        <f t="shared" si="5"/>
        <v>227.74</v>
      </c>
      <c r="H60" s="112"/>
      <c r="I60">
        <f>BRPL_EOD!AI60+BRPL_EOD!AJ60</f>
        <v>82.21</v>
      </c>
      <c r="J60">
        <f>BYPL_EOD!AI60+BYPL_EOD!AJ60</f>
        <v>47.54</v>
      </c>
      <c r="K60">
        <f>MES_EOD!AI60+MES_EOD!AJ60</f>
        <v>5</v>
      </c>
      <c r="L60">
        <f>NDMC_EOD!AI60+NDMC_EOD!AJ60</f>
        <v>23</v>
      </c>
      <c r="M60">
        <f>TPDDL_EOD!AI60+TPDDL_EOD!AJ60</f>
        <v>70</v>
      </c>
      <c r="N60">
        <f t="shared" si="0"/>
        <v>227.75</v>
      </c>
      <c r="O60" s="112">
        <f t="shared" si="1"/>
        <v>-9.9999999999909051E-3</v>
      </c>
      <c r="P60">
        <v>82.206390340285395</v>
      </c>
      <c r="Q60">
        <v>47.537912623490669</v>
      </c>
      <c r="R60">
        <v>4.9997804610318335</v>
      </c>
      <c r="S60">
        <v>22.998990120746434</v>
      </c>
      <c r="T60">
        <v>69.996926454445671</v>
      </c>
      <c r="U60" s="114">
        <f t="shared" si="2"/>
        <v>227.74</v>
      </c>
      <c r="V60" s="112">
        <f t="shared" si="3"/>
        <v>0</v>
      </c>
      <c r="Y60">
        <f>BAWANA!AW60+BAWANA!AX60</f>
        <v>21.13</v>
      </c>
      <c r="Z60">
        <f>BAWANA!BD60+BAWANA!BE60</f>
        <v>21.13</v>
      </c>
      <c r="AA60">
        <f>BAWANA!X60+BAWANA!Y60</f>
        <v>21.13</v>
      </c>
      <c r="AB60">
        <f>BAWANA!AE60+BAWANA!AF60</f>
        <v>21.13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227.74</v>
      </c>
      <c r="E61">
        <f>BAWANA!AM61</f>
        <v>0</v>
      </c>
      <c r="F61">
        <f t="shared" si="4"/>
        <v>256</v>
      </c>
      <c r="G61">
        <f t="shared" si="5"/>
        <v>227.74</v>
      </c>
      <c r="H61" s="112"/>
      <c r="I61">
        <f>BRPL_EOD!AI61+BRPL_EOD!AJ61</f>
        <v>82.21</v>
      </c>
      <c r="J61">
        <f>BYPL_EOD!AI61+BYPL_EOD!AJ61</f>
        <v>47.54</v>
      </c>
      <c r="K61">
        <f>MES_EOD!AI61+MES_EOD!AJ61</f>
        <v>5</v>
      </c>
      <c r="L61">
        <f>NDMC_EOD!AI61+NDMC_EOD!AJ61</f>
        <v>23</v>
      </c>
      <c r="M61">
        <f>TPDDL_EOD!AI61+TPDDL_EOD!AJ61</f>
        <v>70</v>
      </c>
      <c r="N61">
        <f t="shared" si="0"/>
        <v>227.75</v>
      </c>
      <c r="O61" s="112">
        <f t="shared" si="1"/>
        <v>-9.9999999999909051E-3</v>
      </c>
      <c r="P61">
        <v>82.206390340285395</v>
      </c>
      <c r="Q61">
        <v>47.537912623490669</v>
      </c>
      <c r="R61">
        <v>4.9997804610318335</v>
      </c>
      <c r="S61">
        <v>22.998990120746434</v>
      </c>
      <c r="T61">
        <v>69.996926454445671</v>
      </c>
      <c r="U61" s="114">
        <f t="shared" si="2"/>
        <v>227.74</v>
      </c>
      <c r="V61" s="112">
        <f t="shared" si="3"/>
        <v>0</v>
      </c>
      <c r="Y61">
        <f>BAWANA!AW61+BAWANA!AX61</f>
        <v>21.13</v>
      </c>
      <c r="Z61">
        <f>BAWANA!BD61+BAWANA!BE61</f>
        <v>21.13</v>
      </c>
      <c r="AA61">
        <f>BAWANA!X61+BAWANA!Y61</f>
        <v>21.13</v>
      </c>
      <c r="AB61">
        <f>BAWANA!AE61+BAWANA!AF61</f>
        <v>21.13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227.74</v>
      </c>
      <c r="E62">
        <f>BAWANA!AM62</f>
        <v>0</v>
      </c>
      <c r="F62">
        <f t="shared" si="4"/>
        <v>256</v>
      </c>
      <c r="G62">
        <f t="shared" si="5"/>
        <v>227.74</v>
      </c>
      <c r="H62" s="112"/>
      <c r="I62">
        <f>BRPL_EOD!AI62+BRPL_EOD!AJ62</f>
        <v>82.21</v>
      </c>
      <c r="J62">
        <f>BYPL_EOD!AI62+BYPL_EOD!AJ62</f>
        <v>47.54</v>
      </c>
      <c r="K62">
        <f>MES_EOD!AI62+MES_EOD!AJ62</f>
        <v>5</v>
      </c>
      <c r="L62">
        <f>NDMC_EOD!AI62+NDMC_EOD!AJ62</f>
        <v>23</v>
      </c>
      <c r="M62">
        <f>TPDDL_EOD!AI62+TPDDL_EOD!AJ62</f>
        <v>70</v>
      </c>
      <c r="N62">
        <f t="shared" si="0"/>
        <v>227.75</v>
      </c>
      <c r="O62" s="112">
        <f t="shared" si="1"/>
        <v>-9.9999999999909051E-3</v>
      </c>
      <c r="P62">
        <v>82.206390340285395</v>
      </c>
      <c r="Q62">
        <v>47.537912623490669</v>
      </c>
      <c r="R62">
        <v>4.9997804610318335</v>
      </c>
      <c r="S62">
        <v>22.998990120746434</v>
      </c>
      <c r="T62">
        <v>69.996926454445671</v>
      </c>
      <c r="U62" s="114">
        <f t="shared" si="2"/>
        <v>227.74</v>
      </c>
      <c r="V62" s="112">
        <f t="shared" si="3"/>
        <v>0</v>
      </c>
      <c r="Y62">
        <f>BAWANA!AW62+BAWANA!AX62</f>
        <v>21.13</v>
      </c>
      <c r="Z62">
        <f>BAWANA!BD62+BAWANA!BE62</f>
        <v>21.13</v>
      </c>
      <c r="AA62">
        <f>BAWANA!X62+BAWANA!Y62</f>
        <v>21.13</v>
      </c>
      <c r="AB62">
        <f>BAWANA!AE62+BAWANA!AF62</f>
        <v>21.13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233</v>
      </c>
      <c r="E63">
        <f>BAWANA!AM63</f>
        <v>0</v>
      </c>
      <c r="F63">
        <f t="shared" si="4"/>
        <v>256</v>
      </c>
      <c r="G63">
        <f t="shared" si="5"/>
        <v>233</v>
      </c>
      <c r="H63" s="112"/>
      <c r="I63">
        <f>BRPL_EOD!AI63+BRPL_EOD!AJ63</f>
        <v>75</v>
      </c>
      <c r="J63">
        <f>BYPL_EOD!AI63+BYPL_EOD!AJ63</f>
        <v>60</v>
      </c>
      <c r="K63">
        <f>MES_EOD!AI63+MES_EOD!AJ63</f>
        <v>5</v>
      </c>
      <c r="L63">
        <f>NDMC_EOD!AI63+NDMC_EOD!AJ63</f>
        <v>23</v>
      </c>
      <c r="M63">
        <f>TPDDL_EOD!AI63+TPDDL_EOD!AJ63</f>
        <v>70</v>
      </c>
      <c r="N63">
        <f t="shared" si="0"/>
        <v>233</v>
      </c>
      <c r="O63" s="112">
        <f t="shared" si="1"/>
        <v>0</v>
      </c>
      <c r="P63">
        <v>75</v>
      </c>
      <c r="Q63">
        <v>60</v>
      </c>
      <c r="R63">
        <v>5</v>
      </c>
      <c r="S63">
        <v>23</v>
      </c>
      <c r="T63">
        <v>70</v>
      </c>
      <c r="U63" s="114">
        <f t="shared" si="2"/>
        <v>233</v>
      </c>
      <c r="V63" s="112">
        <f t="shared" si="3"/>
        <v>0</v>
      </c>
      <c r="Y63">
        <f>BAWANA!AW63+BAWANA!AX63</f>
        <v>32</v>
      </c>
      <c r="Z63">
        <f>BAWANA!BD63+BAWANA!BE63</f>
        <v>5</v>
      </c>
      <c r="AA63">
        <f>BAWANA!X63+BAWANA!Y63</f>
        <v>32</v>
      </c>
      <c r="AB63">
        <f>BAWANA!AE63+BAWANA!AF63</f>
        <v>5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233</v>
      </c>
      <c r="E64">
        <f>BAWANA!AM64</f>
        <v>0</v>
      </c>
      <c r="F64">
        <f t="shared" si="4"/>
        <v>256</v>
      </c>
      <c r="G64">
        <f t="shared" si="5"/>
        <v>233</v>
      </c>
      <c r="H64" s="112"/>
      <c r="I64">
        <f>BRPL_EOD!AI64+BRPL_EOD!AJ64</f>
        <v>75</v>
      </c>
      <c r="J64">
        <f>BYPL_EOD!AI64+BYPL_EOD!AJ64</f>
        <v>60</v>
      </c>
      <c r="K64">
        <f>MES_EOD!AI64+MES_EOD!AJ64</f>
        <v>5</v>
      </c>
      <c r="L64">
        <f>NDMC_EOD!AI64+NDMC_EOD!AJ64</f>
        <v>23</v>
      </c>
      <c r="M64">
        <f>TPDDL_EOD!AI64+TPDDL_EOD!AJ64</f>
        <v>70</v>
      </c>
      <c r="N64">
        <f t="shared" si="0"/>
        <v>233</v>
      </c>
      <c r="O64" s="112">
        <f t="shared" si="1"/>
        <v>0</v>
      </c>
      <c r="P64">
        <v>75</v>
      </c>
      <c r="Q64">
        <v>60</v>
      </c>
      <c r="R64">
        <v>5</v>
      </c>
      <c r="S64">
        <v>23</v>
      </c>
      <c r="T64">
        <v>70</v>
      </c>
      <c r="U64" s="114">
        <f t="shared" si="2"/>
        <v>233</v>
      </c>
      <c r="V64" s="112">
        <f t="shared" si="3"/>
        <v>0</v>
      </c>
      <c r="Y64">
        <f>BAWANA!AW64+BAWANA!AX64</f>
        <v>32</v>
      </c>
      <c r="Z64">
        <f>BAWANA!BD64+BAWANA!BE64</f>
        <v>5</v>
      </c>
      <c r="AA64">
        <f>BAWANA!X64+BAWANA!Y64</f>
        <v>32</v>
      </c>
      <c r="AB64">
        <f>BAWANA!AE64+BAWANA!AF64</f>
        <v>5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233</v>
      </c>
      <c r="E65">
        <f>BAWANA!AM65</f>
        <v>0</v>
      </c>
      <c r="F65">
        <f t="shared" si="4"/>
        <v>256</v>
      </c>
      <c r="G65">
        <f t="shared" si="5"/>
        <v>233</v>
      </c>
      <c r="H65" s="112"/>
      <c r="I65">
        <f>BRPL_EOD!AI65+BRPL_EOD!AJ65</f>
        <v>75</v>
      </c>
      <c r="J65">
        <f>BYPL_EOD!AI65+BYPL_EOD!AJ65</f>
        <v>60</v>
      </c>
      <c r="K65">
        <f>MES_EOD!AI65+MES_EOD!AJ65</f>
        <v>5</v>
      </c>
      <c r="L65">
        <f>NDMC_EOD!AI65+NDMC_EOD!AJ65</f>
        <v>23</v>
      </c>
      <c r="M65">
        <f>TPDDL_EOD!AI65+TPDDL_EOD!AJ65</f>
        <v>70</v>
      </c>
      <c r="N65">
        <f t="shared" si="0"/>
        <v>233</v>
      </c>
      <c r="O65" s="112">
        <f t="shared" si="1"/>
        <v>0</v>
      </c>
      <c r="P65">
        <v>75</v>
      </c>
      <c r="Q65">
        <v>60</v>
      </c>
      <c r="R65">
        <v>5</v>
      </c>
      <c r="S65">
        <v>23</v>
      </c>
      <c r="T65">
        <v>70</v>
      </c>
      <c r="U65" s="114">
        <f t="shared" si="2"/>
        <v>233</v>
      </c>
      <c r="V65" s="112">
        <f t="shared" si="3"/>
        <v>0</v>
      </c>
      <c r="Y65">
        <f>BAWANA!AW65+BAWANA!AX65</f>
        <v>32</v>
      </c>
      <c r="Z65">
        <f>BAWANA!BD65+BAWANA!BE65</f>
        <v>5</v>
      </c>
      <c r="AA65">
        <f>BAWANA!X65+BAWANA!Y65</f>
        <v>32</v>
      </c>
      <c r="AB65">
        <f>BAWANA!AE65+BAWANA!AF65</f>
        <v>5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233</v>
      </c>
      <c r="E66">
        <f>BAWANA!AM66</f>
        <v>0</v>
      </c>
      <c r="F66">
        <f t="shared" si="4"/>
        <v>256</v>
      </c>
      <c r="G66">
        <f t="shared" si="5"/>
        <v>233</v>
      </c>
      <c r="H66" s="112"/>
      <c r="I66">
        <f>BRPL_EOD!AI66+BRPL_EOD!AJ66</f>
        <v>75</v>
      </c>
      <c r="J66">
        <f>BYPL_EOD!AI66+BYPL_EOD!AJ66</f>
        <v>60</v>
      </c>
      <c r="K66">
        <f>MES_EOD!AI66+MES_EOD!AJ66</f>
        <v>5</v>
      </c>
      <c r="L66">
        <f>NDMC_EOD!AI66+NDMC_EOD!AJ66</f>
        <v>23</v>
      </c>
      <c r="M66">
        <f>TPDDL_EOD!AI66+TPDDL_EOD!AJ66</f>
        <v>70</v>
      </c>
      <c r="N66">
        <f t="shared" si="0"/>
        <v>233</v>
      </c>
      <c r="O66" s="112">
        <f t="shared" si="1"/>
        <v>0</v>
      </c>
      <c r="P66">
        <v>75</v>
      </c>
      <c r="Q66">
        <v>60</v>
      </c>
      <c r="R66">
        <v>5</v>
      </c>
      <c r="S66">
        <v>23</v>
      </c>
      <c r="T66">
        <v>70</v>
      </c>
      <c r="U66" s="114">
        <f t="shared" si="2"/>
        <v>233</v>
      </c>
      <c r="V66" s="112">
        <f t="shared" si="3"/>
        <v>0</v>
      </c>
      <c r="Y66">
        <f>BAWANA!AW66+BAWANA!AX66</f>
        <v>32</v>
      </c>
      <c r="Z66">
        <f>BAWANA!BD66+BAWANA!BE66</f>
        <v>5</v>
      </c>
      <c r="AA66">
        <f>BAWANA!X66+BAWANA!Y66</f>
        <v>32</v>
      </c>
      <c r="AB66">
        <f>BAWANA!AE66+BAWANA!AF66</f>
        <v>5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233</v>
      </c>
      <c r="E67">
        <f>BAWANA!AM67</f>
        <v>0</v>
      </c>
      <c r="F67">
        <f t="shared" si="4"/>
        <v>256</v>
      </c>
      <c r="G67">
        <f t="shared" si="5"/>
        <v>233</v>
      </c>
      <c r="H67" s="112"/>
      <c r="I67">
        <f>BRPL_EOD!AI67+BRPL_EOD!AJ67</f>
        <v>75</v>
      </c>
      <c r="J67">
        <f>BYPL_EOD!AI67+BYPL_EOD!AJ67</f>
        <v>60</v>
      </c>
      <c r="K67">
        <f>MES_EOD!AI67+MES_EOD!AJ67</f>
        <v>5</v>
      </c>
      <c r="L67">
        <f>NDMC_EOD!AI67+NDMC_EOD!AJ67</f>
        <v>23</v>
      </c>
      <c r="M67">
        <f>TPDDL_EOD!AI67+TPDDL_EOD!AJ67</f>
        <v>70</v>
      </c>
      <c r="N67">
        <f t="shared" ref="N67:N98" si="7">SUM(I67:M67)</f>
        <v>233</v>
      </c>
      <c r="O67" s="112">
        <f t="shared" ref="O67:O98" si="8">G67-N67</f>
        <v>0</v>
      </c>
      <c r="P67">
        <v>75</v>
      </c>
      <c r="Q67">
        <v>60</v>
      </c>
      <c r="R67">
        <v>5</v>
      </c>
      <c r="S67">
        <v>23</v>
      </c>
      <c r="T67">
        <v>70</v>
      </c>
      <c r="U67" s="114">
        <f t="shared" ref="U67:U98" si="9">SUM(P67:T67)</f>
        <v>233</v>
      </c>
      <c r="V67" s="112">
        <f t="shared" ref="V67:V99" si="10">G67-U67</f>
        <v>0</v>
      </c>
      <c r="Y67">
        <f>BAWANA!AW67+BAWANA!AX67</f>
        <v>18.5</v>
      </c>
      <c r="Z67">
        <f>BAWANA!BD67+BAWANA!BE67</f>
        <v>18.5</v>
      </c>
      <c r="AA67">
        <f>BAWANA!X67+BAWANA!Y67</f>
        <v>18.5</v>
      </c>
      <c r="AB67">
        <f>BAWANA!AE67+BAWANA!AF67</f>
        <v>18.5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233</v>
      </c>
      <c r="H68" s="112"/>
      <c r="I68">
        <f>BRPL_EOD!AI68+BRPL_EOD!AJ68</f>
        <v>75</v>
      </c>
      <c r="J68">
        <f>BYPL_EOD!AI68+BYPL_EOD!AJ68</f>
        <v>60</v>
      </c>
      <c r="K68">
        <f>MES_EOD!AI68+MES_EOD!AJ68</f>
        <v>5</v>
      </c>
      <c r="L68">
        <f>NDMC_EOD!AI68+NDMC_EOD!AJ68</f>
        <v>23</v>
      </c>
      <c r="M68">
        <f>TPDDL_EOD!AI68+TPDDL_EOD!AJ68</f>
        <v>70</v>
      </c>
      <c r="N68">
        <f t="shared" si="7"/>
        <v>233</v>
      </c>
      <c r="O68" s="112">
        <f t="shared" si="8"/>
        <v>0</v>
      </c>
      <c r="P68">
        <v>75</v>
      </c>
      <c r="Q68">
        <v>60</v>
      </c>
      <c r="R68">
        <v>5</v>
      </c>
      <c r="S68">
        <v>23</v>
      </c>
      <c r="T68">
        <v>70</v>
      </c>
      <c r="U68" s="114">
        <f t="shared" si="9"/>
        <v>233</v>
      </c>
      <c r="V68" s="112">
        <f t="shared" si="10"/>
        <v>0</v>
      </c>
      <c r="Y68">
        <f>BAWANA!AW68+BAWANA!AX68</f>
        <v>18.5</v>
      </c>
      <c r="Z68">
        <f>BAWANA!BD68+BAWANA!BE68</f>
        <v>18.5</v>
      </c>
      <c r="AA68">
        <f>BAWANA!X68+BAWANA!Y68</f>
        <v>18.5</v>
      </c>
      <c r="AB68">
        <f>BAWANA!AE68+BAWANA!AF68</f>
        <v>18.5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230.95999999999998</v>
      </c>
      <c r="E69">
        <f>BAWANA!AM69</f>
        <v>0</v>
      </c>
      <c r="F69">
        <f t="shared" si="11"/>
        <v>256</v>
      </c>
      <c r="G69">
        <f t="shared" si="12"/>
        <v>230.95999999999998</v>
      </c>
      <c r="H69" s="112"/>
      <c r="I69">
        <f>BRPL_EOD!AI69+BRPL_EOD!AJ69</f>
        <v>75.959999999999994</v>
      </c>
      <c r="J69">
        <f>BYPL_EOD!AI69+BYPL_EOD!AJ69</f>
        <v>60</v>
      </c>
      <c r="K69">
        <f>MES_EOD!AI69+MES_EOD!AJ69</f>
        <v>5</v>
      </c>
      <c r="L69">
        <f>NDMC_EOD!AI69+NDMC_EOD!AJ69</f>
        <v>20</v>
      </c>
      <c r="M69">
        <f>TPDDL_EOD!AI69+TPDDL_EOD!AJ69</f>
        <v>70</v>
      </c>
      <c r="N69">
        <f t="shared" si="7"/>
        <v>230.95999999999998</v>
      </c>
      <c r="O69" s="112">
        <f t="shared" si="8"/>
        <v>0</v>
      </c>
      <c r="P69">
        <v>75.959999999999994</v>
      </c>
      <c r="Q69">
        <v>60</v>
      </c>
      <c r="R69">
        <v>5</v>
      </c>
      <c r="S69">
        <v>20</v>
      </c>
      <c r="T69">
        <v>70</v>
      </c>
      <c r="U69" s="114">
        <f t="shared" si="9"/>
        <v>230.95999999999998</v>
      </c>
      <c r="V69" s="112">
        <f t="shared" si="10"/>
        <v>0</v>
      </c>
      <c r="Y69">
        <f>BAWANA!AW69+BAWANA!AX69</f>
        <v>19.52</v>
      </c>
      <c r="Z69">
        <f>BAWANA!BD69+BAWANA!BE69</f>
        <v>19.52</v>
      </c>
      <c r="AA69">
        <f>BAWANA!X69+BAWANA!Y69</f>
        <v>19.52</v>
      </c>
      <c r="AB69">
        <f>BAWANA!AE69+BAWANA!AF69</f>
        <v>19.52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265</v>
      </c>
      <c r="E70">
        <f>BAWANA!AM70</f>
        <v>0</v>
      </c>
      <c r="F70">
        <f t="shared" si="11"/>
        <v>256</v>
      </c>
      <c r="G70">
        <f t="shared" si="12"/>
        <v>265</v>
      </c>
      <c r="H70" s="112"/>
      <c r="I70">
        <f>BRPL_EOD!AI70+BRPL_EOD!AJ70</f>
        <v>110</v>
      </c>
      <c r="J70">
        <f>BYPL_EOD!AI70+BYPL_EOD!AJ70</f>
        <v>60</v>
      </c>
      <c r="K70">
        <f>MES_EOD!AI70+MES_EOD!AJ70</f>
        <v>5</v>
      </c>
      <c r="L70">
        <f>NDMC_EOD!AI70+NDMC_EOD!AJ70</f>
        <v>20</v>
      </c>
      <c r="M70">
        <f>TPDDL_EOD!AI70+TPDDL_EOD!AJ70</f>
        <v>70</v>
      </c>
      <c r="N70">
        <f t="shared" si="7"/>
        <v>265</v>
      </c>
      <c r="O70" s="112">
        <f t="shared" si="8"/>
        <v>0</v>
      </c>
      <c r="P70">
        <v>110</v>
      </c>
      <c r="Q70">
        <v>60</v>
      </c>
      <c r="R70">
        <v>5</v>
      </c>
      <c r="S70">
        <v>20</v>
      </c>
      <c r="T70">
        <v>70</v>
      </c>
      <c r="U70" s="114">
        <f t="shared" si="9"/>
        <v>265</v>
      </c>
      <c r="V70" s="112">
        <f t="shared" si="10"/>
        <v>0</v>
      </c>
      <c r="Y70">
        <f>BAWANA!AW70+BAWANA!AX70</f>
        <v>2.5</v>
      </c>
      <c r="Z70">
        <f>BAWANA!BD70+BAWANA!BE70</f>
        <v>2.5</v>
      </c>
      <c r="AA70">
        <f>BAWANA!X70+BAWANA!Y70</f>
        <v>2.5</v>
      </c>
      <c r="AB70">
        <f>BAWANA!AE70+BAWANA!AF70</f>
        <v>2.5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265</v>
      </c>
      <c r="E71">
        <f>BAWANA!AM71</f>
        <v>0</v>
      </c>
      <c r="F71">
        <f t="shared" si="11"/>
        <v>256</v>
      </c>
      <c r="G71">
        <f t="shared" si="12"/>
        <v>265</v>
      </c>
      <c r="H71" s="112"/>
      <c r="I71">
        <f>BRPL_EOD!AI71+BRPL_EOD!AJ71</f>
        <v>110</v>
      </c>
      <c r="J71">
        <f>BYPL_EOD!AI71+BYPL_EOD!AJ71</f>
        <v>60</v>
      </c>
      <c r="K71">
        <f>MES_EOD!AI71+MES_EOD!AJ71</f>
        <v>5</v>
      </c>
      <c r="L71">
        <f>NDMC_EOD!AI71+NDMC_EOD!AJ71</f>
        <v>20</v>
      </c>
      <c r="M71">
        <f>TPDDL_EOD!AI71+TPDDL_EOD!AJ71</f>
        <v>70</v>
      </c>
      <c r="N71">
        <f t="shared" si="7"/>
        <v>265</v>
      </c>
      <c r="O71" s="112">
        <f t="shared" si="8"/>
        <v>0</v>
      </c>
      <c r="P71">
        <v>110</v>
      </c>
      <c r="Q71">
        <v>60</v>
      </c>
      <c r="R71">
        <v>5</v>
      </c>
      <c r="S71">
        <v>20</v>
      </c>
      <c r="T71">
        <v>70</v>
      </c>
      <c r="U71" s="114">
        <f t="shared" si="9"/>
        <v>265</v>
      </c>
      <c r="V71" s="112">
        <f t="shared" si="10"/>
        <v>0</v>
      </c>
      <c r="Y71">
        <f>BAWANA!AW71+BAWANA!AX71</f>
        <v>2.5</v>
      </c>
      <c r="Z71">
        <f>BAWANA!BD71+BAWANA!BE71</f>
        <v>2.5</v>
      </c>
      <c r="AA71">
        <f>BAWANA!X71+BAWANA!Y71</f>
        <v>2.5</v>
      </c>
      <c r="AB71">
        <f>BAWANA!AE71+BAWANA!AF71</f>
        <v>2.5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240</v>
      </c>
      <c r="E72">
        <f>BAWANA!AM72</f>
        <v>0</v>
      </c>
      <c r="F72">
        <f t="shared" si="11"/>
        <v>256</v>
      </c>
      <c r="G72">
        <f t="shared" si="12"/>
        <v>240</v>
      </c>
      <c r="H72" s="112"/>
      <c r="I72">
        <f>BRPL_EOD!AI72+BRPL_EOD!AJ72</f>
        <v>85</v>
      </c>
      <c r="J72">
        <f>BYPL_EOD!AI72+BYPL_EOD!AJ72</f>
        <v>60</v>
      </c>
      <c r="K72">
        <f>MES_EOD!AI72+MES_EOD!AJ72</f>
        <v>5</v>
      </c>
      <c r="L72">
        <f>NDMC_EOD!AI72+NDMC_EOD!AJ72</f>
        <v>20</v>
      </c>
      <c r="M72">
        <f>TPDDL_EOD!AI72+TPDDL_EOD!AJ72</f>
        <v>70</v>
      </c>
      <c r="N72">
        <f t="shared" si="7"/>
        <v>240</v>
      </c>
      <c r="O72" s="112">
        <f t="shared" si="8"/>
        <v>0</v>
      </c>
      <c r="P72">
        <v>85</v>
      </c>
      <c r="Q72">
        <v>60</v>
      </c>
      <c r="R72">
        <v>5</v>
      </c>
      <c r="S72">
        <v>20</v>
      </c>
      <c r="T72">
        <v>70</v>
      </c>
      <c r="U72" s="114">
        <f t="shared" si="9"/>
        <v>240</v>
      </c>
      <c r="V72" s="112">
        <f t="shared" si="10"/>
        <v>0</v>
      </c>
      <c r="Y72">
        <f>BAWANA!AW72+BAWANA!AX72</f>
        <v>15</v>
      </c>
      <c r="Z72">
        <f>BAWANA!BD72+BAWANA!BE72</f>
        <v>15</v>
      </c>
      <c r="AA72">
        <f>BAWANA!X72+BAWANA!Y72</f>
        <v>15</v>
      </c>
      <c r="AB72">
        <f>BAWANA!AE72+BAWANA!AF72</f>
        <v>15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230.32</v>
      </c>
      <c r="E73">
        <f>BAWANA!AM73</f>
        <v>0</v>
      </c>
      <c r="F73">
        <f t="shared" si="11"/>
        <v>256</v>
      </c>
      <c r="G73">
        <f t="shared" si="12"/>
        <v>230.32</v>
      </c>
      <c r="H73" s="112"/>
      <c r="I73">
        <f>BRPL_EOD!AI73+BRPL_EOD!AJ73</f>
        <v>77.209999999999994</v>
      </c>
      <c r="J73">
        <f>BYPL_EOD!AI73+BYPL_EOD!AJ73</f>
        <v>60</v>
      </c>
      <c r="K73">
        <f>MES_EOD!AI73+MES_EOD!AJ73</f>
        <v>5</v>
      </c>
      <c r="L73">
        <f>NDMC_EOD!AI73+NDMC_EOD!AJ73</f>
        <v>18.100000000000001</v>
      </c>
      <c r="M73">
        <f>TPDDL_EOD!AI73+TPDDL_EOD!AJ73</f>
        <v>70</v>
      </c>
      <c r="N73">
        <f t="shared" si="7"/>
        <v>230.30999999999997</v>
      </c>
      <c r="O73" s="112">
        <f t="shared" si="8"/>
        <v>1.0000000000019327E-2</v>
      </c>
      <c r="P73">
        <v>77.217793624879263</v>
      </c>
      <c r="Q73">
        <v>60</v>
      </c>
      <c r="R73">
        <v>5.0003804085780894</v>
      </c>
      <c r="S73">
        <v>18.101825966542663</v>
      </c>
      <c r="T73">
        <v>70</v>
      </c>
      <c r="U73" s="114">
        <f t="shared" si="9"/>
        <v>230.32000000000002</v>
      </c>
      <c r="V73" s="112">
        <f t="shared" si="10"/>
        <v>0</v>
      </c>
      <c r="Y73">
        <f>BAWANA!AW73+BAWANA!AX73</f>
        <v>19.84</v>
      </c>
      <c r="Z73">
        <f>BAWANA!BD73+BAWANA!BE73</f>
        <v>19.84</v>
      </c>
      <c r="AA73">
        <f>BAWANA!X73+BAWANA!Y73</f>
        <v>19.84</v>
      </c>
      <c r="AB73">
        <f>BAWANA!AE73+BAWANA!AF73</f>
        <v>19.84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230.32</v>
      </c>
      <c r="E74">
        <f>BAWANA!AM74</f>
        <v>0</v>
      </c>
      <c r="F74">
        <f t="shared" si="11"/>
        <v>256</v>
      </c>
      <c r="G74">
        <f t="shared" si="12"/>
        <v>230.32</v>
      </c>
      <c r="H74" s="112"/>
      <c r="I74">
        <f>BRPL_EOD!AI74+BRPL_EOD!AJ74</f>
        <v>77.209999999999994</v>
      </c>
      <c r="J74">
        <f>BYPL_EOD!AI74+BYPL_EOD!AJ74</f>
        <v>60</v>
      </c>
      <c r="K74">
        <f>MES_EOD!AI74+MES_EOD!AJ74</f>
        <v>5</v>
      </c>
      <c r="L74">
        <f>NDMC_EOD!AI74+NDMC_EOD!AJ74</f>
        <v>18.100000000000001</v>
      </c>
      <c r="M74">
        <f>TPDDL_EOD!AI74+TPDDL_EOD!AJ74</f>
        <v>70</v>
      </c>
      <c r="N74">
        <f t="shared" si="7"/>
        <v>230.30999999999997</v>
      </c>
      <c r="O74" s="112">
        <f t="shared" si="8"/>
        <v>1.0000000000019327E-2</v>
      </c>
      <c r="P74">
        <v>77.217793624879263</v>
      </c>
      <c r="Q74">
        <v>60</v>
      </c>
      <c r="R74">
        <v>5.0003804085780894</v>
      </c>
      <c r="S74">
        <v>18.101825966542663</v>
      </c>
      <c r="T74">
        <v>70</v>
      </c>
      <c r="U74" s="114">
        <f t="shared" si="9"/>
        <v>230.32000000000002</v>
      </c>
      <c r="V74" s="112">
        <f t="shared" si="10"/>
        <v>0</v>
      </c>
      <c r="Y74">
        <f>BAWANA!AW74+BAWANA!AX74</f>
        <v>19.84</v>
      </c>
      <c r="Z74">
        <f>BAWANA!BD74+BAWANA!BE74</f>
        <v>19.84</v>
      </c>
      <c r="AA74">
        <f>BAWANA!X74+BAWANA!Y74</f>
        <v>19.84</v>
      </c>
      <c r="AB74">
        <f>BAWANA!AE74+BAWANA!AF74</f>
        <v>19.84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230.32</v>
      </c>
      <c r="E75">
        <f>BAWANA!AM75</f>
        <v>0</v>
      </c>
      <c r="F75">
        <f t="shared" si="11"/>
        <v>256</v>
      </c>
      <c r="G75">
        <f t="shared" si="12"/>
        <v>230.32</v>
      </c>
      <c r="H75" s="112"/>
      <c r="I75">
        <f>BRPL_EOD!AI75+BRPL_EOD!AJ75</f>
        <v>77.209999999999994</v>
      </c>
      <c r="J75">
        <f>BYPL_EOD!AI75+BYPL_EOD!AJ75</f>
        <v>60</v>
      </c>
      <c r="K75">
        <f>MES_EOD!AI75+MES_EOD!AJ75</f>
        <v>5</v>
      </c>
      <c r="L75">
        <f>NDMC_EOD!AI75+NDMC_EOD!AJ75</f>
        <v>18.100000000000001</v>
      </c>
      <c r="M75">
        <f>TPDDL_EOD!AI75+TPDDL_EOD!AJ75</f>
        <v>70</v>
      </c>
      <c r="N75">
        <f t="shared" si="7"/>
        <v>230.30999999999997</v>
      </c>
      <c r="O75" s="112">
        <f t="shared" si="8"/>
        <v>1.0000000000019327E-2</v>
      </c>
      <c r="P75">
        <v>77.217793624879263</v>
      </c>
      <c r="Q75">
        <v>60</v>
      </c>
      <c r="R75">
        <v>5.0003804085780894</v>
      </c>
      <c r="S75">
        <v>18.101825966542663</v>
      </c>
      <c r="T75">
        <v>70</v>
      </c>
      <c r="U75" s="114">
        <f t="shared" si="9"/>
        <v>230.32000000000002</v>
      </c>
      <c r="V75" s="112">
        <f t="shared" si="10"/>
        <v>0</v>
      </c>
      <c r="Y75">
        <f>BAWANA!AW75+BAWANA!AX75</f>
        <v>19.84</v>
      </c>
      <c r="Z75">
        <f>BAWANA!BD75+BAWANA!BE75</f>
        <v>19.84</v>
      </c>
      <c r="AA75">
        <f>BAWANA!X75+BAWANA!Y75</f>
        <v>19.84</v>
      </c>
      <c r="AB75">
        <f>BAWANA!AE75+BAWANA!AF75</f>
        <v>19.84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230.32</v>
      </c>
      <c r="E76">
        <f>BAWANA!AM76</f>
        <v>0</v>
      </c>
      <c r="F76">
        <f t="shared" si="11"/>
        <v>256</v>
      </c>
      <c r="G76">
        <f t="shared" si="12"/>
        <v>230.32</v>
      </c>
      <c r="H76" s="112"/>
      <c r="I76">
        <f>BRPL_EOD!AI76+BRPL_EOD!AJ76</f>
        <v>77.209999999999994</v>
      </c>
      <c r="J76">
        <f>BYPL_EOD!AI76+BYPL_EOD!AJ76</f>
        <v>60</v>
      </c>
      <c r="K76">
        <f>MES_EOD!AI76+MES_EOD!AJ76</f>
        <v>5</v>
      </c>
      <c r="L76">
        <f>NDMC_EOD!AI76+NDMC_EOD!AJ76</f>
        <v>18.100000000000001</v>
      </c>
      <c r="M76">
        <f>TPDDL_EOD!AI76+TPDDL_EOD!AJ76</f>
        <v>70</v>
      </c>
      <c r="N76">
        <f t="shared" si="7"/>
        <v>230.30999999999997</v>
      </c>
      <c r="O76" s="112">
        <f t="shared" si="8"/>
        <v>1.0000000000019327E-2</v>
      </c>
      <c r="P76">
        <v>77.217793624879263</v>
      </c>
      <c r="Q76">
        <v>60</v>
      </c>
      <c r="R76">
        <v>5.0003804085780894</v>
      </c>
      <c r="S76">
        <v>18.101825966542663</v>
      </c>
      <c r="T76">
        <v>70</v>
      </c>
      <c r="U76" s="114">
        <f t="shared" si="9"/>
        <v>230.32000000000002</v>
      </c>
      <c r="V76" s="112">
        <f t="shared" si="10"/>
        <v>0</v>
      </c>
      <c r="Y76">
        <f>BAWANA!AW76+BAWANA!AX76</f>
        <v>19.84</v>
      </c>
      <c r="Z76">
        <f>BAWANA!BD76+BAWANA!BE76</f>
        <v>19.84</v>
      </c>
      <c r="AA76">
        <f>BAWANA!X76+BAWANA!Y76</f>
        <v>19.84</v>
      </c>
      <c r="AB76">
        <f>BAWANA!AE76+BAWANA!AF76</f>
        <v>19.84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230.32</v>
      </c>
      <c r="E77">
        <f>BAWANA!AM77</f>
        <v>0</v>
      </c>
      <c r="F77">
        <f t="shared" si="11"/>
        <v>256</v>
      </c>
      <c r="G77">
        <f t="shared" si="12"/>
        <v>230.32</v>
      </c>
      <c r="H77" s="112"/>
      <c r="I77">
        <f>BRPL_EOD!AI77+BRPL_EOD!AJ77</f>
        <v>77.209999999999994</v>
      </c>
      <c r="J77">
        <f>BYPL_EOD!AI77+BYPL_EOD!AJ77</f>
        <v>60</v>
      </c>
      <c r="K77">
        <f>MES_EOD!AI77+MES_EOD!AJ77</f>
        <v>5</v>
      </c>
      <c r="L77">
        <f>NDMC_EOD!AI77+NDMC_EOD!AJ77</f>
        <v>18.100000000000001</v>
      </c>
      <c r="M77">
        <f>TPDDL_EOD!AI77+TPDDL_EOD!AJ77</f>
        <v>70</v>
      </c>
      <c r="N77">
        <f t="shared" si="7"/>
        <v>230.30999999999997</v>
      </c>
      <c r="O77" s="112">
        <f t="shared" si="8"/>
        <v>1.0000000000019327E-2</v>
      </c>
      <c r="P77">
        <v>77.217793624879263</v>
      </c>
      <c r="Q77">
        <v>60</v>
      </c>
      <c r="R77">
        <v>5.0003804085780894</v>
      </c>
      <c r="S77">
        <v>18.101825966542663</v>
      </c>
      <c r="T77">
        <v>70</v>
      </c>
      <c r="U77" s="114">
        <f t="shared" si="9"/>
        <v>230.32000000000002</v>
      </c>
      <c r="V77" s="112">
        <f t="shared" si="10"/>
        <v>0</v>
      </c>
      <c r="Y77">
        <f>BAWANA!AW77+BAWANA!AX77</f>
        <v>19.84</v>
      </c>
      <c r="Z77">
        <f>BAWANA!BD77+BAWANA!BE77</f>
        <v>19.84</v>
      </c>
      <c r="AA77">
        <f>BAWANA!X77+BAWANA!Y77</f>
        <v>19.84</v>
      </c>
      <c r="AB77">
        <f>BAWANA!AE77+BAWANA!AF77</f>
        <v>19.84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230.32</v>
      </c>
      <c r="E78">
        <f>BAWANA!AM78</f>
        <v>0</v>
      </c>
      <c r="F78">
        <f t="shared" si="11"/>
        <v>256</v>
      </c>
      <c r="G78">
        <f t="shared" si="12"/>
        <v>230.32</v>
      </c>
      <c r="H78" s="112"/>
      <c r="I78">
        <f>BRPL_EOD!AI78+BRPL_EOD!AJ78</f>
        <v>77.209999999999994</v>
      </c>
      <c r="J78">
        <f>BYPL_EOD!AI78+BYPL_EOD!AJ78</f>
        <v>60</v>
      </c>
      <c r="K78">
        <f>MES_EOD!AI78+MES_EOD!AJ78</f>
        <v>5</v>
      </c>
      <c r="L78">
        <f>NDMC_EOD!AI78+NDMC_EOD!AJ78</f>
        <v>18.100000000000001</v>
      </c>
      <c r="M78">
        <f>TPDDL_EOD!AI78+TPDDL_EOD!AJ78</f>
        <v>70</v>
      </c>
      <c r="N78">
        <f t="shared" si="7"/>
        <v>230.30999999999997</v>
      </c>
      <c r="O78" s="112">
        <f t="shared" si="8"/>
        <v>1.0000000000019327E-2</v>
      </c>
      <c r="P78">
        <v>77.217793624879263</v>
      </c>
      <c r="Q78">
        <v>60</v>
      </c>
      <c r="R78">
        <v>5.0003804085780894</v>
      </c>
      <c r="S78">
        <v>18.101825966542663</v>
      </c>
      <c r="T78">
        <v>70</v>
      </c>
      <c r="U78" s="114">
        <f t="shared" si="9"/>
        <v>230.32000000000002</v>
      </c>
      <c r="V78" s="112">
        <f t="shared" si="10"/>
        <v>0</v>
      </c>
      <c r="Y78">
        <f>BAWANA!AW78+BAWANA!AX78</f>
        <v>19.84</v>
      </c>
      <c r="Z78">
        <f>BAWANA!BD78+BAWANA!BE78</f>
        <v>19.84</v>
      </c>
      <c r="AA78">
        <f>BAWANA!X78+BAWANA!Y78</f>
        <v>19.84</v>
      </c>
      <c r="AB78">
        <f>BAWANA!AE78+BAWANA!AF78</f>
        <v>19.84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230.32</v>
      </c>
      <c r="E79">
        <f>BAWANA!AM79</f>
        <v>0</v>
      </c>
      <c r="F79">
        <f t="shared" si="11"/>
        <v>256</v>
      </c>
      <c r="G79">
        <f t="shared" si="12"/>
        <v>230.32</v>
      </c>
      <c r="H79" s="112"/>
      <c r="I79">
        <f>BRPL_EOD!AI79+BRPL_EOD!AJ79</f>
        <v>77.209999999999994</v>
      </c>
      <c r="J79">
        <f>BYPL_EOD!AI79+BYPL_EOD!AJ79</f>
        <v>60</v>
      </c>
      <c r="K79">
        <f>MES_EOD!AI79+MES_EOD!AJ79</f>
        <v>5</v>
      </c>
      <c r="L79">
        <f>NDMC_EOD!AI79+NDMC_EOD!AJ79</f>
        <v>18.100000000000001</v>
      </c>
      <c r="M79">
        <f>TPDDL_EOD!AI79+TPDDL_EOD!AJ79</f>
        <v>70</v>
      </c>
      <c r="N79">
        <f t="shared" si="7"/>
        <v>230.30999999999997</v>
      </c>
      <c r="O79" s="112">
        <f t="shared" si="8"/>
        <v>1.0000000000019327E-2</v>
      </c>
      <c r="P79">
        <v>77.217793624879263</v>
      </c>
      <c r="Q79">
        <v>60</v>
      </c>
      <c r="R79">
        <v>5.0003804085780894</v>
      </c>
      <c r="S79">
        <v>18.101825966542663</v>
      </c>
      <c r="T79">
        <v>70</v>
      </c>
      <c r="U79" s="114">
        <f t="shared" si="9"/>
        <v>230.32000000000002</v>
      </c>
      <c r="V79" s="112">
        <f t="shared" si="10"/>
        <v>0</v>
      </c>
      <c r="Y79">
        <f>BAWANA!AW79+BAWANA!AX79</f>
        <v>19.84</v>
      </c>
      <c r="Z79">
        <f>BAWANA!BD79+BAWANA!BE79</f>
        <v>19.84</v>
      </c>
      <c r="AA79">
        <f>BAWANA!X79+BAWANA!Y79</f>
        <v>19.84</v>
      </c>
      <c r="AB79">
        <f>BAWANA!AE79+BAWANA!AF79</f>
        <v>19.84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260</v>
      </c>
      <c r="E80">
        <f>BAWANA!AM80</f>
        <v>0</v>
      </c>
      <c r="F80">
        <f t="shared" si="11"/>
        <v>256</v>
      </c>
      <c r="G80">
        <f t="shared" si="12"/>
        <v>260</v>
      </c>
      <c r="H80" s="112"/>
      <c r="I80">
        <f>BRPL_EOD!AI80+BRPL_EOD!AJ80</f>
        <v>110</v>
      </c>
      <c r="J80">
        <f>BYPL_EOD!AI80+BYPL_EOD!AJ80</f>
        <v>60</v>
      </c>
      <c r="K80">
        <f>MES_EOD!AI80+MES_EOD!AJ80</f>
        <v>5</v>
      </c>
      <c r="L80">
        <f>NDMC_EOD!AI80+NDMC_EOD!AJ80</f>
        <v>15</v>
      </c>
      <c r="M80">
        <f>TPDDL_EOD!AI80+TPDDL_EOD!AJ80</f>
        <v>70</v>
      </c>
      <c r="N80">
        <f t="shared" si="7"/>
        <v>260</v>
      </c>
      <c r="O80" s="112">
        <f t="shared" si="8"/>
        <v>0</v>
      </c>
      <c r="P80">
        <v>110</v>
      </c>
      <c r="Q80">
        <v>60</v>
      </c>
      <c r="R80">
        <v>5</v>
      </c>
      <c r="S80">
        <v>15</v>
      </c>
      <c r="T80">
        <v>70</v>
      </c>
      <c r="U80" s="114">
        <f t="shared" si="9"/>
        <v>260</v>
      </c>
      <c r="V80" s="112">
        <f t="shared" si="10"/>
        <v>0</v>
      </c>
      <c r="Y80">
        <f>BAWANA!AW80+BAWANA!AX80</f>
        <v>5</v>
      </c>
      <c r="Z80">
        <f>BAWANA!BD80+BAWANA!BE80</f>
        <v>5</v>
      </c>
      <c r="AA80">
        <f>BAWANA!X80+BAWANA!Y80</f>
        <v>5</v>
      </c>
      <c r="AB80">
        <f>BAWANA!AE80+BAWANA!AF80</f>
        <v>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264</v>
      </c>
      <c r="E81">
        <f>BAWANA!AM81</f>
        <v>0</v>
      </c>
      <c r="F81">
        <f t="shared" si="11"/>
        <v>256</v>
      </c>
      <c r="G81">
        <f t="shared" si="12"/>
        <v>264</v>
      </c>
      <c r="H81" s="112"/>
      <c r="I81">
        <f>BRPL_EOD!AI81+BRPL_EOD!AJ81</f>
        <v>110</v>
      </c>
      <c r="J81">
        <f>BYPL_EOD!AI81+BYPL_EOD!AJ81</f>
        <v>60</v>
      </c>
      <c r="K81">
        <f>MES_EOD!AI81+MES_EOD!AJ81</f>
        <v>5</v>
      </c>
      <c r="L81">
        <f>NDMC_EOD!AI81+NDMC_EOD!AJ81</f>
        <v>19</v>
      </c>
      <c r="M81">
        <f>TPDDL_EOD!AI81+TPDDL_EOD!AJ81</f>
        <v>70</v>
      </c>
      <c r="N81">
        <f t="shared" si="7"/>
        <v>264</v>
      </c>
      <c r="O81" s="112">
        <f t="shared" si="8"/>
        <v>0</v>
      </c>
      <c r="P81">
        <v>110</v>
      </c>
      <c r="Q81">
        <v>60</v>
      </c>
      <c r="R81">
        <v>5</v>
      </c>
      <c r="S81">
        <v>19</v>
      </c>
      <c r="T81">
        <v>70</v>
      </c>
      <c r="U81" s="114">
        <f t="shared" si="9"/>
        <v>264</v>
      </c>
      <c r="V81" s="112">
        <f t="shared" si="10"/>
        <v>0</v>
      </c>
      <c r="Y81">
        <f>BAWANA!AW81+BAWANA!AX81</f>
        <v>3</v>
      </c>
      <c r="Z81">
        <f>BAWANA!BD81+BAWANA!BE81</f>
        <v>3</v>
      </c>
      <c r="AA81">
        <f>BAWANA!X81+BAWANA!Y81</f>
        <v>3</v>
      </c>
      <c r="AB81">
        <f>BAWANA!AE81+BAWANA!AF81</f>
        <v>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264</v>
      </c>
      <c r="E82">
        <f>BAWANA!AM82</f>
        <v>0</v>
      </c>
      <c r="F82">
        <f t="shared" si="11"/>
        <v>256</v>
      </c>
      <c r="G82">
        <f t="shared" si="12"/>
        <v>264</v>
      </c>
      <c r="H82" s="112"/>
      <c r="I82">
        <f>BRPL_EOD!AI82+BRPL_EOD!AJ82</f>
        <v>110</v>
      </c>
      <c r="J82">
        <f>BYPL_EOD!AI82+BYPL_EOD!AJ82</f>
        <v>60</v>
      </c>
      <c r="K82">
        <f>MES_EOD!AI82+MES_EOD!AJ82</f>
        <v>5</v>
      </c>
      <c r="L82">
        <f>NDMC_EOD!AI82+NDMC_EOD!AJ82</f>
        <v>19</v>
      </c>
      <c r="M82">
        <f>TPDDL_EOD!AI82+TPDDL_EOD!AJ82</f>
        <v>70</v>
      </c>
      <c r="N82">
        <f t="shared" si="7"/>
        <v>264</v>
      </c>
      <c r="O82" s="112">
        <f t="shared" si="8"/>
        <v>0</v>
      </c>
      <c r="P82">
        <v>110</v>
      </c>
      <c r="Q82">
        <v>60</v>
      </c>
      <c r="R82">
        <v>5</v>
      </c>
      <c r="S82">
        <v>19</v>
      </c>
      <c r="T82">
        <v>70</v>
      </c>
      <c r="U82" s="114">
        <f t="shared" si="9"/>
        <v>264</v>
      </c>
      <c r="V82" s="112">
        <f t="shared" si="10"/>
        <v>0</v>
      </c>
      <c r="Y82">
        <f>BAWANA!AW82+BAWANA!AX82</f>
        <v>3</v>
      </c>
      <c r="Z82">
        <f>BAWANA!BD82+BAWANA!BE82</f>
        <v>3</v>
      </c>
      <c r="AA82">
        <f>BAWANA!X82+BAWANA!Y82</f>
        <v>3</v>
      </c>
      <c r="AB82">
        <f>BAWANA!AE82+BAWANA!AF82</f>
        <v>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264</v>
      </c>
      <c r="E83">
        <f>BAWANA!AM83</f>
        <v>0</v>
      </c>
      <c r="F83">
        <f t="shared" si="11"/>
        <v>256</v>
      </c>
      <c r="G83">
        <f t="shared" si="12"/>
        <v>264</v>
      </c>
      <c r="H83" s="112"/>
      <c r="I83">
        <f>BRPL_EOD!AI83+BRPL_EOD!AJ83</f>
        <v>110</v>
      </c>
      <c r="J83">
        <f>BYPL_EOD!AI83+BYPL_EOD!AJ83</f>
        <v>60</v>
      </c>
      <c r="K83">
        <f>MES_EOD!AI83+MES_EOD!AJ83</f>
        <v>5</v>
      </c>
      <c r="L83">
        <f>NDMC_EOD!AI83+NDMC_EOD!AJ83</f>
        <v>19</v>
      </c>
      <c r="M83">
        <f>TPDDL_EOD!AI83+TPDDL_EOD!AJ83</f>
        <v>70</v>
      </c>
      <c r="N83">
        <f t="shared" si="7"/>
        <v>264</v>
      </c>
      <c r="O83" s="112">
        <f t="shared" si="8"/>
        <v>0</v>
      </c>
      <c r="P83">
        <v>110</v>
      </c>
      <c r="Q83">
        <v>60</v>
      </c>
      <c r="R83">
        <v>5</v>
      </c>
      <c r="S83">
        <v>19</v>
      </c>
      <c r="T83">
        <v>70</v>
      </c>
      <c r="U83" s="114">
        <f t="shared" si="9"/>
        <v>264</v>
      </c>
      <c r="V83" s="112">
        <f t="shared" si="10"/>
        <v>0</v>
      </c>
      <c r="Y83">
        <f>BAWANA!AW83+BAWANA!AX83</f>
        <v>3</v>
      </c>
      <c r="Z83">
        <f>BAWANA!BD83+BAWANA!BE83</f>
        <v>3</v>
      </c>
      <c r="AA83">
        <f>BAWANA!X83+BAWANA!Y83</f>
        <v>3</v>
      </c>
      <c r="AB83">
        <f>BAWANA!AE83+BAWANA!AF83</f>
        <v>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264</v>
      </c>
      <c r="E84">
        <f>BAWANA!AM84</f>
        <v>0</v>
      </c>
      <c r="F84">
        <f t="shared" si="11"/>
        <v>256</v>
      </c>
      <c r="G84">
        <f t="shared" si="12"/>
        <v>264</v>
      </c>
      <c r="H84" s="112"/>
      <c r="I84">
        <f>BRPL_EOD!AI84+BRPL_EOD!AJ84</f>
        <v>110</v>
      </c>
      <c r="J84">
        <f>BYPL_EOD!AI84+BYPL_EOD!AJ84</f>
        <v>60</v>
      </c>
      <c r="K84">
        <f>MES_EOD!AI84+MES_EOD!AJ84</f>
        <v>5</v>
      </c>
      <c r="L84">
        <f>NDMC_EOD!AI84+NDMC_EOD!AJ84</f>
        <v>19</v>
      </c>
      <c r="M84">
        <f>TPDDL_EOD!AI84+TPDDL_EOD!AJ84</f>
        <v>70</v>
      </c>
      <c r="N84">
        <f t="shared" si="7"/>
        <v>264</v>
      </c>
      <c r="O84" s="112">
        <f t="shared" si="8"/>
        <v>0</v>
      </c>
      <c r="P84">
        <v>110</v>
      </c>
      <c r="Q84">
        <v>60</v>
      </c>
      <c r="R84">
        <v>5</v>
      </c>
      <c r="S84">
        <v>19</v>
      </c>
      <c r="T84">
        <v>70</v>
      </c>
      <c r="U84" s="114">
        <f t="shared" si="9"/>
        <v>264</v>
      </c>
      <c r="V84" s="112">
        <f t="shared" si="10"/>
        <v>0</v>
      </c>
      <c r="Y84">
        <f>BAWANA!AW84+BAWANA!AX84</f>
        <v>3</v>
      </c>
      <c r="Z84">
        <f>BAWANA!BD84+BAWANA!BE84</f>
        <v>3</v>
      </c>
      <c r="AA84">
        <f>BAWANA!X84+BAWANA!Y84</f>
        <v>3</v>
      </c>
      <c r="AB84">
        <f>BAWANA!AE84+BAWANA!AF84</f>
        <v>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305</v>
      </c>
      <c r="E85">
        <f>BAWANA!AM85</f>
        <v>0</v>
      </c>
      <c r="F85">
        <f t="shared" si="11"/>
        <v>256</v>
      </c>
      <c r="G85">
        <f t="shared" si="12"/>
        <v>305</v>
      </c>
      <c r="H85" s="112"/>
      <c r="I85">
        <f>BRPL_EOD!AI85+BRPL_EOD!AJ85</f>
        <v>158.22</v>
      </c>
      <c r="J85">
        <f>BYPL_EOD!AI85+BYPL_EOD!AJ85</f>
        <v>57.19</v>
      </c>
      <c r="K85">
        <f>MES_EOD!AI85+MES_EOD!AJ85</f>
        <v>4.7699999999999996</v>
      </c>
      <c r="L85">
        <f>NDMC_EOD!AI85+NDMC_EOD!AJ85</f>
        <v>18.11</v>
      </c>
      <c r="M85">
        <f>TPDDL_EOD!AI85+TPDDL_EOD!AJ85</f>
        <v>66.72</v>
      </c>
      <c r="N85">
        <f t="shared" si="7"/>
        <v>305.01</v>
      </c>
      <c r="O85" s="112">
        <f t="shared" si="8"/>
        <v>-9.9999999999909051E-3</v>
      </c>
      <c r="P85">
        <v>158.21481262909413</v>
      </c>
      <c r="Q85">
        <v>57.188124979508871</v>
      </c>
      <c r="R85">
        <v>4.7698436116848626</v>
      </c>
      <c r="S85">
        <v>18.109406248975443</v>
      </c>
      <c r="T85">
        <v>66.717812530736694</v>
      </c>
      <c r="U85" s="114">
        <f t="shared" si="9"/>
        <v>305</v>
      </c>
      <c r="V85" s="112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305</v>
      </c>
      <c r="E86">
        <f>BAWANA!AM86</f>
        <v>0</v>
      </c>
      <c r="F86">
        <f t="shared" si="11"/>
        <v>256</v>
      </c>
      <c r="G86">
        <f t="shared" si="12"/>
        <v>305</v>
      </c>
      <c r="H86" s="112"/>
      <c r="I86">
        <f>BRPL_EOD!AI86+BRPL_EOD!AJ86</f>
        <v>158.22</v>
      </c>
      <c r="J86">
        <f>BYPL_EOD!AI86+BYPL_EOD!AJ86</f>
        <v>57.19</v>
      </c>
      <c r="K86">
        <f>MES_EOD!AI86+MES_EOD!AJ86</f>
        <v>4.7699999999999996</v>
      </c>
      <c r="L86">
        <f>NDMC_EOD!AI86+NDMC_EOD!AJ86</f>
        <v>18.11</v>
      </c>
      <c r="M86">
        <f>TPDDL_EOD!AI86+TPDDL_EOD!AJ86</f>
        <v>66.72</v>
      </c>
      <c r="N86">
        <f t="shared" si="7"/>
        <v>305.01</v>
      </c>
      <c r="O86" s="112">
        <f t="shared" si="8"/>
        <v>-9.9999999999909051E-3</v>
      </c>
      <c r="P86">
        <v>158.21481262909413</v>
      </c>
      <c r="Q86">
        <v>57.188124979508871</v>
      </c>
      <c r="R86">
        <v>4.7698436116848626</v>
      </c>
      <c r="S86">
        <v>18.109406248975443</v>
      </c>
      <c r="T86">
        <v>66.717812530736694</v>
      </c>
      <c r="U86" s="114">
        <f t="shared" si="9"/>
        <v>305</v>
      </c>
      <c r="V86" s="112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274.5</v>
      </c>
      <c r="E87">
        <f>BAWANA!AM87</f>
        <v>0</v>
      </c>
      <c r="F87">
        <f t="shared" si="11"/>
        <v>256</v>
      </c>
      <c r="G87">
        <f t="shared" si="12"/>
        <v>274.5</v>
      </c>
      <c r="H87" s="112"/>
      <c r="I87">
        <f>BRPL_EOD!AI87+BRPL_EOD!AJ87</f>
        <v>127.72</v>
      </c>
      <c r="J87">
        <f>BYPL_EOD!AI87+BYPL_EOD!AJ87</f>
        <v>57.19</v>
      </c>
      <c r="K87">
        <f>MES_EOD!AI87+MES_EOD!AJ87</f>
        <v>4.7699999999999996</v>
      </c>
      <c r="L87">
        <f>NDMC_EOD!AI87+NDMC_EOD!AJ87</f>
        <v>18.11</v>
      </c>
      <c r="M87">
        <f>TPDDL_EOD!AI87+TPDDL_EOD!AJ87</f>
        <v>66.72</v>
      </c>
      <c r="N87">
        <f t="shared" si="7"/>
        <v>274.51</v>
      </c>
      <c r="O87" s="112">
        <f t="shared" si="8"/>
        <v>-9.9999999999909051E-3</v>
      </c>
      <c r="P87">
        <v>127.71534734618047</v>
      </c>
      <c r="Q87">
        <v>57.187916651488109</v>
      </c>
      <c r="R87">
        <v>4.7698262358384023</v>
      </c>
      <c r="S87">
        <v>18.109340279042659</v>
      </c>
      <c r="T87">
        <v>66.717569487450362</v>
      </c>
      <c r="U87" s="114">
        <f t="shared" si="9"/>
        <v>274.5</v>
      </c>
      <c r="V87" s="112">
        <f t="shared" si="10"/>
        <v>0</v>
      </c>
      <c r="Y87">
        <f>BAWANA!AW87+BAWANA!AX87</f>
        <v>30.5</v>
      </c>
      <c r="Z87">
        <f>BAWANA!BD87+BAWANA!BE87</f>
        <v>0</v>
      </c>
      <c r="AA87">
        <f>BAWANA!X87+BAWANA!Y87</f>
        <v>30.5</v>
      </c>
      <c r="AB87">
        <f>BAWANA!AE87+BAWANA!AF87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274.5</v>
      </c>
      <c r="E88">
        <f>BAWANA!AM88</f>
        <v>0</v>
      </c>
      <c r="F88">
        <f t="shared" si="11"/>
        <v>256</v>
      </c>
      <c r="G88">
        <f t="shared" si="12"/>
        <v>274.5</v>
      </c>
      <c r="H88" s="112"/>
      <c r="I88">
        <f>BRPL_EOD!AI88+BRPL_EOD!AJ88</f>
        <v>127.72</v>
      </c>
      <c r="J88">
        <f>BYPL_EOD!AI88+BYPL_EOD!AJ88</f>
        <v>57.19</v>
      </c>
      <c r="K88">
        <f>MES_EOD!AI88+MES_EOD!AJ88</f>
        <v>4.7699999999999996</v>
      </c>
      <c r="L88">
        <f>NDMC_EOD!AI88+NDMC_EOD!AJ88</f>
        <v>18.11</v>
      </c>
      <c r="M88">
        <f>TPDDL_EOD!AI88+TPDDL_EOD!AJ88</f>
        <v>66.72</v>
      </c>
      <c r="N88">
        <f t="shared" si="7"/>
        <v>274.51</v>
      </c>
      <c r="O88" s="112">
        <f t="shared" si="8"/>
        <v>-9.9999999999909051E-3</v>
      </c>
      <c r="P88">
        <v>127.71534734618047</v>
      </c>
      <c r="Q88">
        <v>57.187916651488109</v>
      </c>
      <c r="R88">
        <v>4.7698262358384023</v>
      </c>
      <c r="S88">
        <v>18.109340279042659</v>
      </c>
      <c r="T88">
        <v>66.717569487450362</v>
      </c>
      <c r="U88" s="114">
        <f t="shared" si="9"/>
        <v>274.5</v>
      </c>
      <c r="V88" s="112">
        <f t="shared" si="10"/>
        <v>0</v>
      </c>
      <c r="Y88">
        <f>BAWANA!AW88+BAWANA!AX88</f>
        <v>30.5</v>
      </c>
      <c r="Z88">
        <f>BAWANA!BD88+BAWANA!BE88</f>
        <v>0</v>
      </c>
      <c r="AA88">
        <f>BAWANA!X88+BAWANA!Y88</f>
        <v>30.5</v>
      </c>
      <c r="AB88">
        <f>BAWANA!AE88+BAWANA!AF88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274.5</v>
      </c>
      <c r="E89">
        <f>BAWANA!AM89</f>
        <v>0</v>
      </c>
      <c r="F89">
        <f t="shared" si="11"/>
        <v>256</v>
      </c>
      <c r="G89">
        <f t="shared" si="12"/>
        <v>274.5</v>
      </c>
      <c r="H89" s="112"/>
      <c r="I89">
        <f>BRPL_EOD!AI89+BRPL_EOD!AJ89</f>
        <v>127.72</v>
      </c>
      <c r="J89">
        <f>BYPL_EOD!AI89+BYPL_EOD!AJ89</f>
        <v>57.19</v>
      </c>
      <c r="K89">
        <f>MES_EOD!AI89+MES_EOD!AJ89</f>
        <v>4.7699999999999996</v>
      </c>
      <c r="L89">
        <f>NDMC_EOD!AI89+NDMC_EOD!AJ89</f>
        <v>18.11</v>
      </c>
      <c r="M89">
        <f>TPDDL_EOD!AI89+TPDDL_EOD!AJ89</f>
        <v>66.72</v>
      </c>
      <c r="N89">
        <f t="shared" si="7"/>
        <v>274.51</v>
      </c>
      <c r="O89" s="112">
        <f t="shared" si="8"/>
        <v>-9.9999999999909051E-3</v>
      </c>
      <c r="P89">
        <v>127.71534734618047</v>
      </c>
      <c r="Q89">
        <v>57.187916651488109</v>
      </c>
      <c r="R89">
        <v>4.7698262358384023</v>
      </c>
      <c r="S89">
        <v>18.109340279042659</v>
      </c>
      <c r="T89">
        <v>66.717569487450362</v>
      </c>
      <c r="U89" s="114">
        <f t="shared" si="9"/>
        <v>274.5</v>
      </c>
      <c r="V89" s="112">
        <f t="shared" si="10"/>
        <v>0</v>
      </c>
      <c r="Y89">
        <f>BAWANA!AW89+BAWANA!AX89</f>
        <v>30.5</v>
      </c>
      <c r="Z89">
        <f>BAWANA!BD89+BAWANA!BE89</f>
        <v>0</v>
      </c>
      <c r="AA89">
        <f>BAWANA!X89+BAWANA!Y89</f>
        <v>30.5</v>
      </c>
      <c r="AB89">
        <f>BAWANA!AE89+BAWANA!AF89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274.5</v>
      </c>
      <c r="E90">
        <f>BAWANA!AM90</f>
        <v>0</v>
      </c>
      <c r="F90">
        <f t="shared" si="11"/>
        <v>256</v>
      </c>
      <c r="G90">
        <f t="shared" si="12"/>
        <v>274.5</v>
      </c>
      <c r="H90" s="112"/>
      <c r="I90">
        <f>BRPL_EOD!AI90+BRPL_EOD!AJ90</f>
        <v>127.72</v>
      </c>
      <c r="J90">
        <f>BYPL_EOD!AI90+BYPL_EOD!AJ90</f>
        <v>57.19</v>
      </c>
      <c r="K90">
        <f>MES_EOD!AI90+MES_EOD!AJ90</f>
        <v>4.7699999999999996</v>
      </c>
      <c r="L90">
        <f>NDMC_EOD!AI90+NDMC_EOD!AJ90</f>
        <v>18.11</v>
      </c>
      <c r="M90">
        <f>TPDDL_EOD!AI90+TPDDL_EOD!AJ90</f>
        <v>66.72</v>
      </c>
      <c r="N90">
        <f t="shared" si="7"/>
        <v>274.51</v>
      </c>
      <c r="O90" s="112">
        <f t="shared" si="8"/>
        <v>-9.9999999999909051E-3</v>
      </c>
      <c r="P90">
        <v>127.71534734618047</v>
      </c>
      <c r="Q90">
        <v>57.187916651488109</v>
      </c>
      <c r="R90">
        <v>4.7698262358384023</v>
      </c>
      <c r="S90">
        <v>18.109340279042659</v>
      </c>
      <c r="T90">
        <v>66.717569487450362</v>
      </c>
      <c r="U90" s="114">
        <f t="shared" si="9"/>
        <v>274.5</v>
      </c>
      <c r="V90" s="112">
        <f t="shared" si="10"/>
        <v>0</v>
      </c>
      <c r="Y90">
        <f>BAWANA!AW90+BAWANA!AX90</f>
        <v>30.5</v>
      </c>
      <c r="Z90">
        <f>BAWANA!BD90+BAWANA!BE90</f>
        <v>0</v>
      </c>
      <c r="AA90">
        <f>BAWANA!X90+BAWANA!Y90</f>
        <v>30.5</v>
      </c>
      <c r="AB90">
        <f>BAWANA!AE90+BAWANA!AF90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274.5</v>
      </c>
      <c r="E91">
        <f>BAWANA!AM91</f>
        <v>0</v>
      </c>
      <c r="F91">
        <f t="shared" si="11"/>
        <v>256</v>
      </c>
      <c r="G91">
        <f t="shared" si="12"/>
        <v>274.5</v>
      </c>
      <c r="H91" s="112"/>
      <c r="I91">
        <f>BRPL_EOD!AI91+BRPL_EOD!AJ91</f>
        <v>123.91</v>
      </c>
      <c r="J91">
        <f>BYPL_EOD!AI91+BYPL_EOD!AJ91</f>
        <v>57.19</v>
      </c>
      <c r="K91">
        <f>MES_EOD!AI91+MES_EOD!AJ91</f>
        <v>4.7699999999999996</v>
      </c>
      <c r="L91">
        <f>NDMC_EOD!AI91+NDMC_EOD!AJ91</f>
        <v>21.92</v>
      </c>
      <c r="M91">
        <f>TPDDL_EOD!AI91+TPDDL_EOD!AJ91</f>
        <v>66.72</v>
      </c>
      <c r="N91">
        <f t="shared" si="7"/>
        <v>274.51</v>
      </c>
      <c r="O91" s="112">
        <f t="shared" si="8"/>
        <v>-9.9999999999909051E-3</v>
      </c>
      <c r="P91">
        <v>123.90548613893847</v>
      </c>
      <c r="Q91">
        <v>57.187916651488109</v>
      </c>
      <c r="R91">
        <v>4.7698262358384023</v>
      </c>
      <c r="S91">
        <v>21.919201486284656</v>
      </c>
      <c r="T91">
        <v>66.717569487450362</v>
      </c>
      <c r="U91" s="114">
        <f t="shared" si="9"/>
        <v>274.5</v>
      </c>
      <c r="V91" s="112">
        <f t="shared" si="10"/>
        <v>0</v>
      </c>
      <c r="Y91">
        <f>BAWANA!AW91+BAWANA!AX91</f>
        <v>30.5</v>
      </c>
      <c r="Z91">
        <f>BAWANA!BD91+BAWANA!BE91</f>
        <v>0</v>
      </c>
      <c r="AA91">
        <f>BAWANA!X91+BAWANA!Y91</f>
        <v>30.5</v>
      </c>
      <c r="AB91">
        <f>BAWANA!AE91+BAWANA!AF91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274.5</v>
      </c>
      <c r="E92">
        <f>BAWANA!AM92</f>
        <v>0</v>
      </c>
      <c r="F92">
        <f t="shared" si="11"/>
        <v>256</v>
      </c>
      <c r="G92">
        <f t="shared" si="12"/>
        <v>274.5</v>
      </c>
      <c r="H92" s="112"/>
      <c r="I92">
        <f>BRPL_EOD!AI92+BRPL_EOD!AJ92</f>
        <v>123.91</v>
      </c>
      <c r="J92">
        <f>BYPL_EOD!AI92+BYPL_EOD!AJ92</f>
        <v>57.19</v>
      </c>
      <c r="K92">
        <f>MES_EOD!AI92+MES_EOD!AJ92</f>
        <v>4.7699999999999996</v>
      </c>
      <c r="L92">
        <f>NDMC_EOD!AI92+NDMC_EOD!AJ92</f>
        <v>21.92</v>
      </c>
      <c r="M92">
        <f>TPDDL_EOD!AI92+TPDDL_EOD!AJ92</f>
        <v>66.72</v>
      </c>
      <c r="N92">
        <f t="shared" si="7"/>
        <v>274.51</v>
      </c>
      <c r="O92" s="112">
        <f t="shared" si="8"/>
        <v>-9.9999999999909051E-3</v>
      </c>
      <c r="P92">
        <v>123.90548613893847</v>
      </c>
      <c r="Q92">
        <v>57.187916651488109</v>
      </c>
      <c r="R92">
        <v>4.7698262358384023</v>
      </c>
      <c r="S92">
        <v>21.919201486284656</v>
      </c>
      <c r="T92">
        <v>66.717569487450362</v>
      </c>
      <c r="U92" s="114">
        <f t="shared" si="9"/>
        <v>274.5</v>
      </c>
      <c r="V92" s="112">
        <f t="shared" si="10"/>
        <v>0</v>
      </c>
      <c r="Y92">
        <f>BAWANA!AW92+BAWANA!AX92</f>
        <v>30.5</v>
      </c>
      <c r="Z92">
        <f>BAWANA!BD92+BAWANA!BE92</f>
        <v>0</v>
      </c>
      <c r="AA92">
        <f>BAWANA!X92+BAWANA!Y92</f>
        <v>30.5</v>
      </c>
      <c r="AB92">
        <f>BAWANA!AE92+BAWANA!AF92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274.5</v>
      </c>
      <c r="E93">
        <f>BAWANA!AM93</f>
        <v>0</v>
      </c>
      <c r="F93">
        <f t="shared" si="11"/>
        <v>256</v>
      </c>
      <c r="G93">
        <f t="shared" si="12"/>
        <v>274.5</v>
      </c>
      <c r="H93" s="112"/>
      <c r="I93">
        <f>BRPL_EOD!AI93+BRPL_EOD!AJ93</f>
        <v>123.91</v>
      </c>
      <c r="J93">
        <f>BYPL_EOD!AI93+BYPL_EOD!AJ93</f>
        <v>57.19</v>
      </c>
      <c r="K93">
        <f>MES_EOD!AI93+MES_EOD!AJ93</f>
        <v>4.7699999999999996</v>
      </c>
      <c r="L93">
        <f>NDMC_EOD!AI93+NDMC_EOD!AJ93</f>
        <v>21.92</v>
      </c>
      <c r="M93">
        <f>TPDDL_EOD!AI93+TPDDL_EOD!AJ93</f>
        <v>66.72</v>
      </c>
      <c r="N93">
        <f t="shared" si="7"/>
        <v>274.51</v>
      </c>
      <c r="O93" s="112">
        <f t="shared" si="8"/>
        <v>-9.9999999999909051E-3</v>
      </c>
      <c r="P93">
        <v>123.90548613893847</v>
      </c>
      <c r="Q93">
        <v>57.187916651488109</v>
      </c>
      <c r="R93">
        <v>4.7698262358384023</v>
      </c>
      <c r="S93">
        <v>21.919201486284656</v>
      </c>
      <c r="T93">
        <v>66.717569487450362</v>
      </c>
      <c r="U93" s="114">
        <f t="shared" si="9"/>
        <v>274.5</v>
      </c>
      <c r="V93" s="112">
        <f t="shared" si="10"/>
        <v>0</v>
      </c>
      <c r="Y93">
        <f>BAWANA!AW93+BAWANA!AX93</f>
        <v>30.5</v>
      </c>
      <c r="Z93">
        <f>BAWANA!BD93+BAWANA!BE93</f>
        <v>0</v>
      </c>
      <c r="AA93">
        <f>BAWANA!X93+BAWANA!Y93</f>
        <v>30.5</v>
      </c>
      <c r="AB93">
        <f>BAWANA!AE93+BAWANA!AF93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274.5</v>
      </c>
      <c r="E94">
        <f>BAWANA!AM94</f>
        <v>0</v>
      </c>
      <c r="F94">
        <f t="shared" si="11"/>
        <v>256</v>
      </c>
      <c r="G94">
        <f t="shared" si="12"/>
        <v>274.5</v>
      </c>
      <c r="H94" s="112"/>
      <c r="I94">
        <f>BRPL_EOD!AI94+BRPL_EOD!AJ94</f>
        <v>123.91</v>
      </c>
      <c r="J94">
        <f>BYPL_EOD!AI94+BYPL_EOD!AJ94</f>
        <v>57.19</v>
      </c>
      <c r="K94">
        <f>MES_EOD!AI94+MES_EOD!AJ94</f>
        <v>4.7699999999999996</v>
      </c>
      <c r="L94">
        <f>NDMC_EOD!AI94+NDMC_EOD!AJ94</f>
        <v>21.92</v>
      </c>
      <c r="M94">
        <f>TPDDL_EOD!AI94+TPDDL_EOD!AJ94</f>
        <v>66.72</v>
      </c>
      <c r="N94">
        <f t="shared" si="7"/>
        <v>274.51</v>
      </c>
      <c r="O94" s="112">
        <f t="shared" si="8"/>
        <v>-9.9999999999909051E-3</v>
      </c>
      <c r="P94">
        <v>123.90548613893847</v>
      </c>
      <c r="Q94">
        <v>57.187916651488109</v>
      </c>
      <c r="R94">
        <v>4.7698262358384023</v>
      </c>
      <c r="S94">
        <v>21.919201486284656</v>
      </c>
      <c r="T94">
        <v>66.717569487450362</v>
      </c>
      <c r="U94" s="114">
        <f t="shared" si="9"/>
        <v>274.5</v>
      </c>
      <c r="V94" s="112">
        <f t="shared" si="10"/>
        <v>0</v>
      </c>
      <c r="Y94">
        <f>BAWANA!AW94+BAWANA!AX94</f>
        <v>30.5</v>
      </c>
      <c r="Z94">
        <f>BAWANA!BD94+BAWANA!BE94</f>
        <v>0</v>
      </c>
      <c r="AA94">
        <f>BAWANA!X94+BAWANA!Y94</f>
        <v>30.5</v>
      </c>
      <c r="AB94">
        <f>BAWANA!AE94+BAWANA!AF94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274.5</v>
      </c>
      <c r="E95">
        <f>BAWANA!AM95</f>
        <v>0</v>
      </c>
      <c r="F95">
        <f t="shared" si="11"/>
        <v>256</v>
      </c>
      <c r="G95">
        <f t="shared" si="12"/>
        <v>274.5</v>
      </c>
      <c r="H95" s="112"/>
      <c r="I95">
        <f>BRPL_EOD!AI95+BRPL_EOD!AJ95</f>
        <v>123.91</v>
      </c>
      <c r="J95">
        <f>BYPL_EOD!AI95+BYPL_EOD!AJ95</f>
        <v>57.19</v>
      </c>
      <c r="K95">
        <f>MES_EOD!AI95+MES_EOD!AJ95</f>
        <v>4.7699999999999996</v>
      </c>
      <c r="L95">
        <f>NDMC_EOD!AI95+NDMC_EOD!AJ95</f>
        <v>21.92</v>
      </c>
      <c r="M95">
        <f>TPDDL_EOD!AI95+TPDDL_EOD!AJ95</f>
        <v>66.72</v>
      </c>
      <c r="N95">
        <f t="shared" si="7"/>
        <v>274.51</v>
      </c>
      <c r="O95" s="112">
        <f t="shared" si="8"/>
        <v>-9.9999999999909051E-3</v>
      </c>
      <c r="P95">
        <v>123.90548613893847</v>
      </c>
      <c r="Q95">
        <v>57.187916651488109</v>
      </c>
      <c r="R95">
        <v>4.7698262358384023</v>
      </c>
      <c r="S95">
        <v>21.919201486284656</v>
      </c>
      <c r="T95">
        <v>66.717569487450362</v>
      </c>
      <c r="U95" s="114">
        <f t="shared" si="9"/>
        <v>274.5</v>
      </c>
      <c r="V95" s="112">
        <f t="shared" si="10"/>
        <v>0</v>
      </c>
      <c r="Y95">
        <f>BAWANA!AW95+BAWANA!AX95</f>
        <v>30.5</v>
      </c>
      <c r="Z95">
        <f>BAWANA!BD95+BAWANA!BE95</f>
        <v>0</v>
      </c>
      <c r="AA95">
        <f>BAWANA!X95+BAWANA!Y95</f>
        <v>30.5</v>
      </c>
      <c r="AB95">
        <f>BAWANA!AE95+BAWANA!AF95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274.5</v>
      </c>
      <c r="E96">
        <f>BAWANA!AM96</f>
        <v>0</v>
      </c>
      <c r="F96">
        <f t="shared" si="11"/>
        <v>256</v>
      </c>
      <c r="G96">
        <f t="shared" si="12"/>
        <v>274.5</v>
      </c>
      <c r="H96" s="112"/>
      <c r="I96">
        <f>BRPL_EOD!AI96+BRPL_EOD!AJ96</f>
        <v>123.91</v>
      </c>
      <c r="J96">
        <f>BYPL_EOD!AI96+BYPL_EOD!AJ96</f>
        <v>57.19</v>
      </c>
      <c r="K96">
        <f>MES_EOD!AI96+MES_EOD!AJ96</f>
        <v>4.7699999999999996</v>
      </c>
      <c r="L96">
        <f>NDMC_EOD!AI96+NDMC_EOD!AJ96</f>
        <v>21.92</v>
      </c>
      <c r="M96">
        <f>TPDDL_EOD!AI96+TPDDL_EOD!AJ96</f>
        <v>66.72</v>
      </c>
      <c r="N96">
        <f t="shared" si="7"/>
        <v>274.51</v>
      </c>
      <c r="O96" s="112">
        <f t="shared" si="8"/>
        <v>-9.9999999999909051E-3</v>
      </c>
      <c r="P96">
        <v>123.90548613893847</v>
      </c>
      <c r="Q96">
        <v>57.187916651488109</v>
      </c>
      <c r="R96">
        <v>4.7698262358384023</v>
      </c>
      <c r="S96">
        <v>21.919201486284656</v>
      </c>
      <c r="T96">
        <v>66.717569487450362</v>
      </c>
      <c r="U96" s="114">
        <f t="shared" si="9"/>
        <v>274.5</v>
      </c>
      <c r="V96" s="112">
        <f t="shared" si="10"/>
        <v>0</v>
      </c>
      <c r="Y96">
        <f>BAWANA!AW96+BAWANA!AX96</f>
        <v>30.5</v>
      </c>
      <c r="Z96">
        <f>BAWANA!BD96+BAWANA!BE96</f>
        <v>0</v>
      </c>
      <c r="AA96">
        <f>BAWANA!X96+BAWANA!Y96</f>
        <v>30.5</v>
      </c>
      <c r="AB96">
        <f>BAWANA!AE96+BAWANA!AF96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274.5</v>
      </c>
      <c r="E97">
        <f>BAWANA!AM97</f>
        <v>0</v>
      </c>
      <c r="F97">
        <f t="shared" si="11"/>
        <v>256</v>
      </c>
      <c r="G97">
        <f t="shared" si="12"/>
        <v>274.5</v>
      </c>
      <c r="H97" s="112"/>
      <c r="I97">
        <f>BRPL_EOD!AI97+BRPL_EOD!AJ97</f>
        <v>123.91</v>
      </c>
      <c r="J97">
        <f>BYPL_EOD!AI97+BYPL_EOD!AJ97</f>
        <v>57.19</v>
      </c>
      <c r="K97">
        <f>MES_EOD!AI97+MES_EOD!AJ97</f>
        <v>4.7699999999999996</v>
      </c>
      <c r="L97">
        <f>NDMC_EOD!AI97+NDMC_EOD!AJ97</f>
        <v>21.92</v>
      </c>
      <c r="M97">
        <f>TPDDL_EOD!AI97+TPDDL_EOD!AJ97</f>
        <v>66.72</v>
      </c>
      <c r="N97">
        <f t="shared" si="7"/>
        <v>274.51</v>
      </c>
      <c r="O97" s="112">
        <f t="shared" si="8"/>
        <v>-9.9999999999909051E-3</v>
      </c>
      <c r="P97">
        <v>123.90548613893847</v>
      </c>
      <c r="Q97">
        <v>57.187916651488109</v>
      </c>
      <c r="R97">
        <v>4.7698262358384023</v>
      </c>
      <c r="S97">
        <v>21.919201486284656</v>
      </c>
      <c r="T97">
        <v>66.717569487450362</v>
      </c>
      <c r="U97" s="114">
        <f t="shared" si="9"/>
        <v>274.5</v>
      </c>
      <c r="V97" s="112">
        <f t="shared" si="10"/>
        <v>0</v>
      </c>
      <c r="Y97">
        <f>BAWANA!AW97+BAWANA!AX97</f>
        <v>30.5</v>
      </c>
      <c r="Z97">
        <f>BAWANA!BD97+BAWANA!BE97</f>
        <v>0</v>
      </c>
      <c r="AA97">
        <f>BAWANA!X97+BAWANA!Y97</f>
        <v>30.5</v>
      </c>
      <c r="AB97">
        <f>BAWANA!AE97+BAWANA!AF97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274.5</v>
      </c>
      <c r="E98">
        <f>BAWANA!AM98</f>
        <v>0</v>
      </c>
      <c r="F98">
        <f t="shared" si="11"/>
        <v>256</v>
      </c>
      <c r="G98">
        <f t="shared" si="12"/>
        <v>274.5</v>
      </c>
      <c r="H98" s="112"/>
      <c r="I98">
        <f>BRPL_EOD!AI98+BRPL_EOD!AJ98</f>
        <v>123.91</v>
      </c>
      <c r="J98">
        <f>BYPL_EOD!AI98+BYPL_EOD!AJ98</f>
        <v>57.19</v>
      </c>
      <c r="K98">
        <f>MES_EOD!AI98+MES_EOD!AJ98</f>
        <v>4.7699999999999996</v>
      </c>
      <c r="L98">
        <f>NDMC_EOD!AI98+NDMC_EOD!AJ98</f>
        <v>21.92</v>
      </c>
      <c r="M98">
        <f>TPDDL_EOD!AI98+TPDDL_EOD!AJ98</f>
        <v>66.72</v>
      </c>
      <c r="N98">
        <f t="shared" si="7"/>
        <v>274.51</v>
      </c>
      <c r="O98" s="112">
        <f t="shared" si="8"/>
        <v>-9.9999999999909051E-3</v>
      </c>
      <c r="P98">
        <v>123.90548613893847</v>
      </c>
      <c r="Q98">
        <v>57.187916651488109</v>
      </c>
      <c r="R98">
        <v>4.7698262358384023</v>
      </c>
      <c r="S98">
        <v>21.919201486284656</v>
      </c>
      <c r="T98">
        <v>66.717569487450362</v>
      </c>
      <c r="U98" s="114">
        <f t="shared" si="9"/>
        <v>274.5</v>
      </c>
      <c r="V98" s="112">
        <f t="shared" si="10"/>
        <v>0</v>
      </c>
      <c r="Y98">
        <f>BAWANA!AW98+BAWANA!AX98</f>
        <v>30.5</v>
      </c>
      <c r="Z98">
        <f>BAWANA!BD98+BAWANA!BE98</f>
        <v>0</v>
      </c>
      <c r="AA98">
        <f>BAWANA!X98+BAWANA!Y98</f>
        <v>30.5</v>
      </c>
      <c r="AB98">
        <f>BAWANA!AE98+BAWANA!AF98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5.7082375000000001</v>
      </c>
      <c r="E99" s="114">
        <f t="shared" si="14"/>
        <v>0</v>
      </c>
      <c r="F99" s="114">
        <f t="shared" si="14"/>
        <v>6.1440000000000001</v>
      </c>
      <c r="G99" s="114">
        <f t="shared" si="14"/>
        <v>5.7082375000000001</v>
      </c>
      <c r="H99" s="114"/>
      <c r="I99" s="114">
        <f t="shared" si="14"/>
        <v>2.2360350000000015</v>
      </c>
      <c r="J99" s="114">
        <f t="shared" si="14"/>
        <v>1.3179999999999992</v>
      </c>
      <c r="K99" s="114">
        <f t="shared" si="14"/>
        <v>0.12011499999999989</v>
      </c>
      <c r="L99" s="114">
        <f t="shared" si="14"/>
        <v>0.49470499999999967</v>
      </c>
      <c r="M99" s="114">
        <f t="shared" si="14"/>
        <v>1.5394650000000005</v>
      </c>
      <c r="N99" s="114">
        <f t="shared" si="14"/>
        <v>5.7083199999999978</v>
      </c>
      <c r="O99" s="114">
        <f t="shared" si="14"/>
        <v>-8.2500000000081288E-5</v>
      </c>
      <c r="P99" s="114">
        <f t="shared" si="14"/>
        <v>2.2360123709826012</v>
      </c>
      <c r="Q99" s="114">
        <f t="shared" si="14"/>
        <v>1.3179789964331581</v>
      </c>
      <c r="R99" s="114">
        <f t="shared" si="14"/>
        <v>0.1201138329157018</v>
      </c>
      <c r="S99" s="114">
        <f t="shared" si="14"/>
        <v>0.49470054241116934</v>
      </c>
      <c r="T99" s="114">
        <f t="shared" si="14"/>
        <v>1.5394317572573668</v>
      </c>
      <c r="U99" s="114">
        <f t="shared" si="14"/>
        <v>5.7082375000000001</v>
      </c>
      <c r="V99" s="114">
        <f t="shared" si="10"/>
        <v>0</v>
      </c>
      <c r="Y99" s="114">
        <f>SUM(Y3:Y98)/4000</f>
        <v>0.54176749999999996</v>
      </c>
      <c r="Z99" s="114">
        <f t="shared" ref="Z99:AD99" si="15">SUM(Z3:Z98)/4000</f>
        <v>0.35249499999999995</v>
      </c>
      <c r="AA99" s="114">
        <f t="shared" si="15"/>
        <v>0.54176749999999996</v>
      </c>
      <c r="AB99" s="114">
        <f t="shared" si="15"/>
        <v>0.35249499999999995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18.495999999999999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35.723911000000001</v>
      </c>
      <c r="E3">
        <v>0</v>
      </c>
      <c r="F3">
        <v>0</v>
      </c>
      <c r="G3">
        <v>66.809428999999994</v>
      </c>
      <c r="H3">
        <v>0</v>
      </c>
      <c r="I3">
        <v>0</v>
      </c>
      <c r="J3">
        <v>82.685087999999993</v>
      </c>
      <c r="K3">
        <v>688.24901399999999</v>
      </c>
      <c r="L3">
        <v>657.89409000000001</v>
      </c>
      <c r="M3">
        <v>93.324174999999997</v>
      </c>
      <c r="N3">
        <v>119.5917</v>
      </c>
      <c r="O3">
        <v>125.29529100000001</v>
      </c>
      <c r="P3">
        <v>136.07848999999999</v>
      </c>
      <c r="Q3">
        <v>20.755001</v>
      </c>
      <c r="R3">
        <v>43.050736999999998</v>
      </c>
      <c r="S3">
        <v>26.717787000000001</v>
      </c>
      <c r="T3">
        <v>0</v>
      </c>
      <c r="U3">
        <v>348.97500000000002</v>
      </c>
      <c r="V3">
        <v>18.140333999999999</v>
      </c>
      <c r="W3">
        <v>39.454999999999998</v>
      </c>
      <c r="X3">
        <v>147.515625</v>
      </c>
      <c r="Y3">
        <v>0</v>
      </c>
      <c r="Z3">
        <v>6.5537999999999998</v>
      </c>
      <c r="AA3">
        <v>42.14808</v>
      </c>
      <c r="AB3">
        <v>41.864567000000001</v>
      </c>
      <c r="AC3">
        <v>30.573592999999999</v>
      </c>
      <c r="AD3">
        <v>9.57165</v>
      </c>
      <c r="AE3">
        <v>51.987209</v>
      </c>
      <c r="AF3">
        <v>8.4434509999999996</v>
      </c>
      <c r="AG3">
        <v>41.778542000000002</v>
      </c>
      <c r="AH3">
        <v>59.449289999999998</v>
      </c>
      <c r="AI3">
        <v>0</v>
      </c>
      <c r="AJ3">
        <v>0</v>
      </c>
      <c r="AK3">
        <v>56.429333999999997</v>
      </c>
      <c r="AL3">
        <v>66.814999999999998</v>
      </c>
      <c r="AM3">
        <v>16.588864999999998</v>
      </c>
      <c r="AN3">
        <v>0.98959799999999998</v>
      </c>
      <c r="AO3">
        <v>0</v>
      </c>
      <c r="AP3">
        <v>1.5371999999999999</v>
      </c>
      <c r="AQ3">
        <v>26.273875</v>
      </c>
      <c r="AR3">
        <v>37.536000000000001</v>
      </c>
      <c r="AS3">
        <v>34.438056000000003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1.4563060000000001</v>
      </c>
      <c r="AZ3">
        <v>1.2145600000000001</v>
      </c>
      <c r="BA3">
        <v>0.67763200000000001</v>
      </c>
      <c r="BB3">
        <v>1.4417500000000001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3348.65083</v>
      </c>
    </row>
    <row r="4" spans="1:121">
      <c r="A4" t="s">
        <v>46</v>
      </c>
      <c r="B4">
        <v>0</v>
      </c>
      <c r="C4">
        <v>0</v>
      </c>
      <c r="D4">
        <v>35.723911000000001</v>
      </c>
      <c r="E4">
        <v>0</v>
      </c>
      <c r="F4">
        <v>0</v>
      </c>
      <c r="G4">
        <v>66.809428999999994</v>
      </c>
      <c r="H4">
        <v>0</v>
      </c>
      <c r="I4">
        <v>0</v>
      </c>
      <c r="J4">
        <v>82.685087999999993</v>
      </c>
      <c r="K4">
        <v>688.24901399999999</v>
      </c>
      <c r="L4">
        <v>657.89409000000001</v>
      </c>
      <c r="M4">
        <v>93.324174999999997</v>
      </c>
      <c r="N4">
        <v>119.5917</v>
      </c>
      <c r="O4">
        <v>125.29529100000001</v>
      </c>
      <c r="P4">
        <v>136.07848999999999</v>
      </c>
      <c r="Q4">
        <v>20.755001</v>
      </c>
      <c r="R4">
        <v>43.050736999999998</v>
      </c>
      <c r="S4">
        <v>26.717787000000001</v>
      </c>
      <c r="T4">
        <v>0</v>
      </c>
      <c r="U4">
        <v>348.97500000000002</v>
      </c>
      <c r="V4">
        <v>18.140333999999999</v>
      </c>
      <c r="W4">
        <v>39.454999999999998</v>
      </c>
      <c r="X4">
        <v>147.515625</v>
      </c>
      <c r="Y4">
        <v>0</v>
      </c>
      <c r="Z4">
        <v>6.5537999999999998</v>
      </c>
      <c r="AA4">
        <v>42.14808</v>
      </c>
      <c r="AB4">
        <v>41.864567000000001</v>
      </c>
      <c r="AC4">
        <v>30.573592999999999</v>
      </c>
      <c r="AD4">
        <v>9.57165</v>
      </c>
      <c r="AE4">
        <v>51.987209</v>
      </c>
      <c r="AF4">
        <v>8.4434509999999996</v>
      </c>
      <c r="AG4">
        <v>41.778542000000002</v>
      </c>
      <c r="AH4">
        <v>59.449289999999998</v>
      </c>
      <c r="AI4">
        <v>0</v>
      </c>
      <c r="AJ4">
        <v>0</v>
      </c>
      <c r="AK4">
        <v>56.429333999999997</v>
      </c>
      <c r="AL4">
        <v>66.814999999999998</v>
      </c>
      <c r="AM4">
        <v>16.588864999999998</v>
      </c>
      <c r="AN4">
        <v>0.98959799999999998</v>
      </c>
      <c r="AO4">
        <v>0</v>
      </c>
      <c r="AP4">
        <v>1.5371999999999999</v>
      </c>
      <c r="AQ4">
        <v>26.273875</v>
      </c>
      <c r="AR4">
        <v>37.536000000000001</v>
      </c>
      <c r="AS4">
        <v>34.438056000000003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1.4563060000000001</v>
      </c>
      <c r="AZ4">
        <v>1.1041449999999999</v>
      </c>
      <c r="BA4">
        <v>0.67763200000000001</v>
      </c>
      <c r="BB4">
        <v>1.4417500000000001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3348.5404149999999</v>
      </c>
    </row>
    <row r="5" spans="1:121">
      <c r="A5" t="s">
        <v>47</v>
      </c>
      <c r="B5">
        <v>0</v>
      </c>
      <c r="C5">
        <v>0</v>
      </c>
      <c r="D5">
        <v>35.723908999999999</v>
      </c>
      <c r="E5">
        <v>0</v>
      </c>
      <c r="F5">
        <v>0</v>
      </c>
      <c r="G5">
        <v>66.809428999999994</v>
      </c>
      <c r="H5">
        <v>0</v>
      </c>
      <c r="I5">
        <v>0</v>
      </c>
      <c r="J5">
        <v>82.685087999999993</v>
      </c>
      <c r="K5">
        <v>688.24901399999999</v>
      </c>
      <c r="L5">
        <v>657.89409000000001</v>
      </c>
      <c r="M5">
        <v>93.324174999999997</v>
      </c>
      <c r="N5">
        <v>119.5917</v>
      </c>
      <c r="O5">
        <v>125.29529100000001</v>
      </c>
      <c r="P5">
        <v>142.00325599999999</v>
      </c>
      <c r="Q5">
        <v>20.755001</v>
      </c>
      <c r="R5">
        <v>43.050736999999998</v>
      </c>
      <c r="S5">
        <v>26.717787000000001</v>
      </c>
      <c r="T5">
        <v>0</v>
      </c>
      <c r="U5">
        <v>348.97500000000002</v>
      </c>
      <c r="V5">
        <v>18.140333999999999</v>
      </c>
      <c r="W5">
        <v>39.454999999999998</v>
      </c>
      <c r="X5">
        <v>147.515625</v>
      </c>
      <c r="Y5">
        <v>0</v>
      </c>
      <c r="Z5">
        <v>6.5537999999999998</v>
      </c>
      <c r="AA5">
        <v>42.14808</v>
      </c>
      <c r="AB5">
        <v>41.864567000000001</v>
      </c>
      <c r="AC5">
        <v>30.573592999999999</v>
      </c>
      <c r="AD5">
        <v>9.57165</v>
      </c>
      <c r="AE5">
        <v>51.987209</v>
      </c>
      <c r="AF5">
        <v>8.4434509999999996</v>
      </c>
      <c r="AG5">
        <v>41.778542000000002</v>
      </c>
      <c r="AH5">
        <v>59.449289999999998</v>
      </c>
      <c r="AI5">
        <v>0</v>
      </c>
      <c r="AJ5">
        <v>0</v>
      </c>
      <c r="AK5">
        <v>56.429333999999997</v>
      </c>
      <c r="AL5">
        <v>66.814999999999998</v>
      </c>
      <c r="AM5">
        <v>16.588864999999998</v>
      </c>
      <c r="AN5">
        <v>0.98959799999999998</v>
      </c>
      <c r="AO5">
        <v>0</v>
      </c>
      <c r="AP5">
        <v>1.5371999999999999</v>
      </c>
      <c r="AQ5">
        <v>26.273875</v>
      </c>
      <c r="AR5">
        <v>37.536000000000001</v>
      </c>
      <c r="AS5">
        <v>34.438056000000003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1.4563060000000001</v>
      </c>
      <c r="AZ5">
        <v>1.1041449999999999</v>
      </c>
      <c r="BA5">
        <v>0.67763200000000001</v>
      </c>
      <c r="BB5">
        <v>1.4417500000000001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3354.4651789999998</v>
      </c>
    </row>
    <row r="6" spans="1:121">
      <c r="A6" t="s">
        <v>48</v>
      </c>
      <c r="B6">
        <v>0</v>
      </c>
      <c r="C6">
        <v>0</v>
      </c>
      <c r="D6">
        <v>35.723911000000001</v>
      </c>
      <c r="E6">
        <v>0</v>
      </c>
      <c r="F6">
        <v>0</v>
      </c>
      <c r="G6">
        <v>66.809428999999994</v>
      </c>
      <c r="H6">
        <v>0</v>
      </c>
      <c r="I6">
        <v>0</v>
      </c>
      <c r="J6">
        <v>82.685087999999993</v>
      </c>
      <c r="K6">
        <v>688.24901399999999</v>
      </c>
      <c r="L6">
        <v>657.89409000000001</v>
      </c>
      <c r="M6">
        <v>93.324174999999997</v>
      </c>
      <c r="N6">
        <v>119.5917</v>
      </c>
      <c r="O6">
        <v>125.29529100000001</v>
      </c>
      <c r="P6">
        <v>142.00325599999999</v>
      </c>
      <c r="Q6">
        <v>20.755001</v>
      </c>
      <c r="R6">
        <v>43.050736999999998</v>
      </c>
      <c r="S6">
        <v>26.717787000000001</v>
      </c>
      <c r="T6">
        <v>0</v>
      </c>
      <c r="U6">
        <v>348.97500000000002</v>
      </c>
      <c r="V6">
        <v>18.140333999999999</v>
      </c>
      <c r="W6">
        <v>39.454999999999998</v>
      </c>
      <c r="X6">
        <v>147.515625</v>
      </c>
      <c r="Y6">
        <v>0</v>
      </c>
      <c r="Z6">
        <v>6.5537999999999998</v>
      </c>
      <c r="AA6">
        <v>42.14808</v>
      </c>
      <c r="AB6">
        <v>41.864567000000001</v>
      </c>
      <c r="AC6">
        <v>30.573592999999999</v>
      </c>
      <c r="AD6">
        <v>9.57165</v>
      </c>
      <c r="AE6">
        <v>51.987209</v>
      </c>
      <c r="AF6">
        <v>8.4434509999999996</v>
      </c>
      <c r="AG6">
        <v>41.778542000000002</v>
      </c>
      <c r="AH6">
        <v>59.449289999999998</v>
      </c>
      <c r="AI6">
        <v>0</v>
      </c>
      <c r="AJ6">
        <v>0</v>
      </c>
      <c r="AK6">
        <v>56.429333999999997</v>
      </c>
      <c r="AL6">
        <v>66.814999999999998</v>
      </c>
      <c r="AM6">
        <v>16.588864999999998</v>
      </c>
      <c r="AN6">
        <v>0.98959799999999998</v>
      </c>
      <c r="AO6">
        <v>0</v>
      </c>
      <c r="AP6">
        <v>1.5371999999999999</v>
      </c>
      <c r="AQ6">
        <v>26.273875</v>
      </c>
      <c r="AR6">
        <v>37.536000000000001</v>
      </c>
      <c r="AS6">
        <v>34.438056000000003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1.4563060000000001</v>
      </c>
      <c r="AZ6">
        <v>0.60728000000000004</v>
      </c>
      <c r="BA6">
        <v>0.67763200000000001</v>
      </c>
      <c r="BB6">
        <v>1.4417500000000001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3353.968316</v>
      </c>
    </row>
    <row r="7" spans="1:121">
      <c r="A7" t="s">
        <v>49</v>
      </c>
      <c r="B7">
        <v>0</v>
      </c>
      <c r="C7">
        <v>0</v>
      </c>
      <c r="D7">
        <v>35.723909999999997</v>
      </c>
      <c r="E7">
        <v>0</v>
      </c>
      <c r="F7">
        <v>0</v>
      </c>
      <c r="G7">
        <v>67.961314999999999</v>
      </c>
      <c r="H7">
        <v>0</v>
      </c>
      <c r="I7">
        <v>0</v>
      </c>
      <c r="J7">
        <v>82.685087999999993</v>
      </c>
      <c r="K7">
        <v>688.24901399999999</v>
      </c>
      <c r="L7">
        <v>657.89409000000001</v>
      </c>
      <c r="M7">
        <v>93.324174999999997</v>
      </c>
      <c r="N7">
        <v>119.5917</v>
      </c>
      <c r="O7">
        <v>125.29529100000001</v>
      </c>
      <c r="P7">
        <v>142.00325599999999</v>
      </c>
      <c r="Q7">
        <v>20.755001</v>
      </c>
      <c r="R7">
        <v>43.050736999999998</v>
      </c>
      <c r="S7">
        <v>26.717787000000001</v>
      </c>
      <c r="T7">
        <v>0</v>
      </c>
      <c r="U7">
        <v>348.97500000000002</v>
      </c>
      <c r="V7">
        <v>18.140333999999999</v>
      </c>
      <c r="W7">
        <v>39.454999999999998</v>
      </c>
      <c r="X7">
        <v>147.515625</v>
      </c>
      <c r="Y7">
        <v>0</v>
      </c>
      <c r="Z7">
        <v>6.5537999999999998</v>
      </c>
      <c r="AA7">
        <v>28.045000000000002</v>
      </c>
      <c r="AB7">
        <v>41.864567000000001</v>
      </c>
      <c r="AC7">
        <v>30.573592999999999</v>
      </c>
      <c r="AD7">
        <v>9.57165</v>
      </c>
      <c r="AE7">
        <v>51.987209</v>
      </c>
      <c r="AF7">
        <v>8.4434509999999996</v>
      </c>
      <c r="AG7">
        <v>41.778542000000002</v>
      </c>
      <c r="AH7">
        <v>59.449289999999998</v>
      </c>
      <c r="AI7">
        <v>0</v>
      </c>
      <c r="AJ7">
        <v>0</v>
      </c>
      <c r="AK7">
        <v>56.429333999999997</v>
      </c>
      <c r="AL7">
        <v>66.814999999999998</v>
      </c>
      <c r="AM7">
        <v>16.588864999999998</v>
      </c>
      <c r="AN7">
        <v>0.98959799999999998</v>
      </c>
      <c r="AO7">
        <v>0</v>
      </c>
      <c r="AP7">
        <v>1.5371999999999999</v>
      </c>
      <c r="AQ7">
        <v>26.273875</v>
      </c>
      <c r="AR7">
        <v>37.536000000000001</v>
      </c>
      <c r="AS7">
        <v>34.438056000000003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1.4563060000000001</v>
      </c>
      <c r="AZ7">
        <v>0</v>
      </c>
      <c r="BA7">
        <v>0.67763200000000001</v>
      </c>
      <c r="BB7">
        <v>1.4417500000000001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3340.4098410000001</v>
      </c>
    </row>
    <row r="8" spans="1:121">
      <c r="A8" t="s">
        <v>50</v>
      </c>
      <c r="B8">
        <v>0</v>
      </c>
      <c r="C8">
        <v>0</v>
      </c>
      <c r="D8">
        <v>35.723909999999997</v>
      </c>
      <c r="E8">
        <v>0</v>
      </c>
      <c r="F8">
        <v>0</v>
      </c>
      <c r="G8">
        <v>67.961314999999999</v>
      </c>
      <c r="H8">
        <v>0</v>
      </c>
      <c r="I8">
        <v>0</v>
      </c>
      <c r="J8">
        <v>82.685087999999993</v>
      </c>
      <c r="K8">
        <v>688.24901399999999</v>
      </c>
      <c r="L8">
        <v>657.89409000000001</v>
      </c>
      <c r="M8">
        <v>93.324174999999997</v>
      </c>
      <c r="N8">
        <v>119.5917</v>
      </c>
      <c r="O8">
        <v>125.29529100000001</v>
      </c>
      <c r="P8">
        <v>142.00325599999999</v>
      </c>
      <c r="Q8">
        <v>20.755001</v>
      </c>
      <c r="R8">
        <v>43.050736999999998</v>
      </c>
      <c r="S8">
        <v>26.717787000000001</v>
      </c>
      <c r="T8">
        <v>0</v>
      </c>
      <c r="U8">
        <v>348.97500000000002</v>
      </c>
      <c r="V8">
        <v>18.140333999999999</v>
      </c>
      <c r="W8">
        <v>39.454999999999998</v>
      </c>
      <c r="X8">
        <v>147.515625</v>
      </c>
      <c r="Y8">
        <v>0</v>
      </c>
      <c r="Z8">
        <v>6.5537999999999998</v>
      </c>
      <c r="AA8">
        <v>14.04936</v>
      </c>
      <c r="AB8">
        <v>41.864567000000001</v>
      </c>
      <c r="AC8">
        <v>30.573592999999999</v>
      </c>
      <c r="AD8">
        <v>9.57165</v>
      </c>
      <c r="AE8">
        <v>51.987209</v>
      </c>
      <c r="AF8">
        <v>8.4434509999999996</v>
      </c>
      <c r="AG8">
        <v>41.778542000000002</v>
      </c>
      <c r="AH8">
        <v>59.449289999999998</v>
      </c>
      <c r="AI8">
        <v>0</v>
      </c>
      <c r="AJ8">
        <v>0</v>
      </c>
      <c r="AK8">
        <v>56.429333999999997</v>
      </c>
      <c r="AL8">
        <v>66.814999999999998</v>
      </c>
      <c r="AM8">
        <v>16.588864999999998</v>
      </c>
      <c r="AN8">
        <v>0.98959799999999998</v>
      </c>
      <c r="AO8">
        <v>0</v>
      </c>
      <c r="AP8">
        <v>1.5371999999999999</v>
      </c>
      <c r="AQ8">
        <v>26.273875</v>
      </c>
      <c r="AR8">
        <v>37.536000000000001</v>
      </c>
      <c r="AS8">
        <v>34.438056000000003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1.4563060000000001</v>
      </c>
      <c r="AZ8">
        <v>0</v>
      </c>
      <c r="BA8">
        <v>0.67763200000000001</v>
      </c>
      <c r="BB8">
        <v>1.4417500000000001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3326.414201</v>
      </c>
    </row>
    <row r="9" spans="1:121">
      <c r="A9" t="s">
        <v>51</v>
      </c>
      <c r="B9">
        <v>0</v>
      </c>
      <c r="C9">
        <v>0</v>
      </c>
      <c r="D9">
        <v>35.723909999999997</v>
      </c>
      <c r="E9">
        <v>0</v>
      </c>
      <c r="F9">
        <v>0</v>
      </c>
      <c r="G9">
        <v>67.961314999999999</v>
      </c>
      <c r="H9">
        <v>0</v>
      </c>
      <c r="I9">
        <v>0</v>
      </c>
      <c r="J9">
        <v>82.685087999999993</v>
      </c>
      <c r="K9">
        <v>688.24901399999999</v>
      </c>
      <c r="L9">
        <v>657.89409000000001</v>
      </c>
      <c r="M9">
        <v>93.324174999999997</v>
      </c>
      <c r="N9">
        <v>119.5917</v>
      </c>
      <c r="O9">
        <v>125.29529100000001</v>
      </c>
      <c r="P9">
        <v>142.00325599999999</v>
      </c>
      <c r="Q9">
        <v>20.755001</v>
      </c>
      <c r="R9">
        <v>43.050736999999998</v>
      </c>
      <c r="S9">
        <v>26.717787000000001</v>
      </c>
      <c r="T9">
        <v>0</v>
      </c>
      <c r="U9">
        <v>348.97500000000002</v>
      </c>
      <c r="V9">
        <v>18.140333999999999</v>
      </c>
      <c r="W9">
        <v>39.454999999999998</v>
      </c>
      <c r="X9">
        <v>147.515625</v>
      </c>
      <c r="Y9">
        <v>0</v>
      </c>
      <c r="Z9">
        <v>6.5537999999999998</v>
      </c>
      <c r="AA9">
        <v>0</v>
      </c>
      <c r="AB9">
        <v>41.864567000000001</v>
      </c>
      <c r="AC9">
        <v>30.573592999999999</v>
      </c>
      <c r="AD9">
        <v>9.57165</v>
      </c>
      <c r="AE9">
        <v>51.987209</v>
      </c>
      <c r="AF9">
        <v>8.4434509999999996</v>
      </c>
      <c r="AG9">
        <v>41.778542000000002</v>
      </c>
      <c r="AH9">
        <v>59.449289999999998</v>
      </c>
      <c r="AI9">
        <v>0</v>
      </c>
      <c r="AJ9">
        <v>0</v>
      </c>
      <c r="AK9">
        <v>56.429333999999997</v>
      </c>
      <c r="AL9">
        <v>66.814999999999998</v>
      </c>
      <c r="AM9">
        <v>16.588864999999998</v>
      </c>
      <c r="AN9">
        <v>0.98959799999999998</v>
      </c>
      <c r="AO9">
        <v>0</v>
      </c>
      <c r="AP9">
        <v>1.5371999999999999</v>
      </c>
      <c r="AQ9">
        <v>26.273875</v>
      </c>
      <c r="AR9">
        <v>37.536000000000001</v>
      </c>
      <c r="AS9">
        <v>33.873497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1.4563060000000001</v>
      </c>
      <c r="AZ9">
        <v>0</v>
      </c>
      <c r="BA9">
        <v>0.67763200000000001</v>
      </c>
      <c r="BB9">
        <v>1.4417500000000001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3311.8002820000002</v>
      </c>
    </row>
    <row r="10" spans="1:121">
      <c r="A10" t="s">
        <v>52</v>
      </c>
      <c r="B10">
        <v>0</v>
      </c>
      <c r="C10">
        <v>0</v>
      </c>
      <c r="D10">
        <v>35.723909999999997</v>
      </c>
      <c r="E10">
        <v>0</v>
      </c>
      <c r="F10">
        <v>0</v>
      </c>
      <c r="G10">
        <v>67.961314999999999</v>
      </c>
      <c r="H10">
        <v>0</v>
      </c>
      <c r="I10">
        <v>0</v>
      </c>
      <c r="J10">
        <v>82.685087999999993</v>
      </c>
      <c r="K10">
        <v>688.24901399999999</v>
      </c>
      <c r="L10">
        <v>657.89409000000001</v>
      </c>
      <c r="M10">
        <v>93.324174999999997</v>
      </c>
      <c r="N10">
        <v>119.5917</v>
      </c>
      <c r="O10">
        <v>125.29529100000001</v>
      </c>
      <c r="P10">
        <v>142.00325599999999</v>
      </c>
      <c r="Q10">
        <v>20.755001</v>
      </c>
      <c r="R10">
        <v>43.050736999999998</v>
      </c>
      <c r="S10">
        <v>26.717787000000001</v>
      </c>
      <c r="T10">
        <v>0</v>
      </c>
      <c r="U10">
        <v>348.97500000000002</v>
      </c>
      <c r="V10">
        <v>18.140333999999999</v>
      </c>
      <c r="W10">
        <v>39.454999999999998</v>
      </c>
      <c r="X10">
        <v>147.515625</v>
      </c>
      <c r="Y10">
        <v>0</v>
      </c>
      <c r="Z10">
        <v>6.5537999999999998</v>
      </c>
      <c r="AA10">
        <v>0</v>
      </c>
      <c r="AB10">
        <v>41.864567000000001</v>
      </c>
      <c r="AC10">
        <v>30.573592999999999</v>
      </c>
      <c r="AD10">
        <v>9.57165</v>
      </c>
      <c r="AE10">
        <v>51.987209</v>
      </c>
      <c r="AF10">
        <v>8.4434509999999996</v>
      </c>
      <c r="AG10">
        <v>41.778542000000002</v>
      </c>
      <c r="AH10">
        <v>59.449289999999998</v>
      </c>
      <c r="AI10">
        <v>0</v>
      </c>
      <c r="AJ10">
        <v>0</v>
      </c>
      <c r="AK10">
        <v>56.429333999999997</v>
      </c>
      <c r="AL10">
        <v>66.814999999999998</v>
      </c>
      <c r="AM10">
        <v>16.588864999999998</v>
      </c>
      <c r="AN10">
        <v>0.98959799999999998</v>
      </c>
      <c r="AO10">
        <v>0</v>
      </c>
      <c r="AP10">
        <v>1.5371999999999999</v>
      </c>
      <c r="AQ10">
        <v>26.273875</v>
      </c>
      <c r="AR10">
        <v>37.536000000000001</v>
      </c>
      <c r="AS10">
        <v>33.873497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1.4563060000000001</v>
      </c>
      <c r="AZ10">
        <v>0</v>
      </c>
      <c r="BA10">
        <v>0.67763200000000001</v>
      </c>
      <c r="BB10">
        <v>1.4417500000000001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3311.8002820000002</v>
      </c>
    </row>
    <row r="11" spans="1:121">
      <c r="A11" t="s">
        <v>53</v>
      </c>
      <c r="B11">
        <v>0</v>
      </c>
      <c r="C11">
        <v>0</v>
      </c>
      <c r="D11">
        <v>35.723909999999997</v>
      </c>
      <c r="E11">
        <v>0</v>
      </c>
      <c r="F11">
        <v>0</v>
      </c>
      <c r="G11">
        <v>67.961314999999999</v>
      </c>
      <c r="H11">
        <v>0</v>
      </c>
      <c r="I11">
        <v>0</v>
      </c>
      <c r="J11">
        <v>83.849665999999999</v>
      </c>
      <c r="K11">
        <v>688.24901399999999</v>
      </c>
      <c r="L11">
        <v>657.89409000000001</v>
      </c>
      <c r="M11">
        <v>93.324174999999997</v>
      </c>
      <c r="N11">
        <v>119.5917</v>
      </c>
      <c r="O11">
        <v>125.29529100000001</v>
      </c>
      <c r="P11">
        <v>142.00325599999999</v>
      </c>
      <c r="Q11">
        <v>20.755001</v>
      </c>
      <c r="R11">
        <v>43.050736999999998</v>
      </c>
      <c r="S11">
        <v>26.717787000000001</v>
      </c>
      <c r="T11">
        <v>0</v>
      </c>
      <c r="U11">
        <v>348.97500000000002</v>
      </c>
      <c r="V11">
        <v>18.140333999999999</v>
      </c>
      <c r="W11">
        <v>39.454999999999998</v>
      </c>
      <c r="X11">
        <v>147.515625</v>
      </c>
      <c r="Y11">
        <v>0</v>
      </c>
      <c r="Z11">
        <v>6.5537999999999998</v>
      </c>
      <c r="AA11">
        <v>0</v>
      </c>
      <c r="AB11">
        <v>41.864567000000001</v>
      </c>
      <c r="AC11">
        <v>30.573592999999999</v>
      </c>
      <c r="AD11">
        <v>9.57165</v>
      </c>
      <c r="AE11">
        <v>51.987209</v>
      </c>
      <c r="AF11">
        <v>8.4434509999999996</v>
      </c>
      <c r="AG11">
        <v>41.778542000000002</v>
      </c>
      <c r="AH11">
        <v>59.449289999999998</v>
      </c>
      <c r="AI11">
        <v>0</v>
      </c>
      <c r="AJ11">
        <v>0</v>
      </c>
      <c r="AK11">
        <v>56.429333999999997</v>
      </c>
      <c r="AL11">
        <v>66.814999999999998</v>
      </c>
      <c r="AM11">
        <v>16.588864999999998</v>
      </c>
      <c r="AN11">
        <v>0.98959799999999998</v>
      </c>
      <c r="AO11">
        <v>0</v>
      </c>
      <c r="AP11">
        <v>1.5371999999999999</v>
      </c>
      <c r="AQ11">
        <v>26.273875</v>
      </c>
      <c r="AR11">
        <v>37.536000000000001</v>
      </c>
      <c r="AS11">
        <v>33.873497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1.4563060000000001</v>
      </c>
      <c r="AZ11">
        <v>0</v>
      </c>
      <c r="BA11">
        <v>0.67763200000000001</v>
      </c>
      <c r="BB11">
        <v>1.4417500000000001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3312.96486</v>
      </c>
    </row>
    <row r="12" spans="1:121">
      <c r="A12" t="s">
        <v>54</v>
      </c>
      <c r="B12">
        <v>0</v>
      </c>
      <c r="C12">
        <v>0</v>
      </c>
      <c r="D12">
        <v>36.840282000000002</v>
      </c>
      <c r="E12">
        <v>0</v>
      </c>
      <c r="F12">
        <v>0</v>
      </c>
      <c r="G12">
        <v>67.961314999999999</v>
      </c>
      <c r="H12">
        <v>0</v>
      </c>
      <c r="I12">
        <v>0</v>
      </c>
      <c r="J12">
        <v>83.849665999999999</v>
      </c>
      <c r="K12">
        <v>688.24901399999999</v>
      </c>
      <c r="L12">
        <v>657.89409000000001</v>
      </c>
      <c r="M12">
        <v>93.324174999999997</v>
      </c>
      <c r="N12">
        <v>119.5917</v>
      </c>
      <c r="O12">
        <v>125.29529100000001</v>
      </c>
      <c r="P12">
        <v>142.00325599999999</v>
      </c>
      <c r="Q12">
        <v>20.755001</v>
      </c>
      <c r="R12">
        <v>43.050736999999998</v>
      </c>
      <c r="S12">
        <v>26.717787000000001</v>
      </c>
      <c r="T12">
        <v>0</v>
      </c>
      <c r="U12">
        <v>348.97500000000002</v>
      </c>
      <c r="V12">
        <v>18.140333999999999</v>
      </c>
      <c r="W12">
        <v>39.454999999999998</v>
      </c>
      <c r="X12">
        <v>147.515625</v>
      </c>
      <c r="Y12">
        <v>0</v>
      </c>
      <c r="Z12">
        <v>6.5537999999999998</v>
      </c>
      <c r="AA12">
        <v>0</v>
      </c>
      <c r="AB12">
        <v>41.864567000000001</v>
      </c>
      <c r="AC12">
        <v>30.573592999999999</v>
      </c>
      <c r="AD12">
        <v>9.57165</v>
      </c>
      <c r="AE12">
        <v>51.987209</v>
      </c>
      <c r="AF12">
        <v>8.4434509999999996</v>
      </c>
      <c r="AG12">
        <v>41.778542000000002</v>
      </c>
      <c r="AH12">
        <v>59.449289999999998</v>
      </c>
      <c r="AI12">
        <v>0</v>
      </c>
      <c r="AJ12">
        <v>0</v>
      </c>
      <c r="AK12">
        <v>56.429333999999997</v>
      </c>
      <c r="AL12">
        <v>66.814999999999998</v>
      </c>
      <c r="AM12">
        <v>16.588864999999998</v>
      </c>
      <c r="AN12">
        <v>0.98959799999999998</v>
      </c>
      <c r="AO12">
        <v>0</v>
      </c>
      <c r="AP12">
        <v>1.5371999999999999</v>
      </c>
      <c r="AQ12">
        <v>26.273875</v>
      </c>
      <c r="AR12">
        <v>39.744</v>
      </c>
      <c r="AS12">
        <v>33.873497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1.4563060000000001</v>
      </c>
      <c r="AZ12">
        <v>0</v>
      </c>
      <c r="BA12">
        <v>0.67763200000000001</v>
      </c>
      <c r="BB12">
        <v>1.4417500000000001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3316.2892320000001</v>
      </c>
    </row>
    <row r="13" spans="1:121">
      <c r="A13" t="s">
        <v>55</v>
      </c>
      <c r="B13">
        <v>0</v>
      </c>
      <c r="C13">
        <v>0</v>
      </c>
      <c r="D13">
        <v>36.840282000000002</v>
      </c>
      <c r="E13">
        <v>0</v>
      </c>
      <c r="F13">
        <v>0</v>
      </c>
      <c r="G13">
        <v>69.113202000000001</v>
      </c>
      <c r="H13">
        <v>0</v>
      </c>
      <c r="I13">
        <v>0</v>
      </c>
      <c r="J13">
        <v>83.849665999999999</v>
      </c>
      <c r="K13">
        <v>688.24901399999999</v>
      </c>
      <c r="L13">
        <v>657.89409000000001</v>
      </c>
      <c r="M13">
        <v>93.324174999999997</v>
      </c>
      <c r="N13">
        <v>119.5917</v>
      </c>
      <c r="O13">
        <v>125.29529100000001</v>
      </c>
      <c r="P13">
        <v>142.00325599999999</v>
      </c>
      <c r="Q13">
        <v>20.755001</v>
      </c>
      <c r="R13">
        <v>43.050736999999998</v>
      </c>
      <c r="S13">
        <v>26.717787000000001</v>
      </c>
      <c r="T13">
        <v>0</v>
      </c>
      <c r="U13">
        <v>348.97500000000002</v>
      </c>
      <c r="V13">
        <v>18.140333999999999</v>
      </c>
      <c r="W13">
        <v>39.454999999999998</v>
      </c>
      <c r="X13">
        <v>147.515625</v>
      </c>
      <c r="Y13">
        <v>0</v>
      </c>
      <c r="Z13">
        <v>6.5537999999999998</v>
      </c>
      <c r="AA13">
        <v>0</v>
      </c>
      <c r="AB13">
        <v>41.864567000000001</v>
      </c>
      <c r="AC13">
        <v>30.573592999999999</v>
      </c>
      <c r="AD13">
        <v>9.57165</v>
      </c>
      <c r="AE13">
        <v>51.987209</v>
      </c>
      <c r="AF13">
        <v>8.4434509999999996</v>
      </c>
      <c r="AG13">
        <v>41.778542000000002</v>
      </c>
      <c r="AH13">
        <v>59.449289999999998</v>
      </c>
      <c r="AI13">
        <v>0</v>
      </c>
      <c r="AJ13">
        <v>0</v>
      </c>
      <c r="AK13">
        <v>56.429333999999997</v>
      </c>
      <c r="AL13">
        <v>66.814999999999998</v>
      </c>
      <c r="AM13">
        <v>16.588864999999998</v>
      </c>
      <c r="AN13">
        <v>0.98959799999999998</v>
      </c>
      <c r="AO13">
        <v>0</v>
      </c>
      <c r="AP13">
        <v>1.5371999999999999</v>
      </c>
      <c r="AQ13">
        <v>26.273875</v>
      </c>
      <c r="AR13">
        <v>39.744</v>
      </c>
      <c r="AS13">
        <v>33.873497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1.4563060000000001</v>
      </c>
      <c r="AZ13">
        <v>0</v>
      </c>
      <c r="BA13">
        <v>0.67763200000000001</v>
      </c>
      <c r="BB13">
        <v>1.4417500000000001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3317.4411190000001</v>
      </c>
    </row>
    <row r="14" spans="1:121">
      <c r="A14" t="s">
        <v>56</v>
      </c>
      <c r="B14">
        <v>0</v>
      </c>
      <c r="C14">
        <v>0</v>
      </c>
      <c r="D14">
        <v>36.840282000000002</v>
      </c>
      <c r="E14">
        <v>0</v>
      </c>
      <c r="F14">
        <v>0</v>
      </c>
      <c r="G14">
        <v>69.113202000000001</v>
      </c>
      <c r="H14">
        <v>0</v>
      </c>
      <c r="I14">
        <v>0</v>
      </c>
      <c r="J14">
        <v>83.849665999999999</v>
      </c>
      <c r="K14">
        <v>688.24901399999999</v>
      </c>
      <c r="L14">
        <v>657.89409000000001</v>
      </c>
      <c r="M14">
        <v>93.324174999999997</v>
      </c>
      <c r="N14">
        <v>119.5917</v>
      </c>
      <c r="O14">
        <v>125.29529100000001</v>
      </c>
      <c r="P14">
        <v>142.00325599999999</v>
      </c>
      <c r="Q14">
        <v>20.755001</v>
      </c>
      <c r="R14">
        <v>43.050736999999998</v>
      </c>
      <c r="S14">
        <v>26.717787000000001</v>
      </c>
      <c r="T14">
        <v>0</v>
      </c>
      <c r="U14">
        <v>348.97500000000002</v>
      </c>
      <c r="V14">
        <v>18.140333999999999</v>
      </c>
      <c r="W14">
        <v>39.454999999999998</v>
      </c>
      <c r="X14">
        <v>147.515625</v>
      </c>
      <c r="Y14">
        <v>0</v>
      </c>
      <c r="Z14">
        <v>6.5537999999999998</v>
      </c>
      <c r="AA14">
        <v>0</v>
      </c>
      <c r="AB14">
        <v>41.864567000000001</v>
      </c>
      <c r="AC14">
        <v>30.573592999999999</v>
      </c>
      <c r="AD14">
        <v>9.57165</v>
      </c>
      <c r="AE14">
        <v>51.987209</v>
      </c>
      <c r="AF14">
        <v>8.4434509999999996</v>
      </c>
      <c r="AG14">
        <v>41.778542000000002</v>
      </c>
      <c r="AH14">
        <v>59.449289999999998</v>
      </c>
      <c r="AI14">
        <v>0</v>
      </c>
      <c r="AJ14">
        <v>0</v>
      </c>
      <c r="AK14">
        <v>56.429333999999997</v>
      </c>
      <c r="AL14">
        <v>66.814999999999998</v>
      </c>
      <c r="AM14">
        <v>16.588864999999998</v>
      </c>
      <c r="AN14">
        <v>0.98959799999999998</v>
      </c>
      <c r="AO14">
        <v>0</v>
      </c>
      <c r="AP14">
        <v>1.5371999999999999</v>
      </c>
      <c r="AQ14">
        <v>26.273875</v>
      </c>
      <c r="AR14">
        <v>37.536000000000001</v>
      </c>
      <c r="AS14">
        <v>33.873497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1.4563060000000001</v>
      </c>
      <c r="AZ14">
        <v>0</v>
      </c>
      <c r="BA14">
        <v>0.67763200000000001</v>
      </c>
      <c r="BB14">
        <v>1.4417500000000001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3315.233119</v>
      </c>
    </row>
    <row r="15" spans="1:121">
      <c r="A15" t="s">
        <v>57</v>
      </c>
      <c r="B15">
        <v>0</v>
      </c>
      <c r="C15">
        <v>0</v>
      </c>
      <c r="D15">
        <v>36.840282000000002</v>
      </c>
      <c r="E15">
        <v>0</v>
      </c>
      <c r="F15">
        <v>0</v>
      </c>
      <c r="G15">
        <v>69.113202000000001</v>
      </c>
      <c r="H15">
        <v>0</v>
      </c>
      <c r="I15">
        <v>0</v>
      </c>
      <c r="J15">
        <v>83.849665999999999</v>
      </c>
      <c r="K15">
        <v>688.24901399999999</v>
      </c>
      <c r="L15">
        <v>657.89409000000001</v>
      </c>
      <c r="M15">
        <v>93.324174999999997</v>
      </c>
      <c r="N15">
        <v>119.5917</v>
      </c>
      <c r="O15">
        <v>125.29529100000001</v>
      </c>
      <c r="P15">
        <v>142.00325599999999</v>
      </c>
      <c r="Q15">
        <v>20.755001</v>
      </c>
      <c r="R15">
        <v>43.050736999999998</v>
      </c>
      <c r="S15">
        <v>26.717787000000001</v>
      </c>
      <c r="T15">
        <v>0</v>
      </c>
      <c r="U15">
        <v>348.97500000000002</v>
      </c>
      <c r="V15">
        <v>18.140333999999999</v>
      </c>
      <c r="W15">
        <v>39.454999999999998</v>
      </c>
      <c r="X15">
        <v>147.515625</v>
      </c>
      <c r="Y15">
        <v>0</v>
      </c>
      <c r="Z15">
        <v>13.1076</v>
      </c>
      <c r="AA15">
        <v>0</v>
      </c>
      <c r="AB15">
        <v>41.864567000000001</v>
      </c>
      <c r="AC15">
        <v>30.573592999999999</v>
      </c>
      <c r="AD15">
        <v>9.57165</v>
      </c>
      <c r="AE15">
        <v>51.987209</v>
      </c>
      <c r="AF15">
        <v>8.4434509999999996</v>
      </c>
      <c r="AG15">
        <v>41.778542000000002</v>
      </c>
      <c r="AH15">
        <v>59.449289999999998</v>
      </c>
      <c r="AI15">
        <v>0</v>
      </c>
      <c r="AJ15">
        <v>0</v>
      </c>
      <c r="AK15">
        <v>56.429333999999997</v>
      </c>
      <c r="AL15">
        <v>66.814999999999998</v>
      </c>
      <c r="AM15">
        <v>16.588864999999998</v>
      </c>
      <c r="AN15">
        <v>0.98959799999999998</v>
      </c>
      <c r="AO15">
        <v>0</v>
      </c>
      <c r="AP15">
        <v>1.5371999999999999</v>
      </c>
      <c r="AQ15">
        <v>26.273875</v>
      </c>
      <c r="AR15">
        <v>37.536000000000001</v>
      </c>
      <c r="AS15">
        <v>33.873497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1.4563060000000001</v>
      </c>
      <c r="AZ15">
        <v>0</v>
      </c>
      <c r="BA15">
        <v>0.67763200000000001</v>
      </c>
      <c r="BB15">
        <v>1.4417500000000001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3321.7869189999997</v>
      </c>
    </row>
    <row r="16" spans="1:121">
      <c r="A16" t="s">
        <v>58</v>
      </c>
      <c r="B16">
        <v>0</v>
      </c>
      <c r="C16">
        <v>0</v>
      </c>
      <c r="D16">
        <v>36.840282000000002</v>
      </c>
      <c r="E16">
        <v>0</v>
      </c>
      <c r="F16">
        <v>0</v>
      </c>
      <c r="G16">
        <v>69.113202000000001</v>
      </c>
      <c r="H16">
        <v>0</v>
      </c>
      <c r="I16">
        <v>0</v>
      </c>
      <c r="J16">
        <v>83.849665999999999</v>
      </c>
      <c r="K16">
        <v>688.24901399999999</v>
      </c>
      <c r="L16">
        <v>657.89409000000001</v>
      </c>
      <c r="M16">
        <v>93.324174999999997</v>
      </c>
      <c r="N16">
        <v>119.5917</v>
      </c>
      <c r="O16">
        <v>125.29529100000001</v>
      </c>
      <c r="P16">
        <v>142.00325599999999</v>
      </c>
      <c r="Q16">
        <v>20.755001</v>
      </c>
      <c r="R16">
        <v>43.050736999999998</v>
      </c>
      <c r="S16">
        <v>26.717787000000001</v>
      </c>
      <c r="T16">
        <v>0</v>
      </c>
      <c r="U16">
        <v>348.97500000000002</v>
      </c>
      <c r="V16">
        <v>18.140333999999999</v>
      </c>
      <c r="W16">
        <v>39.454999999999998</v>
      </c>
      <c r="X16">
        <v>147.515625</v>
      </c>
      <c r="Y16">
        <v>0</v>
      </c>
      <c r="Z16">
        <v>13.1076</v>
      </c>
      <c r="AA16">
        <v>0</v>
      </c>
      <c r="AB16">
        <v>41.864567000000001</v>
      </c>
      <c r="AC16">
        <v>30.573592999999999</v>
      </c>
      <c r="AD16">
        <v>9.57165</v>
      </c>
      <c r="AE16">
        <v>51.987209</v>
      </c>
      <c r="AF16">
        <v>8.4434509999999996</v>
      </c>
      <c r="AG16">
        <v>41.778542000000002</v>
      </c>
      <c r="AH16">
        <v>59.449289999999998</v>
      </c>
      <c r="AI16">
        <v>0</v>
      </c>
      <c r="AJ16">
        <v>0</v>
      </c>
      <c r="AK16">
        <v>56.429333999999997</v>
      </c>
      <c r="AL16">
        <v>66.814999999999998</v>
      </c>
      <c r="AM16">
        <v>16.588864999999998</v>
      </c>
      <c r="AN16">
        <v>0.98959799999999998</v>
      </c>
      <c r="AO16">
        <v>0</v>
      </c>
      <c r="AP16">
        <v>1.5371999999999999</v>
      </c>
      <c r="AQ16">
        <v>26.273875</v>
      </c>
      <c r="AR16">
        <v>37.536000000000001</v>
      </c>
      <c r="AS16">
        <v>33.873497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1.4563060000000001</v>
      </c>
      <c r="AZ16">
        <v>0</v>
      </c>
      <c r="BA16">
        <v>0.67763200000000001</v>
      </c>
      <c r="BB16">
        <v>1.4417500000000001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3321.7869189999997</v>
      </c>
    </row>
    <row r="17" spans="1:117">
      <c r="A17" t="s">
        <v>59</v>
      </c>
      <c r="B17">
        <v>0</v>
      </c>
      <c r="C17">
        <v>0</v>
      </c>
      <c r="D17">
        <v>36.840282000000002</v>
      </c>
      <c r="E17">
        <v>0</v>
      </c>
      <c r="F17">
        <v>0</v>
      </c>
      <c r="G17">
        <v>69.113202000000001</v>
      </c>
      <c r="H17">
        <v>0</v>
      </c>
      <c r="I17">
        <v>0</v>
      </c>
      <c r="J17">
        <v>83.849665999999999</v>
      </c>
      <c r="K17">
        <v>688.24901399999999</v>
      </c>
      <c r="L17">
        <v>657.89409000000001</v>
      </c>
      <c r="M17">
        <v>93.324174999999997</v>
      </c>
      <c r="N17">
        <v>119.5917</v>
      </c>
      <c r="O17">
        <v>125.29529100000001</v>
      </c>
      <c r="P17">
        <v>142.00325599999999</v>
      </c>
      <c r="Q17">
        <v>20.755001</v>
      </c>
      <c r="R17">
        <v>43.050736999999998</v>
      </c>
      <c r="S17">
        <v>26.717787000000001</v>
      </c>
      <c r="T17">
        <v>0</v>
      </c>
      <c r="U17">
        <v>348.97500000000002</v>
      </c>
      <c r="V17">
        <v>18.140333999999999</v>
      </c>
      <c r="W17">
        <v>39.454999999999998</v>
      </c>
      <c r="X17">
        <v>147.515625</v>
      </c>
      <c r="Y17">
        <v>0</v>
      </c>
      <c r="Z17">
        <v>13.1076</v>
      </c>
      <c r="AA17">
        <v>0</v>
      </c>
      <c r="AB17">
        <v>41.864567000000001</v>
      </c>
      <c r="AC17">
        <v>30.573592999999999</v>
      </c>
      <c r="AD17">
        <v>9.57165</v>
      </c>
      <c r="AE17">
        <v>51.987209</v>
      </c>
      <c r="AF17">
        <v>8.4434509999999996</v>
      </c>
      <c r="AG17">
        <v>41.778542000000002</v>
      </c>
      <c r="AH17">
        <v>59.449289999999998</v>
      </c>
      <c r="AI17">
        <v>0</v>
      </c>
      <c r="AJ17">
        <v>0</v>
      </c>
      <c r="AK17">
        <v>56.429333999999997</v>
      </c>
      <c r="AL17">
        <v>66.814999999999998</v>
      </c>
      <c r="AM17">
        <v>16.588864999999998</v>
      </c>
      <c r="AN17">
        <v>0.98959799999999998</v>
      </c>
      <c r="AO17">
        <v>0</v>
      </c>
      <c r="AP17">
        <v>1.5371999999999999</v>
      </c>
      <c r="AQ17">
        <v>26.273875</v>
      </c>
      <c r="AR17">
        <v>37.536000000000001</v>
      </c>
      <c r="AS17">
        <v>33.873497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1.4563060000000001</v>
      </c>
      <c r="AZ17">
        <v>0</v>
      </c>
      <c r="BA17">
        <v>0.67763200000000001</v>
      </c>
      <c r="BB17">
        <v>1.4417500000000001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3321.7869189999997</v>
      </c>
    </row>
    <row r="18" spans="1:117">
      <c r="A18" t="s">
        <v>60</v>
      </c>
      <c r="B18">
        <v>0</v>
      </c>
      <c r="C18">
        <v>0</v>
      </c>
      <c r="D18">
        <v>36.840282000000002</v>
      </c>
      <c r="E18">
        <v>0</v>
      </c>
      <c r="F18">
        <v>0</v>
      </c>
      <c r="G18">
        <v>69.113202000000001</v>
      </c>
      <c r="H18">
        <v>0</v>
      </c>
      <c r="I18">
        <v>0</v>
      </c>
      <c r="J18">
        <v>83.849665999999999</v>
      </c>
      <c r="K18">
        <v>688.24901399999999</v>
      </c>
      <c r="L18">
        <v>657.89409000000001</v>
      </c>
      <c r="M18">
        <v>93.324174999999997</v>
      </c>
      <c r="N18">
        <v>119.5917</v>
      </c>
      <c r="O18">
        <v>125.29529100000001</v>
      </c>
      <c r="P18">
        <v>142.00325599999999</v>
      </c>
      <c r="Q18">
        <v>20.755001</v>
      </c>
      <c r="R18">
        <v>43.050736999999998</v>
      </c>
      <c r="S18">
        <v>26.717787000000001</v>
      </c>
      <c r="T18">
        <v>0</v>
      </c>
      <c r="U18">
        <v>348.97500000000002</v>
      </c>
      <c r="V18">
        <v>18.140333999999999</v>
      </c>
      <c r="W18">
        <v>39.454999999999998</v>
      </c>
      <c r="X18">
        <v>147.515625</v>
      </c>
      <c r="Y18">
        <v>0</v>
      </c>
      <c r="Z18">
        <v>13.1076</v>
      </c>
      <c r="AA18">
        <v>0</v>
      </c>
      <c r="AB18">
        <v>41.864567000000001</v>
      </c>
      <c r="AC18">
        <v>30.573592999999999</v>
      </c>
      <c r="AD18">
        <v>9.57165</v>
      </c>
      <c r="AE18">
        <v>51.987209</v>
      </c>
      <c r="AF18">
        <v>8.4434509999999996</v>
      </c>
      <c r="AG18">
        <v>41.778542000000002</v>
      </c>
      <c r="AH18">
        <v>59.449289999999998</v>
      </c>
      <c r="AI18">
        <v>0</v>
      </c>
      <c r="AJ18">
        <v>0</v>
      </c>
      <c r="AK18">
        <v>56.429333999999997</v>
      </c>
      <c r="AL18">
        <v>66.814999999999998</v>
      </c>
      <c r="AM18">
        <v>16.588864999999998</v>
      </c>
      <c r="AN18">
        <v>0.98959799999999998</v>
      </c>
      <c r="AO18">
        <v>0</v>
      </c>
      <c r="AP18">
        <v>1.5371999999999999</v>
      </c>
      <c r="AQ18">
        <v>26.273875</v>
      </c>
      <c r="AR18">
        <v>37.536000000000001</v>
      </c>
      <c r="AS18">
        <v>33.873497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1.4563060000000001</v>
      </c>
      <c r="AZ18">
        <v>0</v>
      </c>
      <c r="BA18">
        <v>0.67763200000000001</v>
      </c>
      <c r="BB18">
        <v>1.4417500000000001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3321.7869189999997</v>
      </c>
    </row>
    <row r="19" spans="1:117">
      <c r="A19" t="s">
        <v>61</v>
      </c>
      <c r="B19">
        <v>0</v>
      </c>
      <c r="C19">
        <v>0</v>
      </c>
      <c r="D19">
        <v>37.956654</v>
      </c>
      <c r="E19">
        <v>0</v>
      </c>
      <c r="F19">
        <v>0</v>
      </c>
      <c r="G19">
        <v>69.113202000000001</v>
      </c>
      <c r="H19">
        <v>0</v>
      </c>
      <c r="I19">
        <v>0</v>
      </c>
      <c r="J19">
        <v>83.849665999999999</v>
      </c>
      <c r="K19">
        <v>688.24901399999999</v>
      </c>
      <c r="L19">
        <v>657.89409000000001</v>
      </c>
      <c r="M19">
        <v>93.324174999999997</v>
      </c>
      <c r="N19">
        <v>119.5917</v>
      </c>
      <c r="O19">
        <v>125.29529100000001</v>
      </c>
      <c r="P19">
        <v>142.00325599999999</v>
      </c>
      <c r="Q19">
        <v>20.755001</v>
      </c>
      <c r="R19">
        <v>43.050736999999998</v>
      </c>
      <c r="S19">
        <v>26.717787000000001</v>
      </c>
      <c r="T19">
        <v>0</v>
      </c>
      <c r="U19">
        <v>348.97500000000002</v>
      </c>
      <c r="V19">
        <v>18.140333999999999</v>
      </c>
      <c r="W19">
        <v>38.241</v>
      </c>
      <c r="X19">
        <v>147.515625</v>
      </c>
      <c r="Y19">
        <v>0</v>
      </c>
      <c r="Z19">
        <v>13.1076</v>
      </c>
      <c r="AA19">
        <v>0</v>
      </c>
      <c r="AB19">
        <v>41.864567000000001</v>
      </c>
      <c r="AC19">
        <v>30.573592999999999</v>
      </c>
      <c r="AD19">
        <v>9.57165</v>
      </c>
      <c r="AE19">
        <v>51.987209</v>
      </c>
      <c r="AF19">
        <v>8.4434509999999996</v>
      </c>
      <c r="AG19">
        <v>41.778542000000002</v>
      </c>
      <c r="AH19">
        <v>59.449289999999998</v>
      </c>
      <c r="AI19">
        <v>0</v>
      </c>
      <c r="AJ19">
        <v>0</v>
      </c>
      <c r="AK19">
        <v>56.429333999999997</v>
      </c>
      <c r="AL19">
        <v>66.814999999999998</v>
      </c>
      <c r="AM19">
        <v>16.588864999999998</v>
      </c>
      <c r="AN19">
        <v>0.98959799999999998</v>
      </c>
      <c r="AO19">
        <v>0</v>
      </c>
      <c r="AP19">
        <v>1.5371999999999999</v>
      </c>
      <c r="AQ19">
        <v>26.273875</v>
      </c>
      <c r="AR19">
        <v>37.536000000000001</v>
      </c>
      <c r="AS19">
        <v>33.873497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1.4563060000000001</v>
      </c>
      <c r="AZ19">
        <v>0</v>
      </c>
      <c r="BA19">
        <v>0.67763200000000001</v>
      </c>
      <c r="BB19">
        <v>1.4417500000000001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3321.6892909999997</v>
      </c>
    </row>
    <row r="20" spans="1:117">
      <c r="A20" t="s">
        <v>62</v>
      </c>
      <c r="B20">
        <v>0</v>
      </c>
      <c r="C20">
        <v>0</v>
      </c>
      <c r="D20">
        <v>37.956654</v>
      </c>
      <c r="E20">
        <v>0</v>
      </c>
      <c r="F20">
        <v>0</v>
      </c>
      <c r="G20">
        <v>69.113202000000001</v>
      </c>
      <c r="H20">
        <v>0</v>
      </c>
      <c r="I20">
        <v>0</v>
      </c>
      <c r="J20">
        <v>83.849665999999999</v>
      </c>
      <c r="K20">
        <v>688.24901399999999</v>
      </c>
      <c r="L20">
        <v>657.89409000000001</v>
      </c>
      <c r="M20">
        <v>93.324174999999997</v>
      </c>
      <c r="N20">
        <v>119.5917</v>
      </c>
      <c r="O20">
        <v>125.29529100000001</v>
      </c>
      <c r="P20">
        <v>142.00325599999999</v>
      </c>
      <c r="Q20">
        <v>20.755001</v>
      </c>
      <c r="R20">
        <v>43.050736999999998</v>
      </c>
      <c r="S20">
        <v>26.717787000000001</v>
      </c>
      <c r="T20">
        <v>0</v>
      </c>
      <c r="U20">
        <v>348.97500000000002</v>
      </c>
      <c r="V20">
        <v>18.140333999999999</v>
      </c>
      <c r="W20">
        <v>38.241</v>
      </c>
      <c r="X20">
        <v>147.515625</v>
      </c>
      <c r="Y20">
        <v>0</v>
      </c>
      <c r="Z20">
        <v>13.1076</v>
      </c>
      <c r="AA20">
        <v>0</v>
      </c>
      <c r="AB20">
        <v>41.864567000000001</v>
      </c>
      <c r="AC20">
        <v>30.573592999999999</v>
      </c>
      <c r="AD20">
        <v>9.57165</v>
      </c>
      <c r="AE20">
        <v>51.987209</v>
      </c>
      <c r="AF20">
        <v>8.4434509999999996</v>
      </c>
      <c r="AG20">
        <v>41.778542000000002</v>
      </c>
      <c r="AH20">
        <v>59.449289999999998</v>
      </c>
      <c r="AI20">
        <v>0</v>
      </c>
      <c r="AJ20">
        <v>0</v>
      </c>
      <c r="AK20">
        <v>56.429333999999997</v>
      </c>
      <c r="AL20">
        <v>66.814999999999998</v>
      </c>
      <c r="AM20">
        <v>16.588864999999998</v>
      </c>
      <c r="AN20">
        <v>0.98959799999999998</v>
      </c>
      <c r="AO20">
        <v>0</v>
      </c>
      <c r="AP20">
        <v>1.5371999999999999</v>
      </c>
      <c r="AQ20">
        <v>17.515916000000001</v>
      </c>
      <c r="AR20">
        <v>37.536000000000001</v>
      </c>
      <c r="AS20">
        <v>33.873497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1.4563060000000001</v>
      </c>
      <c r="AZ20">
        <v>0</v>
      </c>
      <c r="BA20">
        <v>0.67763200000000001</v>
      </c>
      <c r="BB20">
        <v>1.4417500000000001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3312.9313319999997</v>
      </c>
    </row>
    <row r="21" spans="1:117">
      <c r="A21" t="s">
        <v>63</v>
      </c>
      <c r="B21">
        <v>0</v>
      </c>
      <c r="C21">
        <v>0</v>
      </c>
      <c r="D21">
        <v>37.956654</v>
      </c>
      <c r="E21">
        <v>0</v>
      </c>
      <c r="F21">
        <v>0</v>
      </c>
      <c r="G21">
        <v>69.113202000000001</v>
      </c>
      <c r="H21">
        <v>0</v>
      </c>
      <c r="I21">
        <v>0</v>
      </c>
      <c r="J21">
        <v>83.849665999999999</v>
      </c>
      <c r="K21">
        <v>688.24901399999999</v>
      </c>
      <c r="L21">
        <v>657.89409000000001</v>
      </c>
      <c r="M21">
        <v>93.324174999999997</v>
      </c>
      <c r="N21">
        <v>119.5917</v>
      </c>
      <c r="O21">
        <v>125.29529100000001</v>
      </c>
      <c r="P21">
        <v>142.00325599999999</v>
      </c>
      <c r="Q21">
        <v>20.755001</v>
      </c>
      <c r="R21">
        <v>43.050736999999998</v>
      </c>
      <c r="S21">
        <v>26.717787000000001</v>
      </c>
      <c r="T21">
        <v>0</v>
      </c>
      <c r="U21">
        <v>348.97500000000002</v>
      </c>
      <c r="V21">
        <v>18.140333999999999</v>
      </c>
      <c r="W21">
        <v>38.241</v>
      </c>
      <c r="X21">
        <v>147.515625</v>
      </c>
      <c r="Y21">
        <v>0</v>
      </c>
      <c r="Z21">
        <v>13.1076</v>
      </c>
      <c r="AA21">
        <v>14.04936</v>
      </c>
      <c r="AB21">
        <v>41.864567000000001</v>
      </c>
      <c r="AC21">
        <v>30.573592999999999</v>
      </c>
      <c r="AD21">
        <v>19.143301000000001</v>
      </c>
      <c r="AE21">
        <v>51.987209</v>
      </c>
      <c r="AF21">
        <v>8.4434509999999996</v>
      </c>
      <c r="AG21">
        <v>41.778542000000002</v>
      </c>
      <c r="AH21">
        <v>59.449289999999998</v>
      </c>
      <c r="AI21">
        <v>0</v>
      </c>
      <c r="AJ21">
        <v>0</v>
      </c>
      <c r="AK21">
        <v>56.429333999999997</v>
      </c>
      <c r="AL21">
        <v>84.9422</v>
      </c>
      <c r="AM21">
        <v>16.588864999999998</v>
      </c>
      <c r="AN21">
        <v>0.98959799999999998</v>
      </c>
      <c r="AO21">
        <v>0</v>
      </c>
      <c r="AP21">
        <v>0.51239999999999997</v>
      </c>
      <c r="AQ21">
        <v>0</v>
      </c>
      <c r="AR21">
        <v>37.536000000000001</v>
      </c>
      <c r="AS21">
        <v>33.873497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1.4563060000000001</v>
      </c>
      <c r="AZ21">
        <v>0.220829</v>
      </c>
      <c r="BA21">
        <v>0.67763200000000001</v>
      </c>
      <c r="BB21">
        <v>1.4417500000000001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3336.3596559999996</v>
      </c>
    </row>
    <row r="22" spans="1:117">
      <c r="A22" t="s">
        <v>64</v>
      </c>
      <c r="B22">
        <v>0</v>
      </c>
      <c r="C22">
        <v>0</v>
      </c>
      <c r="D22">
        <v>37.956654</v>
      </c>
      <c r="E22">
        <v>0</v>
      </c>
      <c r="F22">
        <v>0</v>
      </c>
      <c r="G22">
        <v>69.113202000000001</v>
      </c>
      <c r="H22">
        <v>0</v>
      </c>
      <c r="I22">
        <v>0</v>
      </c>
      <c r="J22">
        <v>83.849665999999999</v>
      </c>
      <c r="K22">
        <v>688.24901399999999</v>
      </c>
      <c r="L22">
        <v>657.89409000000001</v>
      </c>
      <c r="M22">
        <v>93.324174999999997</v>
      </c>
      <c r="N22">
        <v>119.5917</v>
      </c>
      <c r="O22">
        <v>125.29529100000001</v>
      </c>
      <c r="P22">
        <v>142.00325599999999</v>
      </c>
      <c r="Q22">
        <v>20.755001</v>
      </c>
      <c r="R22">
        <v>43.050736999999998</v>
      </c>
      <c r="S22">
        <v>26.717787000000001</v>
      </c>
      <c r="T22">
        <v>0</v>
      </c>
      <c r="U22">
        <v>348.97500000000002</v>
      </c>
      <c r="V22">
        <v>18.140333999999999</v>
      </c>
      <c r="W22">
        <v>38.241</v>
      </c>
      <c r="X22">
        <v>147.515625</v>
      </c>
      <c r="Y22">
        <v>0</v>
      </c>
      <c r="Z22">
        <v>13.1076</v>
      </c>
      <c r="AA22">
        <v>28.09872</v>
      </c>
      <c r="AB22">
        <v>41.864567000000001</v>
      </c>
      <c r="AC22">
        <v>30.573592999999999</v>
      </c>
      <c r="AD22">
        <v>19.143301000000001</v>
      </c>
      <c r="AE22">
        <v>51.987209</v>
      </c>
      <c r="AF22">
        <v>8.4434509999999996</v>
      </c>
      <c r="AG22">
        <v>41.778542000000002</v>
      </c>
      <c r="AH22">
        <v>59.449289999999998</v>
      </c>
      <c r="AI22">
        <v>3.3479899999999998</v>
      </c>
      <c r="AJ22">
        <v>0</v>
      </c>
      <c r="AK22">
        <v>56.429333999999997</v>
      </c>
      <c r="AL22">
        <v>84.9422</v>
      </c>
      <c r="AM22">
        <v>16.588864999999998</v>
      </c>
      <c r="AN22">
        <v>0.98959799999999998</v>
      </c>
      <c r="AO22">
        <v>0</v>
      </c>
      <c r="AP22">
        <v>0.51239999999999997</v>
      </c>
      <c r="AQ22">
        <v>0</v>
      </c>
      <c r="AR22">
        <v>37.536000000000001</v>
      </c>
      <c r="AS22">
        <v>33.873497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1.4563060000000001</v>
      </c>
      <c r="AZ22">
        <v>0.60728000000000004</v>
      </c>
      <c r="BA22">
        <v>0.67763200000000001</v>
      </c>
      <c r="BB22">
        <v>1.4417500000000001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3354.1434570000001</v>
      </c>
    </row>
    <row r="23" spans="1:117">
      <c r="A23" t="s">
        <v>65</v>
      </c>
      <c r="B23">
        <v>0</v>
      </c>
      <c r="C23">
        <v>0</v>
      </c>
      <c r="D23">
        <v>37.956654</v>
      </c>
      <c r="E23">
        <v>0</v>
      </c>
      <c r="F23">
        <v>0</v>
      </c>
      <c r="G23">
        <v>69.113202000000001</v>
      </c>
      <c r="H23">
        <v>0</v>
      </c>
      <c r="I23">
        <v>0</v>
      </c>
      <c r="J23">
        <v>83.849665999999999</v>
      </c>
      <c r="K23">
        <v>688.24901399999999</v>
      </c>
      <c r="L23">
        <v>657.89409000000001</v>
      </c>
      <c r="M23">
        <v>93.324174999999997</v>
      </c>
      <c r="N23">
        <v>119.5917</v>
      </c>
      <c r="O23">
        <v>125.29529100000001</v>
      </c>
      <c r="P23">
        <v>142.00325599999999</v>
      </c>
      <c r="Q23">
        <v>20.755001</v>
      </c>
      <c r="R23">
        <v>43.050736999999998</v>
      </c>
      <c r="S23">
        <v>26.717787000000001</v>
      </c>
      <c r="T23">
        <v>0</v>
      </c>
      <c r="U23">
        <v>348.97500000000002</v>
      </c>
      <c r="V23">
        <v>18.140333999999999</v>
      </c>
      <c r="W23">
        <v>38.241</v>
      </c>
      <c r="X23">
        <v>147.515625</v>
      </c>
      <c r="Y23">
        <v>0</v>
      </c>
      <c r="Z23">
        <v>13.1076</v>
      </c>
      <c r="AA23">
        <v>28.09872</v>
      </c>
      <c r="AB23">
        <v>41.864567000000001</v>
      </c>
      <c r="AC23">
        <v>30.573592999999999</v>
      </c>
      <c r="AD23">
        <v>19.143301000000001</v>
      </c>
      <c r="AE23">
        <v>51.987209</v>
      </c>
      <c r="AF23">
        <v>8.4434509999999996</v>
      </c>
      <c r="AG23">
        <v>41.778542000000002</v>
      </c>
      <c r="AH23">
        <v>59.449289999999998</v>
      </c>
      <c r="AI23">
        <v>9.3743700000000008</v>
      </c>
      <c r="AJ23">
        <v>0</v>
      </c>
      <c r="AK23">
        <v>56.429333999999997</v>
      </c>
      <c r="AL23">
        <v>84.9422</v>
      </c>
      <c r="AM23">
        <v>16.588864999999998</v>
      </c>
      <c r="AN23">
        <v>0.98959799999999998</v>
      </c>
      <c r="AO23">
        <v>0</v>
      </c>
      <c r="AP23">
        <v>0.51239999999999997</v>
      </c>
      <c r="AQ23">
        <v>0</v>
      </c>
      <c r="AR23">
        <v>37.536000000000001</v>
      </c>
      <c r="AS23">
        <v>33.873497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1.4563060000000001</v>
      </c>
      <c r="AZ23">
        <v>0.60728000000000004</v>
      </c>
      <c r="BA23">
        <v>0.67763200000000001</v>
      </c>
      <c r="BB23">
        <v>1.4417500000000001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3360.1698369999999</v>
      </c>
    </row>
    <row r="24" spans="1:117">
      <c r="A24" t="s">
        <v>66</v>
      </c>
      <c r="B24">
        <v>0</v>
      </c>
      <c r="C24">
        <v>0</v>
      </c>
      <c r="D24">
        <v>37.956654</v>
      </c>
      <c r="E24">
        <v>0</v>
      </c>
      <c r="F24">
        <v>0</v>
      </c>
      <c r="G24">
        <v>69.113202000000001</v>
      </c>
      <c r="H24">
        <v>0</v>
      </c>
      <c r="I24">
        <v>0</v>
      </c>
      <c r="J24">
        <v>83.849665999999999</v>
      </c>
      <c r="K24">
        <v>688.24901399999999</v>
      </c>
      <c r="L24">
        <v>657.89409000000001</v>
      </c>
      <c r="M24">
        <v>93.324174999999997</v>
      </c>
      <c r="N24">
        <v>119.5917</v>
      </c>
      <c r="O24">
        <v>125.29529100000001</v>
      </c>
      <c r="P24">
        <v>142.00325599999999</v>
      </c>
      <c r="Q24">
        <v>20.755001</v>
      </c>
      <c r="R24">
        <v>43.050736999999998</v>
      </c>
      <c r="S24">
        <v>26.717787000000001</v>
      </c>
      <c r="T24">
        <v>0</v>
      </c>
      <c r="U24">
        <v>348.97500000000002</v>
      </c>
      <c r="V24">
        <v>18.140333999999999</v>
      </c>
      <c r="W24">
        <v>38.241</v>
      </c>
      <c r="X24">
        <v>147.515625</v>
      </c>
      <c r="Y24">
        <v>0</v>
      </c>
      <c r="Z24">
        <v>13.1076</v>
      </c>
      <c r="AA24">
        <v>28.09872</v>
      </c>
      <c r="AB24">
        <v>41.864567000000001</v>
      </c>
      <c r="AC24">
        <v>30.573592999999999</v>
      </c>
      <c r="AD24">
        <v>19.143301000000001</v>
      </c>
      <c r="AE24">
        <v>51.987209</v>
      </c>
      <c r="AF24">
        <v>8.4434509999999996</v>
      </c>
      <c r="AG24">
        <v>41.778542000000002</v>
      </c>
      <c r="AH24">
        <v>59.449289999999998</v>
      </c>
      <c r="AI24">
        <v>52.362552000000001</v>
      </c>
      <c r="AJ24">
        <v>0</v>
      </c>
      <c r="AK24">
        <v>56.429333999999997</v>
      </c>
      <c r="AL24">
        <v>84.9422</v>
      </c>
      <c r="AM24">
        <v>16.588864999999998</v>
      </c>
      <c r="AN24">
        <v>0.98959799999999998</v>
      </c>
      <c r="AO24">
        <v>0</v>
      </c>
      <c r="AP24">
        <v>0.51239999999999997</v>
      </c>
      <c r="AQ24">
        <v>0</v>
      </c>
      <c r="AR24">
        <v>37.536000000000001</v>
      </c>
      <c r="AS24">
        <v>33.873497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1.4563060000000001</v>
      </c>
      <c r="AZ24">
        <v>0.82810899999999998</v>
      </c>
      <c r="BA24">
        <v>0.67763200000000001</v>
      </c>
      <c r="BB24">
        <v>1.4417500000000001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3403.3788479999998</v>
      </c>
    </row>
    <row r="25" spans="1:117">
      <c r="A25" t="s">
        <v>67</v>
      </c>
      <c r="B25">
        <v>0</v>
      </c>
      <c r="C25">
        <v>0</v>
      </c>
      <c r="D25">
        <v>37.956654</v>
      </c>
      <c r="E25">
        <v>0</v>
      </c>
      <c r="F25">
        <v>0</v>
      </c>
      <c r="G25">
        <v>69.113202000000001</v>
      </c>
      <c r="H25">
        <v>0</v>
      </c>
      <c r="I25">
        <v>0</v>
      </c>
      <c r="J25">
        <v>83.849665999999999</v>
      </c>
      <c r="K25">
        <v>688.24901399999999</v>
      </c>
      <c r="L25">
        <v>657.89409000000001</v>
      </c>
      <c r="M25">
        <v>93.324174999999997</v>
      </c>
      <c r="N25">
        <v>119.5917</v>
      </c>
      <c r="O25">
        <v>125.29529100000001</v>
      </c>
      <c r="P25">
        <v>142.00325599999999</v>
      </c>
      <c r="Q25">
        <v>20.755001</v>
      </c>
      <c r="R25">
        <v>43.050736999999998</v>
      </c>
      <c r="S25">
        <v>26.717787000000001</v>
      </c>
      <c r="T25">
        <v>0</v>
      </c>
      <c r="U25">
        <v>348.97500000000002</v>
      </c>
      <c r="V25">
        <v>18.140333999999999</v>
      </c>
      <c r="W25">
        <v>38.241</v>
      </c>
      <c r="X25">
        <v>147.515625</v>
      </c>
      <c r="Y25">
        <v>0</v>
      </c>
      <c r="Z25">
        <v>13.1076</v>
      </c>
      <c r="AA25">
        <v>28.09872</v>
      </c>
      <c r="AB25">
        <v>41.864567000000001</v>
      </c>
      <c r="AC25">
        <v>30.573592999999999</v>
      </c>
      <c r="AD25">
        <v>19.143301000000001</v>
      </c>
      <c r="AE25">
        <v>51.987209</v>
      </c>
      <c r="AF25">
        <v>8.4434509999999996</v>
      </c>
      <c r="AG25">
        <v>41.778542000000002</v>
      </c>
      <c r="AH25">
        <v>59.449289999999998</v>
      </c>
      <c r="AI25">
        <v>52.362552000000001</v>
      </c>
      <c r="AJ25">
        <v>0</v>
      </c>
      <c r="AK25">
        <v>56.429333999999997</v>
      </c>
      <c r="AL25">
        <v>84.9422</v>
      </c>
      <c r="AM25">
        <v>16.588864999999998</v>
      </c>
      <c r="AN25">
        <v>0.98959799999999998</v>
      </c>
      <c r="AO25">
        <v>0</v>
      </c>
      <c r="AP25">
        <v>0.51239999999999997</v>
      </c>
      <c r="AQ25">
        <v>0</v>
      </c>
      <c r="AR25">
        <v>37.536000000000001</v>
      </c>
      <c r="AS25">
        <v>33.873497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1.4563060000000001</v>
      </c>
      <c r="AZ25">
        <v>1.2145600000000001</v>
      </c>
      <c r="BA25">
        <v>0.67763200000000001</v>
      </c>
      <c r="BB25">
        <v>1.4417500000000001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3403.7652989999997</v>
      </c>
    </row>
    <row r="26" spans="1:117">
      <c r="A26" t="s">
        <v>68</v>
      </c>
      <c r="B26">
        <v>0</v>
      </c>
      <c r="C26">
        <v>0</v>
      </c>
      <c r="D26">
        <v>37.956654</v>
      </c>
      <c r="E26">
        <v>0</v>
      </c>
      <c r="F26">
        <v>0</v>
      </c>
      <c r="G26">
        <v>69.113202000000001</v>
      </c>
      <c r="H26">
        <v>0</v>
      </c>
      <c r="I26">
        <v>0</v>
      </c>
      <c r="J26">
        <v>83.849665999999999</v>
      </c>
      <c r="K26">
        <v>688.24901399999999</v>
      </c>
      <c r="L26">
        <v>657.89409000000001</v>
      </c>
      <c r="M26">
        <v>93.324174999999997</v>
      </c>
      <c r="N26">
        <v>119.5917</v>
      </c>
      <c r="O26">
        <v>125.29529100000001</v>
      </c>
      <c r="P26">
        <v>142.00325599999999</v>
      </c>
      <c r="Q26">
        <v>20.755001</v>
      </c>
      <c r="R26">
        <v>43.050736999999998</v>
      </c>
      <c r="S26">
        <v>26.717787000000001</v>
      </c>
      <c r="T26">
        <v>0</v>
      </c>
      <c r="U26">
        <v>348.97500000000002</v>
      </c>
      <c r="V26">
        <v>18.140333999999999</v>
      </c>
      <c r="W26">
        <v>38.241</v>
      </c>
      <c r="X26">
        <v>147.515625</v>
      </c>
      <c r="Y26">
        <v>0</v>
      </c>
      <c r="Z26">
        <v>13.1076</v>
      </c>
      <c r="AA26">
        <v>28.09872</v>
      </c>
      <c r="AB26">
        <v>41.864567000000001</v>
      </c>
      <c r="AC26">
        <v>30.573592999999999</v>
      </c>
      <c r="AD26">
        <v>19.143301000000001</v>
      </c>
      <c r="AE26">
        <v>51.987209</v>
      </c>
      <c r="AF26">
        <v>8.4434509999999996</v>
      </c>
      <c r="AG26">
        <v>41.778542000000002</v>
      </c>
      <c r="AH26">
        <v>59.449289999999998</v>
      </c>
      <c r="AI26">
        <v>52.362552000000001</v>
      </c>
      <c r="AJ26">
        <v>0</v>
      </c>
      <c r="AK26">
        <v>56.429333999999997</v>
      </c>
      <c r="AL26">
        <v>84.9422</v>
      </c>
      <c r="AM26">
        <v>16.588864999999998</v>
      </c>
      <c r="AN26">
        <v>0.98959799999999998</v>
      </c>
      <c r="AO26">
        <v>0</v>
      </c>
      <c r="AP26">
        <v>0.51239999999999997</v>
      </c>
      <c r="AQ26">
        <v>0</v>
      </c>
      <c r="AR26">
        <v>37.536000000000001</v>
      </c>
      <c r="AS26">
        <v>33.873497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1.4563060000000001</v>
      </c>
      <c r="AZ26">
        <v>1.2145600000000001</v>
      </c>
      <c r="BA26">
        <v>0.67763200000000001</v>
      </c>
      <c r="BB26">
        <v>1.4417500000000001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3403.7652989999997</v>
      </c>
    </row>
    <row r="27" spans="1:117">
      <c r="A27" t="s">
        <v>69</v>
      </c>
      <c r="B27">
        <v>0</v>
      </c>
      <c r="C27">
        <v>0</v>
      </c>
      <c r="D27">
        <v>37.956654</v>
      </c>
      <c r="E27">
        <v>0</v>
      </c>
      <c r="F27">
        <v>0</v>
      </c>
      <c r="G27">
        <v>66.809427999999997</v>
      </c>
      <c r="H27">
        <v>0</v>
      </c>
      <c r="I27">
        <v>0</v>
      </c>
      <c r="J27">
        <v>83.849665999999999</v>
      </c>
      <c r="K27">
        <v>688.24901399999999</v>
      </c>
      <c r="L27">
        <v>657.89409000000001</v>
      </c>
      <c r="M27">
        <v>93.324174999999997</v>
      </c>
      <c r="N27">
        <v>119.5917</v>
      </c>
      <c r="O27">
        <v>125.29529100000001</v>
      </c>
      <c r="P27">
        <v>142.00325599999999</v>
      </c>
      <c r="Q27">
        <v>20.755001</v>
      </c>
      <c r="R27">
        <v>43.050736999999998</v>
      </c>
      <c r="S27">
        <v>26.717787000000001</v>
      </c>
      <c r="T27">
        <v>0</v>
      </c>
      <c r="U27">
        <v>348.97500000000002</v>
      </c>
      <c r="V27">
        <v>18.140333999999999</v>
      </c>
      <c r="W27">
        <v>38.241</v>
      </c>
      <c r="X27">
        <v>147.515625</v>
      </c>
      <c r="Y27">
        <v>0</v>
      </c>
      <c r="Z27">
        <v>13.1076</v>
      </c>
      <c r="AA27">
        <v>23.7</v>
      </c>
      <c r="AB27">
        <v>41.864567000000001</v>
      </c>
      <c r="AC27">
        <v>30.573592999999999</v>
      </c>
      <c r="AD27">
        <v>16.646349000000001</v>
      </c>
      <c r="AE27">
        <v>51.987209</v>
      </c>
      <c r="AF27">
        <v>8.4434509999999996</v>
      </c>
      <c r="AG27">
        <v>41.778542000000002</v>
      </c>
      <c r="AH27">
        <v>59.449289999999998</v>
      </c>
      <c r="AI27">
        <v>52.362552000000001</v>
      </c>
      <c r="AJ27">
        <v>0</v>
      </c>
      <c r="AK27">
        <v>56.429333999999997</v>
      </c>
      <c r="AL27">
        <v>84.9422</v>
      </c>
      <c r="AM27">
        <v>16.588864999999998</v>
      </c>
      <c r="AN27">
        <v>0.98959799999999998</v>
      </c>
      <c r="AO27">
        <v>0</v>
      </c>
      <c r="AP27">
        <v>0.51239999999999997</v>
      </c>
      <c r="AQ27">
        <v>0</v>
      </c>
      <c r="AR27">
        <v>37.536000000000001</v>
      </c>
      <c r="AS27">
        <v>33.873497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1.4563060000000001</v>
      </c>
      <c r="AZ27">
        <v>1.2145600000000001</v>
      </c>
      <c r="BA27">
        <v>0.67763200000000001</v>
      </c>
      <c r="BB27">
        <v>1.4417500000000001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3394.5658529999996</v>
      </c>
    </row>
    <row r="28" spans="1:117">
      <c r="A28" t="s">
        <v>70</v>
      </c>
      <c r="B28">
        <v>0</v>
      </c>
      <c r="C28">
        <v>0</v>
      </c>
      <c r="D28">
        <v>37.956654</v>
      </c>
      <c r="E28">
        <v>0</v>
      </c>
      <c r="F28">
        <v>0</v>
      </c>
      <c r="G28">
        <v>66.809427999999997</v>
      </c>
      <c r="H28">
        <v>0</v>
      </c>
      <c r="I28">
        <v>0</v>
      </c>
      <c r="J28">
        <v>83.849665999999999</v>
      </c>
      <c r="K28">
        <v>688.24901399999999</v>
      </c>
      <c r="L28">
        <v>657.89409000000001</v>
      </c>
      <c r="M28">
        <v>93.324174999999997</v>
      </c>
      <c r="N28">
        <v>119.5917</v>
      </c>
      <c r="O28">
        <v>125.29529100000001</v>
      </c>
      <c r="P28">
        <v>142.00325599999999</v>
      </c>
      <c r="Q28">
        <v>20.755001</v>
      </c>
      <c r="R28">
        <v>43.050736999999998</v>
      </c>
      <c r="S28">
        <v>26.717787000000001</v>
      </c>
      <c r="T28">
        <v>0</v>
      </c>
      <c r="U28">
        <v>348.97500000000002</v>
      </c>
      <c r="V28">
        <v>18.140333999999999</v>
      </c>
      <c r="W28">
        <v>38.241</v>
      </c>
      <c r="X28">
        <v>147.515625</v>
      </c>
      <c r="Y28">
        <v>0</v>
      </c>
      <c r="Z28">
        <v>13.1076</v>
      </c>
      <c r="AA28">
        <v>23.7</v>
      </c>
      <c r="AB28">
        <v>41.864567000000001</v>
      </c>
      <c r="AC28">
        <v>30.573592999999999</v>
      </c>
      <c r="AD28">
        <v>16.646349000000001</v>
      </c>
      <c r="AE28">
        <v>51.987209</v>
      </c>
      <c r="AF28">
        <v>8.4434509999999996</v>
      </c>
      <c r="AG28">
        <v>41.778542000000002</v>
      </c>
      <c r="AH28">
        <v>59.449289999999998</v>
      </c>
      <c r="AI28">
        <v>52.362552000000001</v>
      </c>
      <c r="AJ28">
        <v>0</v>
      </c>
      <c r="AK28">
        <v>56.429333999999997</v>
      </c>
      <c r="AL28">
        <v>84.9422</v>
      </c>
      <c r="AM28">
        <v>16.588864999999998</v>
      </c>
      <c r="AN28">
        <v>0.98959799999999998</v>
      </c>
      <c r="AO28">
        <v>0</v>
      </c>
      <c r="AP28">
        <v>0.51239999999999997</v>
      </c>
      <c r="AQ28">
        <v>0</v>
      </c>
      <c r="AR28">
        <v>37.536000000000001</v>
      </c>
      <c r="AS28">
        <v>33.873497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1.4563060000000001</v>
      </c>
      <c r="AZ28">
        <v>1.2145600000000001</v>
      </c>
      <c r="BA28">
        <v>0.67763200000000001</v>
      </c>
      <c r="BB28">
        <v>1.4417500000000001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3394.5658529999996</v>
      </c>
    </row>
    <row r="29" spans="1:117">
      <c r="A29" t="s">
        <v>71</v>
      </c>
      <c r="B29">
        <v>0</v>
      </c>
      <c r="C29">
        <v>0</v>
      </c>
      <c r="D29">
        <v>37.956654</v>
      </c>
      <c r="E29">
        <v>0</v>
      </c>
      <c r="F29">
        <v>0</v>
      </c>
      <c r="G29">
        <v>66.809427999999997</v>
      </c>
      <c r="H29">
        <v>0</v>
      </c>
      <c r="I29">
        <v>0</v>
      </c>
      <c r="J29">
        <v>83.849665999999999</v>
      </c>
      <c r="K29">
        <v>688.24901399999999</v>
      </c>
      <c r="L29">
        <v>657.89409000000001</v>
      </c>
      <c r="M29">
        <v>93.324174999999997</v>
      </c>
      <c r="N29">
        <v>119.5917</v>
      </c>
      <c r="O29">
        <v>125.29529100000001</v>
      </c>
      <c r="P29">
        <v>142.00325599999999</v>
      </c>
      <c r="Q29">
        <v>20.755001</v>
      </c>
      <c r="R29">
        <v>43.050736999999998</v>
      </c>
      <c r="S29">
        <v>26.717787000000001</v>
      </c>
      <c r="T29">
        <v>0</v>
      </c>
      <c r="U29">
        <v>348.97500000000002</v>
      </c>
      <c r="V29">
        <v>18.140333999999999</v>
      </c>
      <c r="W29">
        <v>38.241</v>
      </c>
      <c r="X29">
        <v>147.515625</v>
      </c>
      <c r="Y29">
        <v>0</v>
      </c>
      <c r="Z29">
        <v>13.1076</v>
      </c>
      <c r="AA29">
        <v>42.14808</v>
      </c>
      <c r="AB29">
        <v>41.864567000000001</v>
      </c>
      <c r="AC29">
        <v>30.573592999999999</v>
      </c>
      <c r="AD29">
        <v>19.143301000000001</v>
      </c>
      <c r="AE29">
        <v>51.987209</v>
      </c>
      <c r="AF29">
        <v>8.4434509999999996</v>
      </c>
      <c r="AG29">
        <v>41.778542000000002</v>
      </c>
      <c r="AH29">
        <v>59.449289999999998</v>
      </c>
      <c r="AI29">
        <v>52.362552000000001</v>
      </c>
      <c r="AJ29">
        <v>0</v>
      </c>
      <c r="AK29">
        <v>56.429333999999997</v>
      </c>
      <c r="AL29">
        <v>67.396000000000001</v>
      </c>
      <c r="AM29">
        <v>16.588864999999998</v>
      </c>
      <c r="AN29">
        <v>0.98959799999999998</v>
      </c>
      <c r="AO29">
        <v>0</v>
      </c>
      <c r="AP29">
        <v>0.51239999999999997</v>
      </c>
      <c r="AQ29">
        <v>0</v>
      </c>
      <c r="AR29">
        <v>37.536000000000001</v>
      </c>
      <c r="AS29">
        <v>33.873497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1.4563060000000001</v>
      </c>
      <c r="AZ29">
        <v>1.8218399999999999</v>
      </c>
      <c r="BA29">
        <v>0.67763200000000001</v>
      </c>
      <c r="BB29">
        <v>1.4417500000000001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3398.5719650000001</v>
      </c>
    </row>
    <row r="30" spans="1:117">
      <c r="A30" t="s">
        <v>72</v>
      </c>
      <c r="B30">
        <v>0</v>
      </c>
      <c r="C30">
        <v>0</v>
      </c>
      <c r="D30">
        <v>37.956654</v>
      </c>
      <c r="E30">
        <v>0</v>
      </c>
      <c r="F30">
        <v>0</v>
      </c>
      <c r="G30">
        <v>66.809427999999997</v>
      </c>
      <c r="H30">
        <v>0</v>
      </c>
      <c r="I30">
        <v>0</v>
      </c>
      <c r="J30">
        <v>83.849665999999999</v>
      </c>
      <c r="K30">
        <v>688.24901399999999</v>
      </c>
      <c r="L30">
        <v>657.89409000000001</v>
      </c>
      <c r="M30">
        <v>93.324174999999997</v>
      </c>
      <c r="N30">
        <v>119.5917</v>
      </c>
      <c r="O30">
        <v>125.29529100000001</v>
      </c>
      <c r="P30">
        <v>142.00325599999999</v>
      </c>
      <c r="Q30">
        <v>20.755001</v>
      </c>
      <c r="R30">
        <v>43.050736999999998</v>
      </c>
      <c r="S30">
        <v>26.717787000000001</v>
      </c>
      <c r="T30">
        <v>0</v>
      </c>
      <c r="U30">
        <v>348.97500000000002</v>
      </c>
      <c r="V30">
        <v>18.140333999999999</v>
      </c>
      <c r="W30">
        <v>38.241</v>
      </c>
      <c r="X30">
        <v>147.515625</v>
      </c>
      <c r="Y30">
        <v>0</v>
      </c>
      <c r="Z30">
        <v>13.1076</v>
      </c>
      <c r="AA30">
        <v>42.14808</v>
      </c>
      <c r="AB30">
        <v>41.864567000000001</v>
      </c>
      <c r="AC30">
        <v>30.573592999999999</v>
      </c>
      <c r="AD30">
        <v>19.143301000000001</v>
      </c>
      <c r="AE30">
        <v>51.987209</v>
      </c>
      <c r="AF30">
        <v>8.4434509999999996</v>
      </c>
      <c r="AG30">
        <v>41.778542000000002</v>
      </c>
      <c r="AH30">
        <v>59.449289999999998</v>
      </c>
      <c r="AI30">
        <v>6.6959780000000002</v>
      </c>
      <c r="AJ30">
        <v>0</v>
      </c>
      <c r="AK30">
        <v>56.429333999999997</v>
      </c>
      <c r="AL30">
        <v>67.396000000000001</v>
      </c>
      <c r="AM30">
        <v>16.588864999999998</v>
      </c>
      <c r="AN30">
        <v>0.98959799999999998</v>
      </c>
      <c r="AO30">
        <v>0</v>
      </c>
      <c r="AP30">
        <v>0.51239999999999997</v>
      </c>
      <c r="AQ30">
        <v>0</v>
      </c>
      <c r="AR30">
        <v>37.536000000000001</v>
      </c>
      <c r="AS30">
        <v>33.873497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1.4563060000000001</v>
      </c>
      <c r="AZ30">
        <v>1.8218399999999999</v>
      </c>
      <c r="BA30">
        <v>0.67763200000000001</v>
      </c>
      <c r="BB30">
        <v>1.4417500000000001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3352.9053910000002</v>
      </c>
    </row>
    <row r="31" spans="1:117">
      <c r="A31" t="s">
        <v>73</v>
      </c>
      <c r="B31">
        <v>0</v>
      </c>
      <c r="C31">
        <v>0</v>
      </c>
      <c r="D31">
        <v>37.956654</v>
      </c>
      <c r="E31">
        <v>0</v>
      </c>
      <c r="F31">
        <v>0</v>
      </c>
      <c r="G31">
        <v>66.809427999999997</v>
      </c>
      <c r="H31">
        <v>0</v>
      </c>
      <c r="I31">
        <v>0</v>
      </c>
      <c r="J31">
        <v>83.849665999999999</v>
      </c>
      <c r="K31">
        <v>688.24901399999999</v>
      </c>
      <c r="L31">
        <v>657.89409000000001</v>
      </c>
      <c r="M31">
        <v>93.324174999999997</v>
      </c>
      <c r="N31">
        <v>119.5917</v>
      </c>
      <c r="O31">
        <v>125.29529100000001</v>
      </c>
      <c r="P31">
        <v>142.00325599999999</v>
      </c>
      <c r="Q31">
        <v>20.755001</v>
      </c>
      <c r="R31">
        <v>43.050736999999998</v>
      </c>
      <c r="S31">
        <v>26.717787000000001</v>
      </c>
      <c r="T31">
        <v>0</v>
      </c>
      <c r="U31">
        <v>348.97500000000002</v>
      </c>
      <c r="V31">
        <v>18.140333999999999</v>
      </c>
      <c r="W31">
        <v>38.241</v>
      </c>
      <c r="X31">
        <v>147.515625</v>
      </c>
      <c r="Y31">
        <v>0</v>
      </c>
      <c r="Z31">
        <v>13.1076</v>
      </c>
      <c r="AA31">
        <v>42.14808</v>
      </c>
      <c r="AB31">
        <v>41.864567000000001</v>
      </c>
      <c r="AC31">
        <v>30.573592999999999</v>
      </c>
      <c r="AD31">
        <v>19.143301000000001</v>
      </c>
      <c r="AE31">
        <v>51.987209</v>
      </c>
      <c r="AF31">
        <v>8.4434509999999996</v>
      </c>
      <c r="AG31">
        <v>41.778542000000002</v>
      </c>
      <c r="AH31">
        <v>59.449289999999998</v>
      </c>
      <c r="AI31">
        <v>3.3479899999999998</v>
      </c>
      <c r="AJ31">
        <v>0</v>
      </c>
      <c r="AK31">
        <v>56.429333999999997</v>
      </c>
      <c r="AL31">
        <v>67.396000000000001</v>
      </c>
      <c r="AM31">
        <v>16.588864999999998</v>
      </c>
      <c r="AN31">
        <v>0.98959799999999998</v>
      </c>
      <c r="AO31">
        <v>0</v>
      </c>
      <c r="AP31">
        <v>0.51239999999999997</v>
      </c>
      <c r="AQ31">
        <v>0</v>
      </c>
      <c r="AR31">
        <v>37.536000000000001</v>
      </c>
      <c r="AS31">
        <v>33.873497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1.4563060000000001</v>
      </c>
      <c r="AZ31">
        <v>1.8218399999999999</v>
      </c>
      <c r="BA31">
        <v>0.67763200000000001</v>
      </c>
      <c r="BB31">
        <v>1.4417500000000001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3349.5574030000002</v>
      </c>
    </row>
    <row r="32" spans="1:117">
      <c r="A32" t="s">
        <v>74</v>
      </c>
      <c r="B32">
        <v>0</v>
      </c>
      <c r="C32">
        <v>0</v>
      </c>
      <c r="D32">
        <v>37.956654</v>
      </c>
      <c r="E32">
        <v>0</v>
      </c>
      <c r="F32">
        <v>0</v>
      </c>
      <c r="G32">
        <v>66.809427999999997</v>
      </c>
      <c r="H32">
        <v>0</v>
      </c>
      <c r="I32">
        <v>0</v>
      </c>
      <c r="J32">
        <v>83.849665999999999</v>
      </c>
      <c r="K32">
        <v>688.24901399999999</v>
      </c>
      <c r="L32">
        <v>657.89409000000001</v>
      </c>
      <c r="M32">
        <v>93.324174999999997</v>
      </c>
      <c r="N32">
        <v>119.5917</v>
      </c>
      <c r="O32">
        <v>125.29529100000001</v>
      </c>
      <c r="P32">
        <v>142.00325599999999</v>
      </c>
      <c r="Q32">
        <v>20.755001</v>
      </c>
      <c r="R32">
        <v>43.050736999999998</v>
      </c>
      <c r="S32">
        <v>26.717787000000001</v>
      </c>
      <c r="T32">
        <v>0</v>
      </c>
      <c r="U32">
        <v>348.97500000000002</v>
      </c>
      <c r="V32">
        <v>18.140333999999999</v>
      </c>
      <c r="W32">
        <v>38.241</v>
      </c>
      <c r="X32">
        <v>147.515625</v>
      </c>
      <c r="Y32">
        <v>0</v>
      </c>
      <c r="Z32">
        <v>13.1076</v>
      </c>
      <c r="AA32">
        <v>42.14808</v>
      </c>
      <c r="AB32">
        <v>41.864567000000001</v>
      </c>
      <c r="AC32">
        <v>30.573592999999999</v>
      </c>
      <c r="AD32">
        <v>19.143301000000001</v>
      </c>
      <c r="AE32">
        <v>51.987209</v>
      </c>
      <c r="AF32">
        <v>8.4434509999999996</v>
      </c>
      <c r="AG32">
        <v>41.778542000000002</v>
      </c>
      <c r="AH32">
        <v>97.893163999999999</v>
      </c>
      <c r="AI32">
        <v>0</v>
      </c>
      <c r="AJ32">
        <v>0</v>
      </c>
      <c r="AK32">
        <v>56.429333999999997</v>
      </c>
      <c r="AL32">
        <v>67.396000000000001</v>
      </c>
      <c r="AM32">
        <v>16.588864999999998</v>
      </c>
      <c r="AN32">
        <v>0.98959799999999998</v>
      </c>
      <c r="AO32">
        <v>0</v>
      </c>
      <c r="AP32">
        <v>0.51239999999999997</v>
      </c>
      <c r="AQ32">
        <v>0</v>
      </c>
      <c r="AR32">
        <v>37.536000000000001</v>
      </c>
      <c r="AS32">
        <v>33.873497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1.4563060000000001</v>
      </c>
      <c r="AZ32">
        <v>1.8218399999999999</v>
      </c>
      <c r="BA32">
        <v>1.1132519999999999</v>
      </c>
      <c r="BB32">
        <v>1.4417500000000001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3385.0889070000003</v>
      </c>
    </row>
    <row r="33" spans="1:117">
      <c r="A33" t="s">
        <v>75</v>
      </c>
      <c r="B33">
        <v>0</v>
      </c>
      <c r="C33">
        <v>0</v>
      </c>
      <c r="D33">
        <v>37.956654</v>
      </c>
      <c r="E33">
        <v>0</v>
      </c>
      <c r="F33">
        <v>0</v>
      </c>
      <c r="G33">
        <v>66.809427999999997</v>
      </c>
      <c r="H33">
        <v>0</v>
      </c>
      <c r="I33">
        <v>0</v>
      </c>
      <c r="J33">
        <v>83.849665999999999</v>
      </c>
      <c r="K33">
        <v>688.24901399999999</v>
      </c>
      <c r="L33">
        <v>657.89409000000001</v>
      </c>
      <c r="M33">
        <v>93.324174999999997</v>
      </c>
      <c r="N33">
        <v>119.5917</v>
      </c>
      <c r="O33">
        <v>125.29529100000001</v>
      </c>
      <c r="P33">
        <v>142.00325599999999</v>
      </c>
      <c r="Q33">
        <v>20.755001</v>
      </c>
      <c r="R33">
        <v>43.050736999999998</v>
      </c>
      <c r="S33">
        <v>26.717787000000001</v>
      </c>
      <c r="T33">
        <v>0</v>
      </c>
      <c r="U33">
        <v>348.97500000000002</v>
      </c>
      <c r="V33">
        <v>18.140333999999999</v>
      </c>
      <c r="W33">
        <v>38.241</v>
      </c>
      <c r="X33">
        <v>147.515625</v>
      </c>
      <c r="Y33">
        <v>0</v>
      </c>
      <c r="Z33">
        <v>19.6614</v>
      </c>
      <c r="AA33">
        <v>42.14808</v>
      </c>
      <c r="AB33">
        <v>41.864567000000001</v>
      </c>
      <c r="AC33">
        <v>27.059833000000001</v>
      </c>
      <c r="AD33">
        <v>19.143301000000001</v>
      </c>
      <c r="AE33">
        <v>51.987209</v>
      </c>
      <c r="AF33">
        <v>8.4434509999999996</v>
      </c>
      <c r="AG33">
        <v>41.778542000000002</v>
      </c>
      <c r="AH33">
        <v>97.893163999999999</v>
      </c>
      <c r="AI33">
        <v>0</v>
      </c>
      <c r="AJ33">
        <v>0</v>
      </c>
      <c r="AK33">
        <v>56.429333999999997</v>
      </c>
      <c r="AL33">
        <v>84.9422</v>
      </c>
      <c r="AM33">
        <v>16.588864999999998</v>
      </c>
      <c r="AN33">
        <v>0.98959799999999998</v>
      </c>
      <c r="AO33">
        <v>0</v>
      </c>
      <c r="AP33">
        <v>0.51239999999999997</v>
      </c>
      <c r="AQ33">
        <v>0</v>
      </c>
      <c r="AR33">
        <v>39.744</v>
      </c>
      <c r="AS33">
        <v>33.873497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1.4563060000000001</v>
      </c>
      <c r="AZ33">
        <v>1.8218399999999999</v>
      </c>
      <c r="BA33">
        <v>1.1132519999999999</v>
      </c>
      <c r="BB33">
        <v>1.4417500000000001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3407.883147</v>
      </c>
    </row>
    <row r="34" spans="1:117">
      <c r="A34" t="s">
        <v>76</v>
      </c>
      <c r="B34">
        <v>0</v>
      </c>
      <c r="C34">
        <v>0</v>
      </c>
      <c r="D34">
        <v>37.956654</v>
      </c>
      <c r="E34">
        <v>0</v>
      </c>
      <c r="F34">
        <v>0</v>
      </c>
      <c r="G34">
        <v>66.809427999999997</v>
      </c>
      <c r="H34">
        <v>0</v>
      </c>
      <c r="I34">
        <v>0</v>
      </c>
      <c r="J34">
        <v>83.849665999999999</v>
      </c>
      <c r="K34">
        <v>688.24901399999999</v>
      </c>
      <c r="L34">
        <v>657.89409000000001</v>
      </c>
      <c r="M34">
        <v>93.324174999999997</v>
      </c>
      <c r="N34">
        <v>119.5917</v>
      </c>
      <c r="O34">
        <v>125.29529100000001</v>
      </c>
      <c r="P34">
        <v>142.00325599999999</v>
      </c>
      <c r="Q34">
        <v>20.755001</v>
      </c>
      <c r="R34">
        <v>43.050736999999998</v>
      </c>
      <c r="S34">
        <v>26.717787000000001</v>
      </c>
      <c r="T34">
        <v>0</v>
      </c>
      <c r="U34">
        <v>348.97500000000002</v>
      </c>
      <c r="V34">
        <v>18.140333999999999</v>
      </c>
      <c r="W34">
        <v>38.241</v>
      </c>
      <c r="X34">
        <v>147.515625</v>
      </c>
      <c r="Y34">
        <v>0</v>
      </c>
      <c r="Z34">
        <v>19.6614</v>
      </c>
      <c r="AA34">
        <v>42.14808</v>
      </c>
      <c r="AB34">
        <v>41.864567000000001</v>
      </c>
      <c r="AC34">
        <v>20.361854000000001</v>
      </c>
      <c r="AD34">
        <v>19.143301000000001</v>
      </c>
      <c r="AE34">
        <v>51.987209</v>
      </c>
      <c r="AF34">
        <v>8.4434509999999996</v>
      </c>
      <c r="AG34">
        <v>41.778542000000002</v>
      </c>
      <c r="AH34">
        <v>97.893163999999999</v>
      </c>
      <c r="AI34">
        <v>0</v>
      </c>
      <c r="AJ34">
        <v>0</v>
      </c>
      <c r="AK34">
        <v>56.429333999999997</v>
      </c>
      <c r="AL34">
        <v>84.9422</v>
      </c>
      <c r="AM34">
        <v>16.588864999999998</v>
      </c>
      <c r="AN34">
        <v>0.98959799999999998</v>
      </c>
      <c r="AO34">
        <v>0</v>
      </c>
      <c r="AP34">
        <v>0.51239999999999997</v>
      </c>
      <c r="AQ34">
        <v>0</v>
      </c>
      <c r="AR34">
        <v>39.744</v>
      </c>
      <c r="AS34">
        <v>33.873497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1.4563060000000001</v>
      </c>
      <c r="AZ34">
        <v>1.2145600000000001</v>
      </c>
      <c r="BA34">
        <v>1.1132519999999999</v>
      </c>
      <c r="BB34">
        <v>1.4417500000000001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3400.5778880000003</v>
      </c>
    </row>
    <row r="35" spans="1:117">
      <c r="A35" t="s">
        <v>77</v>
      </c>
      <c r="B35">
        <v>0</v>
      </c>
      <c r="C35">
        <v>0</v>
      </c>
      <c r="D35">
        <v>36.840282000000002</v>
      </c>
      <c r="E35">
        <v>0</v>
      </c>
      <c r="F35">
        <v>0</v>
      </c>
      <c r="G35">
        <v>66.809427999999997</v>
      </c>
      <c r="H35">
        <v>0</v>
      </c>
      <c r="I35">
        <v>0</v>
      </c>
      <c r="J35">
        <v>82.685087999999993</v>
      </c>
      <c r="K35">
        <v>688.24901399999999</v>
      </c>
      <c r="L35">
        <v>657.89409000000001</v>
      </c>
      <c r="M35">
        <v>93.324174999999997</v>
      </c>
      <c r="N35">
        <v>119.5917</v>
      </c>
      <c r="O35">
        <v>125.29529100000001</v>
      </c>
      <c r="P35">
        <v>142.00325599999999</v>
      </c>
      <c r="Q35">
        <v>20.755001</v>
      </c>
      <c r="R35">
        <v>43.050736999999998</v>
      </c>
      <c r="S35">
        <v>26.717787000000001</v>
      </c>
      <c r="T35">
        <v>0</v>
      </c>
      <c r="U35">
        <v>348.97500000000002</v>
      </c>
      <c r="V35">
        <v>18.140333999999999</v>
      </c>
      <c r="W35">
        <v>39.454999999999998</v>
      </c>
      <c r="X35">
        <v>147.515625</v>
      </c>
      <c r="Y35">
        <v>0</v>
      </c>
      <c r="Z35">
        <v>19.6614</v>
      </c>
      <c r="AA35">
        <v>42.14808</v>
      </c>
      <c r="AB35">
        <v>41.864567000000001</v>
      </c>
      <c r="AC35">
        <v>20.361854000000001</v>
      </c>
      <c r="AD35">
        <v>19.143301000000001</v>
      </c>
      <c r="AE35">
        <v>51.987209</v>
      </c>
      <c r="AF35">
        <v>6.3840719999999997</v>
      </c>
      <c r="AG35">
        <v>41.778542000000002</v>
      </c>
      <c r="AH35">
        <v>97.893163999999999</v>
      </c>
      <c r="AI35">
        <v>0</v>
      </c>
      <c r="AJ35">
        <v>0</v>
      </c>
      <c r="AK35">
        <v>56.429333999999997</v>
      </c>
      <c r="AL35">
        <v>84.9422</v>
      </c>
      <c r="AM35">
        <v>16.588864999999998</v>
      </c>
      <c r="AN35">
        <v>0.98959799999999998</v>
      </c>
      <c r="AO35">
        <v>0</v>
      </c>
      <c r="AP35">
        <v>1.2809999999999999</v>
      </c>
      <c r="AQ35">
        <v>0</v>
      </c>
      <c r="AR35">
        <v>37.536000000000001</v>
      </c>
      <c r="AS35">
        <v>33.873497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1.4563060000000001</v>
      </c>
      <c r="AZ35">
        <v>1.2145600000000001</v>
      </c>
      <c r="BA35">
        <v>1.1132519999999999</v>
      </c>
      <c r="BB35">
        <v>1.4417500000000001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3396.0121589999999</v>
      </c>
    </row>
    <row r="36" spans="1:117">
      <c r="A36" t="s">
        <v>78</v>
      </c>
      <c r="B36">
        <v>0</v>
      </c>
      <c r="C36">
        <v>0</v>
      </c>
      <c r="D36">
        <v>36.840282000000002</v>
      </c>
      <c r="E36">
        <v>0</v>
      </c>
      <c r="F36">
        <v>0</v>
      </c>
      <c r="G36">
        <v>66.809427999999997</v>
      </c>
      <c r="H36">
        <v>0</v>
      </c>
      <c r="I36">
        <v>0</v>
      </c>
      <c r="J36">
        <v>82.685087999999993</v>
      </c>
      <c r="K36">
        <v>688.24901399999999</v>
      </c>
      <c r="L36">
        <v>657.89409000000001</v>
      </c>
      <c r="M36">
        <v>93.324174999999997</v>
      </c>
      <c r="N36">
        <v>119.5917</v>
      </c>
      <c r="O36">
        <v>125.29529100000001</v>
      </c>
      <c r="P36">
        <v>142.00325599999999</v>
      </c>
      <c r="Q36">
        <v>20.755001</v>
      </c>
      <c r="R36">
        <v>43.050736999999998</v>
      </c>
      <c r="S36">
        <v>26.717787000000001</v>
      </c>
      <c r="T36">
        <v>0</v>
      </c>
      <c r="U36">
        <v>348.97500000000002</v>
      </c>
      <c r="V36">
        <v>18.140333999999999</v>
      </c>
      <c r="W36">
        <v>39.454999999999998</v>
      </c>
      <c r="X36">
        <v>147.515625</v>
      </c>
      <c r="Y36">
        <v>0</v>
      </c>
      <c r="Z36">
        <v>19.6614</v>
      </c>
      <c r="AA36">
        <v>42.14808</v>
      </c>
      <c r="AB36">
        <v>41.864567000000001</v>
      </c>
      <c r="AC36">
        <v>20.361854000000001</v>
      </c>
      <c r="AD36">
        <v>19.143301000000001</v>
      </c>
      <c r="AE36">
        <v>51.987209</v>
      </c>
      <c r="AF36">
        <v>6.3840719999999997</v>
      </c>
      <c r="AG36">
        <v>41.778542000000002</v>
      </c>
      <c r="AH36">
        <v>97.893163999999999</v>
      </c>
      <c r="AI36">
        <v>0</v>
      </c>
      <c r="AJ36">
        <v>0</v>
      </c>
      <c r="AK36">
        <v>56.429333999999997</v>
      </c>
      <c r="AL36">
        <v>84.9422</v>
      </c>
      <c r="AM36">
        <v>16.588864999999998</v>
      </c>
      <c r="AN36">
        <v>0.98959799999999998</v>
      </c>
      <c r="AO36">
        <v>0</v>
      </c>
      <c r="AP36">
        <v>1.2809999999999999</v>
      </c>
      <c r="AQ36">
        <v>0</v>
      </c>
      <c r="AR36">
        <v>37.536000000000001</v>
      </c>
      <c r="AS36">
        <v>33.873497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1.4563060000000001</v>
      </c>
      <c r="AZ36">
        <v>1.018268</v>
      </c>
      <c r="BA36">
        <v>1.1132519999999999</v>
      </c>
      <c r="BB36">
        <v>1.4417500000000001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3395.8158669999998</v>
      </c>
    </row>
    <row r="37" spans="1:117">
      <c r="A37" t="s">
        <v>79</v>
      </c>
      <c r="B37">
        <v>0</v>
      </c>
      <c r="C37">
        <v>0</v>
      </c>
      <c r="D37">
        <v>36.840282000000002</v>
      </c>
      <c r="E37">
        <v>0</v>
      </c>
      <c r="F37">
        <v>0</v>
      </c>
      <c r="G37">
        <v>66.809427999999997</v>
      </c>
      <c r="H37">
        <v>0</v>
      </c>
      <c r="I37">
        <v>0</v>
      </c>
      <c r="J37">
        <v>82.685087999999993</v>
      </c>
      <c r="K37">
        <v>688.24901399999999</v>
      </c>
      <c r="L37">
        <v>657.89409000000001</v>
      </c>
      <c r="M37">
        <v>93.324174999999997</v>
      </c>
      <c r="N37">
        <v>119.5917</v>
      </c>
      <c r="O37">
        <v>125.29529100000001</v>
      </c>
      <c r="P37">
        <v>142.00325599999999</v>
      </c>
      <c r="Q37">
        <v>20.755001</v>
      </c>
      <c r="R37">
        <v>43.050736999999998</v>
      </c>
      <c r="S37">
        <v>26.717787000000001</v>
      </c>
      <c r="T37">
        <v>0</v>
      </c>
      <c r="U37">
        <v>348.97500000000002</v>
      </c>
      <c r="V37">
        <v>18.140333999999999</v>
      </c>
      <c r="W37">
        <v>39.454999999999998</v>
      </c>
      <c r="X37">
        <v>147.515625</v>
      </c>
      <c r="Y37">
        <v>0</v>
      </c>
      <c r="Z37">
        <v>19.6614</v>
      </c>
      <c r="AA37">
        <v>42.14808</v>
      </c>
      <c r="AB37">
        <v>41.864567000000001</v>
      </c>
      <c r="AC37">
        <v>20.361854000000001</v>
      </c>
      <c r="AD37">
        <v>9.57165</v>
      </c>
      <c r="AE37">
        <v>51.987209</v>
      </c>
      <c r="AF37">
        <v>6.3840719999999997</v>
      </c>
      <c r="AG37">
        <v>41.778542000000002</v>
      </c>
      <c r="AH37">
        <v>61.530014999999999</v>
      </c>
      <c r="AI37">
        <v>0</v>
      </c>
      <c r="AJ37">
        <v>0</v>
      </c>
      <c r="AK37">
        <v>56.429333999999997</v>
      </c>
      <c r="AL37">
        <v>80.177999999999997</v>
      </c>
      <c r="AM37">
        <v>16.588864999999998</v>
      </c>
      <c r="AN37">
        <v>0.98959799999999998</v>
      </c>
      <c r="AO37">
        <v>0</v>
      </c>
      <c r="AP37">
        <v>1.2809999999999999</v>
      </c>
      <c r="AQ37">
        <v>0</v>
      </c>
      <c r="AR37">
        <v>37.536000000000001</v>
      </c>
      <c r="AS37">
        <v>33.873497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1.4563060000000001</v>
      </c>
      <c r="AZ37">
        <v>0.60728000000000004</v>
      </c>
      <c r="BA37">
        <v>0.69779800000000003</v>
      </c>
      <c r="BB37">
        <v>1.4417500000000001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3344.2904249999997</v>
      </c>
    </row>
    <row r="38" spans="1:117">
      <c r="A38" t="s">
        <v>80</v>
      </c>
      <c r="B38">
        <v>0</v>
      </c>
      <c r="C38">
        <v>0</v>
      </c>
      <c r="D38">
        <v>36.840282000000002</v>
      </c>
      <c r="E38">
        <v>0</v>
      </c>
      <c r="F38">
        <v>0</v>
      </c>
      <c r="G38">
        <v>66.809427999999997</v>
      </c>
      <c r="H38">
        <v>0</v>
      </c>
      <c r="I38">
        <v>0</v>
      </c>
      <c r="J38">
        <v>82.685087999999993</v>
      </c>
      <c r="K38">
        <v>688.24901399999999</v>
      </c>
      <c r="L38">
        <v>657.89409000000001</v>
      </c>
      <c r="M38">
        <v>93.324174999999997</v>
      </c>
      <c r="N38">
        <v>119.5917</v>
      </c>
      <c r="O38">
        <v>125.29529100000001</v>
      </c>
      <c r="P38">
        <v>142.00325599999999</v>
      </c>
      <c r="Q38">
        <v>20.755001</v>
      </c>
      <c r="R38">
        <v>43.050736999999998</v>
      </c>
      <c r="S38">
        <v>26.717787000000001</v>
      </c>
      <c r="T38">
        <v>0</v>
      </c>
      <c r="U38">
        <v>348.97500000000002</v>
      </c>
      <c r="V38">
        <v>18.140333999999999</v>
      </c>
      <c r="W38">
        <v>39.454999999999998</v>
      </c>
      <c r="X38">
        <v>147.515625</v>
      </c>
      <c r="Y38">
        <v>0</v>
      </c>
      <c r="Z38">
        <v>19.6614</v>
      </c>
      <c r="AA38">
        <v>42.14808</v>
      </c>
      <c r="AB38">
        <v>41.864567000000001</v>
      </c>
      <c r="AC38">
        <v>20.361854000000001</v>
      </c>
      <c r="AD38">
        <v>0</v>
      </c>
      <c r="AE38">
        <v>51.987209</v>
      </c>
      <c r="AF38">
        <v>6.3840719999999997</v>
      </c>
      <c r="AG38">
        <v>41.778542000000002</v>
      </c>
      <c r="AH38">
        <v>48.946581999999999</v>
      </c>
      <c r="AI38">
        <v>0</v>
      </c>
      <c r="AJ38">
        <v>0</v>
      </c>
      <c r="AK38">
        <v>56.429333999999997</v>
      </c>
      <c r="AL38">
        <v>80.177999999999997</v>
      </c>
      <c r="AM38">
        <v>16.588864999999998</v>
      </c>
      <c r="AN38">
        <v>0.98959799999999998</v>
      </c>
      <c r="AO38">
        <v>0</v>
      </c>
      <c r="AP38">
        <v>1.2809999999999999</v>
      </c>
      <c r="AQ38">
        <v>0</v>
      </c>
      <c r="AR38">
        <v>37.536000000000001</v>
      </c>
      <c r="AS38">
        <v>33.873497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1.4563060000000001</v>
      </c>
      <c r="AZ38">
        <v>0.60728000000000004</v>
      </c>
      <c r="BA38">
        <v>0.55662599999999995</v>
      </c>
      <c r="BB38">
        <v>1.4417500000000001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3321.9941699999999</v>
      </c>
    </row>
    <row r="39" spans="1:117">
      <c r="A39" t="s">
        <v>81</v>
      </c>
      <c r="B39">
        <v>0</v>
      </c>
      <c r="C39">
        <v>0</v>
      </c>
      <c r="D39">
        <v>36.840282000000002</v>
      </c>
      <c r="E39">
        <v>0</v>
      </c>
      <c r="F39">
        <v>0</v>
      </c>
      <c r="G39">
        <v>66.809427999999997</v>
      </c>
      <c r="H39">
        <v>0</v>
      </c>
      <c r="I39">
        <v>0</v>
      </c>
      <c r="J39">
        <v>82.685087999999993</v>
      </c>
      <c r="K39">
        <v>688.24901399999999</v>
      </c>
      <c r="L39">
        <v>657.89409000000001</v>
      </c>
      <c r="M39">
        <v>93.324174999999997</v>
      </c>
      <c r="N39">
        <v>119.5917</v>
      </c>
      <c r="O39">
        <v>125.29529100000001</v>
      </c>
      <c r="P39">
        <v>142.00325599999999</v>
      </c>
      <c r="Q39">
        <v>20.755001</v>
      </c>
      <c r="R39">
        <v>43.050736999999998</v>
      </c>
      <c r="S39">
        <v>26.717787000000001</v>
      </c>
      <c r="T39">
        <v>0</v>
      </c>
      <c r="U39">
        <v>348.97500000000002</v>
      </c>
      <c r="V39">
        <v>18.140333999999999</v>
      </c>
      <c r="W39">
        <v>39.454999999999998</v>
      </c>
      <c r="X39">
        <v>147.515625</v>
      </c>
      <c r="Y39">
        <v>0</v>
      </c>
      <c r="Z39">
        <v>13.1076</v>
      </c>
      <c r="AA39">
        <v>28.09872</v>
      </c>
      <c r="AB39">
        <v>41.864567000000001</v>
      </c>
      <c r="AC39">
        <v>20.361854000000001</v>
      </c>
      <c r="AD39">
        <v>0</v>
      </c>
      <c r="AE39">
        <v>51.987209</v>
      </c>
      <c r="AF39">
        <v>6.3840719999999997</v>
      </c>
      <c r="AG39">
        <v>41.778542000000002</v>
      </c>
      <c r="AH39">
        <v>24.473291</v>
      </c>
      <c r="AI39">
        <v>0</v>
      </c>
      <c r="AJ39">
        <v>0</v>
      </c>
      <c r="AK39">
        <v>56.429333999999997</v>
      </c>
      <c r="AL39">
        <v>80.177999999999997</v>
      </c>
      <c r="AM39">
        <v>16.588864999999998</v>
      </c>
      <c r="AN39">
        <v>0.98959799999999998</v>
      </c>
      <c r="AO39">
        <v>0</v>
      </c>
      <c r="AP39">
        <v>1.2809999999999999</v>
      </c>
      <c r="AQ39">
        <v>0</v>
      </c>
      <c r="AR39">
        <v>37.536000000000001</v>
      </c>
      <c r="AS39">
        <v>33.873497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1.4563060000000001</v>
      </c>
      <c r="AZ39">
        <v>0</v>
      </c>
      <c r="BA39">
        <v>0.278312</v>
      </c>
      <c r="BB39">
        <v>1.4417500000000001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3276.0321249999993</v>
      </c>
    </row>
    <row r="40" spans="1:117">
      <c r="A40" t="s">
        <v>82</v>
      </c>
      <c r="B40">
        <v>0</v>
      </c>
      <c r="C40">
        <v>0</v>
      </c>
      <c r="D40">
        <v>36.840282000000002</v>
      </c>
      <c r="E40">
        <v>0</v>
      </c>
      <c r="F40">
        <v>0</v>
      </c>
      <c r="G40">
        <v>66.809427999999997</v>
      </c>
      <c r="H40">
        <v>0</v>
      </c>
      <c r="I40">
        <v>0</v>
      </c>
      <c r="J40">
        <v>82.685087999999993</v>
      </c>
      <c r="K40">
        <v>688.24901399999999</v>
      </c>
      <c r="L40">
        <v>657.89409000000001</v>
      </c>
      <c r="M40">
        <v>93.324174999999997</v>
      </c>
      <c r="N40">
        <v>119.5917</v>
      </c>
      <c r="O40">
        <v>125.29529100000001</v>
      </c>
      <c r="P40">
        <v>142.00325599999999</v>
      </c>
      <c r="Q40">
        <v>20.755001</v>
      </c>
      <c r="R40">
        <v>43.050736999999998</v>
      </c>
      <c r="S40">
        <v>26.717787000000001</v>
      </c>
      <c r="T40">
        <v>0</v>
      </c>
      <c r="U40">
        <v>348.97500000000002</v>
      </c>
      <c r="V40">
        <v>18.140333999999999</v>
      </c>
      <c r="W40">
        <v>39.454999999999998</v>
      </c>
      <c r="X40">
        <v>147.515625</v>
      </c>
      <c r="Y40">
        <v>0</v>
      </c>
      <c r="Z40">
        <v>6.5537999999999998</v>
      </c>
      <c r="AA40">
        <v>14.04936</v>
      </c>
      <c r="AB40">
        <v>41.864567000000001</v>
      </c>
      <c r="AC40">
        <v>20.361854000000001</v>
      </c>
      <c r="AD40">
        <v>0</v>
      </c>
      <c r="AE40">
        <v>51.987209</v>
      </c>
      <c r="AF40">
        <v>6.3840719999999997</v>
      </c>
      <c r="AG40">
        <v>41.778542000000002</v>
      </c>
      <c r="AH40">
        <v>21.302662000000002</v>
      </c>
      <c r="AI40">
        <v>0</v>
      </c>
      <c r="AJ40">
        <v>0</v>
      </c>
      <c r="AK40">
        <v>56.429333999999997</v>
      </c>
      <c r="AL40">
        <v>80.177999999999997</v>
      </c>
      <c r="AM40">
        <v>16.588864999999998</v>
      </c>
      <c r="AN40">
        <v>0.98959799999999998</v>
      </c>
      <c r="AO40">
        <v>0</v>
      </c>
      <c r="AP40">
        <v>1.2809999999999999</v>
      </c>
      <c r="AQ40">
        <v>0</v>
      </c>
      <c r="AR40">
        <v>39.744</v>
      </c>
      <c r="AS40">
        <v>33.873497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1.4563060000000001</v>
      </c>
      <c r="AZ40">
        <v>0</v>
      </c>
      <c r="BA40">
        <v>0.242012</v>
      </c>
      <c r="BB40">
        <v>1.4417500000000001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3254.4300360000002</v>
      </c>
    </row>
    <row r="41" spans="1:117">
      <c r="A41" t="s">
        <v>83</v>
      </c>
      <c r="B41">
        <v>0</v>
      </c>
      <c r="C41">
        <v>0</v>
      </c>
      <c r="D41">
        <v>36.840282000000002</v>
      </c>
      <c r="E41">
        <v>0</v>
      </c>
      <c r="F41">
        <v>0</v>
      </c>
      <c r="G41">
        <v>66.809427999999997</v>
      </c>
      <c r="H41">
        <v>0</v>
      </c>
      <c r="I41">
        <v>0</v>
      </c>
      <c r="J41">
        <v>82.685087999999993</v>
      </c>
      <c r="K41">
        <v>688.24901399999999</v>
      </c>
      <c r="L41">
        <v>657.89409000000001</v>
      </c>
      <c r="M41">
        <v>93.324174999999997</v>
      </c>
      <c r="N41">
        <v>119.5917</v>
      </c>
      <c r="O41">
        <v>125.29529100000001</v>
      </c>
      <c r="P41">
        <v>142.00325599999999</v>
      </c>
      <c r="Q41">
        <v>20.755001</v>
      </c>
      <c r="R41">
        <v>43.050736999999998</v>
      </c>
      <c r="S41">
        <v>26.717787000000001</v>
      </c>
      <c r="T41">
        <v>0</v>
      </c>
      <c r="U41">
        <v>348.97500000000002</v>
      </c>
      <c r="V41">
        <v>18.140333999999999</v>
      </c>
      <c r="W41">
        <v>39.454999999999998</v>
      </c>
      <c r="X41">
        <v>147.515625</v>
      </c>
      <c r="Y41">
        <v>0</v>
      </c>
      <c r="Z41">
        <v>6.5537999999999998</v>
      </c>
      <c r="AA41">
        <v>0</v>
      </c>
      <c r="AB41">
        <v>41.864567000000001</v>
      </c>
      <c r="AC41">
        <v>20.361854000000001</v>
      </c>
      <c r="AD41">
        <v>0</v>
      </c>
      <c r="AE41">
        <v>51.987209</v>
      </c>
      <c r="AF41">
        <v>6.3840719999999997</v>
      </c>
      <c r="AG41">
        <v>41.778542000000002</v>
      </c>
      <c r="AH41">
        <v>19.81643</v>
      </c>
      <c r="AI41">
        <v>0</v>
      </c>
      <c r="AJ41">
        <v>0</v>
      </c>
      <c r="AK41">
        <v>56.429333999999997</v>
      </c>
      <c r="AL41">
        <v>79.364599999999996</v>
      </c>
      <c r="AM41">
        <v>16.588864999999998</v>
      </c>
      <c r="AN41">
        <v>1.00939</v>
      </c>
      <c r="AO41">
        <v>0</v>
      </c>
      <c r="AP41">
        <v>1.2809999999999999</v>
      </c>
      <c r="AQ41">
        <v>0</v>
      </c>
      <c r="AR41">
        <v>39.744</v>
      </c>
      <c r="AS41">
        <v>33.873497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1.4563060000000001</v>
      </c>
      <c r="AZ41">
        <v>0</v>
      </c>
      <c r="BA41">
        <v>0.225878</v>
      </c>
      <c r="BB41">
        <v>1.4417500000000001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3238.0847020000001</v>
      </c>
    </row>
    <row r="42" spans="1:117">
      <c r="A42" t="s">
        <v>84</v>
      </c>
      <c r="B42">
        <v>0</v>
      </c>
      <c r="C42">
        <v>0</v>
      </c>
      <c r="D42">
        <v>36.840282000000002</v>
      </c>
      <c r="E42">
        <v>0</v>
      </c>
      <c r="F42">
        <v>0</v>
      </c>
      <c r="G42">
        <v>66.809427999999997</v>
      </c>
      <c r="H42">
        <v>0</v>
      </c>
      <c r="I42">
        <v>0</v>
      </c>
      <c r="J42">
        <v>82.685087999999993</v>
      </c>
      <c r="K42">
        <v>688.24901399999999</v>
      </c>
      <c r="L42">
        <v>657.89409000000001</v>
      </c>
      <c r="M42">
        <v>93.324174999999997</v>
      </c>
      <c r="N42">
        <v>119.5917</v>
      </c>
      <c r="O42">
        <v>125.29529100000001</v>
      </c>
      <c r="P42">
        <v>142.00325599999999</v>
      </c>
      <c r="Q42">
        <v>20.755001</v>
      </c>
      <c r="R42">
        <v>43.050736999999998</v>
      </c>
      <c r="S42">
        <v>26.717787000000001</v>
      </c>
      <c r="T42">
        <v>0</v>
      </c>
      <c r="U42">
        <v>348.97500000000002</v>
      </c>
      <c r="V42">
        <v>18.140333999999999</v>
      </c>
      <c r="W42">
        <v>39.454999999999998</v>
      </c>
      <c r="X42">
        <v>147.515625</v>
      </c>
      <c r="Y42">
        <v>0</v>
      </c>
      <c r="Z42">
        <v>6.5537999999999998</v>
      </c>
      <c r="AA42">
        <v>0</v>
      </c>
      <c r="AB42">
        <v>41.864567000000001</v>
      </c>
      <c r="AC42">
        <v>20.361854000000001</v>
      </c>
      <c r="AD42">
        <v>0</v>
      </c>
      <c r="AE42">
        <v>51.987209</v>
      </c>
      <c r="AF42">
        <v>6.3840719999999997</v>
      </c>
      <c r="AG42">
        <v>41.778542000000002</v>
      </c>
      <c r="AH42">
        <v>19.81643</v>
      </c>
      <c r="AI42">
        <v>0</v>
      </c>
      <c r="AJ42">
        <v>0</v>
      </c>
      <c r="AK42">
        <v>56.429333999999997</v>
      </c>
      <c r="AL42">
        <v>79.364599999999996</v>
      </c>
      <c r="AM42">
        <v>16.588864999999998</v>
      </c>
      <c r="AN42">
        <v>1.00939</v>
      </c>
      <c r="AO42">
        <v>0</v>
      </c>
      <c r="AP42">
        <v>1.2809999999999999</v>
      </c>
      <c r="AQ42">
        <v>0</v>
      </c>
      <c r="AR42">
        <v>37.536000000000001</v>
      </c>
      <c r="AS42">
        <v>33.873497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1.4563060000000001</v>
      </c>
      <c r="AZ42">
        <v>0</v>
      </c>
      <c r="BA42">
        <v>0.225878</v>
      </c>
      <c r="BB42">
        <v>1.4417500000000001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3235.876702</v>
      </c>
    </row>
    <row r="43" spans="1:117">
      <c r="A43" t="s">
        <v>85</v>
      </c>
      <c r="B43">
        <v>0</v>
      </c>
      <c r="C43">
        <v>0</v>
      </c>
      <c r="D43">
        <v>35.723909999999997</v>
      </c>
      <c r="E43">
        <v>0</v>
      </c>
      <c r="F43">
        <v>0</v>
      </c>
      <c r="G43">
        <v>66.809427999999997</v>
      </c>
      <c r="H43">
        <v>0</v>
      </c>
      <c r="I43">
        <v>0</v>
      </c>
      <c r="J43">
        <v>82.685087999999993</v>
      </c>
      <c r="K43">
        <v>688.24901399999999</v>
      </c>
      <c r="L43">
        <v>657.89409000000001</v>
      </c>
      <c r="M43">
        <v>93.324174999999997</v>
      </c>
      <c r="N43">
        <v>119.5917</v>
      </c>
      <c r="O43">
        <v>125.29529100000001</v>
      </c>
      <c r="P43">
        <v>142.00325599999999</v>
      </c>
      <c r="Q43">
        <v>20.755001</v>
      </c>
      <c r="R43">
        <v>43.050736999999998</v>
      </c>
      <c r="S43">
        <v>26.717787000000001</v>
      </c>
      <c r="T43">
        <v>0</v>
      </c>
      <c r="U43">
        <v>348.97500000000002</v>
      </c>
      <c r="V43">
        <v>18.140333999999999</v>
      </c>
      <c r="W43">
        <v>39.454999999999998</v>
      </c>
      <c r="X43">
        <v>147.515625</v>
      </c>
      <c r="Y43">
        <v>0</v>
      </c>
      <c r="Z43">
        <v>6.5537999999999998</v>
      </c>
      <c r="AA43">
        <v>0</v>
      </c>
      <c r="AB43">
        <v>27.909711000000001</v>
      </c>
      <c r="AC43">
        <v>20.361854000000001</v>
      </c>
      <c r="AD43">
        <v>0</v>
      </c>
      <c r="AE43">
        <v>51.987209</v>
      </c>
      <c r="AF43">
        <v>6.3840719999999997</v>
      </c>
      <c r="AG43">
        <v>41.778542000000002</v>
      </c>
      <c r="AH43">
        <v>19.81643</v>
      </c>
      <c r="AI43">
        <v>0</v>
      </c>
      <c r="AJ43">
        <v>0</v>
      </c>
      <c r="AK43">
        <v>56.429333999999997</v>
      </c>
      <c r="AL43">
        <v>81.921000000000006</v>
      </c>
      <c r="AM43">
        <v>16.588864999999998</v>
      </c>
      <c r="AN43">
        <v>1.00939</v>
      </c>
      <c r="AO43">
        <v>0</v>
      </c>
      <c r="AP43">
        <v>0.51239999999999997</v>
      </c>
      <c r="AQ43">
        <v>0</v>
      </c>
      <c r="AR43">
        <v>37.536000000000001</v>
      </c>
      <c r="AS43">
        <v>34.438056000000003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1.4563060000000001</v>
      </c>
      <c r="AZ43">
        <v>0</v>
      </c>
      <c r="BA43">
        <v>0.225878</v>
      </c>
      <c r="BB43">
        <v>1.4417500000000001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3223.1578329999998</v>
      </c>
    </row>
    <row r="44" spans="1:117">
      <c r="A44" t="s">
        <v>86</v>
      </c>
      <c r="B44">
        <v>0</v>
      </c>
      <c r="C44">
        <v>0</v>
      </c>
      <c r="D44">
        <v>35.723909999999997</v>
      </c>
      <c r="E44">
        <v>0</v>
      </c>
      <c r="F44">
        <v>0</v>
      </c>
      <c r="G44">
        <v>66.809427999999997</v>
      </c>
      <c r="H44">
        <v>0</v>
      </c>
      <c r="I44">
        <v>0</v>
      </c>
      <c r="J44">
        <v>82.685087999999993</v>
      </c>
      <c r="K44">
        <v>688.24901399999999</v>
      </c>
      <c r="L44">
        <v>657.89409000000001</v>
      </c>
      <c r="M44">
        <v>93.324174999999997</v>
      </c>
      <c r="N44">
        <v>119.5917</v>
      </c>
      <c r="O44">
        <v>125.29529100000001</v>
      </c>
      <c r="P44">
        <v>142.00325599999999</v>
      </c>
      <c r="Q44">
        <v>20.755001</v>
      </c>
      <c r="R44">
        <v>43.050736999999998</v>
      </c>
      <c r="S44">
        <v>26.717787000000001</v>
      </c>
      <c r="T44">
        <v>0</v>
      </c>
      <c r="U44">
        <v>348.97500000000002</v>
      </c>
      <c r="V44">
        <v>18.140333999999999</v>
      </c>
      <c r="W44">
        <v>39.454999999999998</v>
      </c>
      <c r="X44">
        <v>147.515625</v>
      </c>
      <c r="Y44">
        <v>0</v>
      </c>
      <c r="Z44">
        <v>6.5537999999999998</v>
      </c>
      <c r="AA44">
        <v>0</v>
      </c>
      <c r="AB44">
        <v>27.909711000000001</v>
      </c>
      <c r="AC44">
        <v>20.361854000000001</v>
      </c>
      <c r="AD44">
        <v>0</v>
      </c>
      <c r="AE44">
        <v>51.987209</v>
      </c>
      <c r="AF44">
        <v>6.3840719999999997</v>
      </c>
      <c r="AG44">
        <v>41.778542000000002</v>
      </c>
      <c r="AH44">
        <v>19.81643</v>
      </c>
      <c r="AI44">
        <v>0</v>
      </c>
      <c r="AJ44">
        <v>0</v>
      </c>
      <c r="AK44">
        <v>56.429333999999997</v>
      </c>
      <c r="AL44">
        <v>81.921000000000006</v>
      </c>
      <c r="AM44">
        <v>16.588864999999998</v>
      </c>
      <c r="AN44">
        <v>1.00939</v>
      </c>
      <c r="AO44">
        <v>0</v>
      </c>
      <c r="AP44">
        <v>0.51239999999999997</v>
      </c>
      <c r="AQ44">
        <v>0</v>
      </c>
      <c r="AR44">
        <v>37.536000000000001</v>
      </c>
      <c r="AS44">
        <v>34.438056000000003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1.4563060000000001</v>
      </c>
      <c r="AZ44">
        <v>0</v>
      </c>
      <c r="BA44">
        <v>0.225878</v>
      </c>
      <c r="BB44">
        <v>1.4417500000000001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3223.1578329999998</v>
      </c>
    </row>
    <row r="45" spans="1:117">
      <c r="A45" t="s">
        <v>87</v>
      </c>
      <c r="B45">
        <v>0</v>
      </c>
      <c r="C45">
        <v>0</v>
      </c>
      <c r="D45">
        <v>35.723909999999997</v>
      </c>
      <c r="E45">
        <v>0</v>
      </c>
      <c r="F45">
        <v>0</v>
      </c>
      <c r="G45">
        <v>66.809427999999997</v>
      </c>
      <c r="H45">
        <v>0</v>
      </c>
      <c r="I45">
        <v>0</v>
      </c>
      <c r="J45">
        <v>82.685087999999993</v>
      </c>
      <c r="K45">
        <v>688.24901399999999</v>
      </c>
      <c r="L45">
        <v>657.89409000000001</v>
      </c>
      <c r="M45">
        <v>93.324174999999997</v>
      </c>
      <c r="N45">
        <v>119.5917</v>
      </c>
      <c r="O45">
        <v>125.29529100000001</v>
      </c>
      <c r="P45">
        <v>142.00325599999999</v>
      </c>
      <c r="Q45">
        <v>20.755001</v>
      </c>
      <c r="R45">
        <v>43.050736999999998</v>
      </c>
      <c r="S45">
        <v>26.717787000000001</v>
      </c>
      <c r="T45">
        <v>0</v>
      </c>
      <c r="U45">
        <v>348.97500000000002</v>
      </c>
      <c r="V45">
        <v>11.661683</v>
      </c>
      <c r="W45">
        <v>39.454999999999998</v>
      </c>
      <c r="X45">
        <v>147.515625</v>
      </c>
      <c r="Y45">
        <v>0</v>
      </c>
      <c r="Z45">
        <v>6.5537999999999998</v>
      </c>
      <c r="AA45">
        <v>0</v>
      </c>
      <c r="AB45">
        <v>27.909711000000001</v>
      </c>
      <c r="AC45">
        <v>20.361854000000001</v>
      </c>
      <c r="AD45">
        <v>0</v>
      </c>
      <c r="AE45">
        <v>51.987209</v>
      </c>
      <c r="AF45">
        <v>6.3840719999999997</v>
      </c>
      <c r="AG45">
        <v>41.778542000000002</v>
      </c>
      <c r="AH45">
        <v>19.81643</v>
      </c>
      <c r="AI45">
        <v>0</v>
      </c>
      <c r="AJ45">
        <v>0</v>
      </c>
      <c r="AK45">
        <v>56.429333999999997</v>
      </c>
      <c r="AL45">
        <v>81.921000000000006</v>
      </c>
      <c r="AM45">
        <v>16.588864999999998</v>
      </c>
      <c r="AN45">
        <v>1.00939</v>
      </c>
      <c r="AO45">
        <v>0</v>
      </c>
      <c r="AP45">
        <v>0.51239999999999997</v>
      </c>
      <c r="AQ45">
        <v>0</v>
      </c>
      <c r="AR45">
        <v>37.536000000000001</v>
      </c>
      <c r="AS45">
        <v>34.438056000000003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1.4563060000000001</v>
      </c>
      <c r="AZ45">
        <v>0</v>
      </c>
      <c r="BA45">
        <v>0.225878</v>
      </c>
      <c r="BB45">
        <v>1.4417500000000001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3216.6791819999994</v>
      </c>
    </row>
    <row r="46" spans="1:117">
      <c r="A46" t="s">
        <v>88</v>
      </c>
      <c r="B46">
        <v>0</v>
      </c>
      <c r="C46">
        <v>0</v>
      </c>
      <c r="D46">
        <v>35.723909999999997</v>
      </c>
      <c r="E46">
        <v>0</v>
      </c>
      <c r="F46">
        <v>0</v>
      </c>
      <c r="G46">
        <v>66.809427999999997</v>
      </c>
      <c r="H46">
        <v>0</v>
      </c>
      <c r="I46">
        <v>0</v>
      </c>
      <c r="J46">
        <v>82.685087999999993</v>
      </c>
      <c r="K46">
        <v>688.24901399999999</v>
      </c>
      <c r="L46">
        <v>657.89409000000001</v>
      </c>
      <c r="M46">
        <v>93.324174999999997</v>
      </c>
      <c r="N46">
        <v>119.5917</v>
      </c>
      <c r="O46">
        <v>125.29529100000001</v>
      </c>
      <c r="P46">
        <v>142.00325599999999</v>
      </c>
      <c r="Q46">
        <v>20.755001</v>
      </c>
      <c r="R46">
        <v>43.050736999999998</v>
      </c>
      <c r="S46">
        <v>26.717787000000001</v>
      </c>
      <c r="T46">
        <v>0</v>
      </c>
      <c r="U46">
        <v>348.97500000000002</v>
      </c>
      <c r="V46">
        <v>11.661683</v>
      </c>
      <c r="W46">
        <v>39.454999999999998</v>
      </c>
      <c r="X46">
        <v>147.515625</v>
      </c>
      <c r="Y46">
        <v>0</v>
      </c>
      <c r="Z46">
        <v>6.5537999999999998</v>
      </c>
      <c r="AA46">
        <v>0</v>
      </c>
      <c r="AB46">
        <v>27.909711000000001</v>
      </c>
      <c r="AC46">
        <v>20.361854000000001</v>
      </c>
      <c r="AD46">
        <v>0</v>
      </c>
      <c r="AE46">
        <v>51.987209</v>
      </c>
      <c r="AF46">
        <v>6.3840719999999997</v>
      </c>
      <c r="AG46">
        <v>41.778542000000002</v>
      </c>
      <c r="AH46">
        <v>19.81643</v>
      </c>
      <c r="AI46">
        <v>0</v>
      </c>
      <c r="AJ46">
        <v>0</v>
      </c>
      <c r="AK46">
        <v>56.429333999999997</v>
      </c>
      <c r="AL46">
        <v>81.921000000000006</v>
      </c>
      <c r="AM46">
        <v>16.588864999999998</v>
      </c>
      <c r="AN46">
        <v>1.00939</v>
      </c>
      <c r="AO46">
        <v>0</v>
      </c>
      <c r="AP46">
        <v>0.51239999999999997</v>
      </c>
      <c r="AQ46">
        <v>0</v>
      </c>
      <c r="AR46">
        <v>37.536000000000001</v>
      </c>
      <c r="AS46">
        <v>34.438056000000003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1.4563060000000001</v>
      </c>
      <c r="AZ46">
        <v>0</v>
      </c>
      <c r="BA46">
        <v>0.225878</v>
      </c>
      <c r="BB46">
        <v>1.4417500000000001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3216.6791819999994</v>
      </c>
    </row>
    <row r="47" spans="1:117">
      <c r="A47" t="s">
        <v>89</v>
      </c>
      <c r="B47">
        <v>0</v>
      </c>
      <c r="C47">
        <v>0</v>
      </c>
      <c r="D47">
        <v>35.723909999999997</v>
      </c>
      <c r="E47">
        <v>0</v>
      </c>
      <c r="F47">
        <v>0</v>
      </c>
      <c r="G47">
        <v>66.809427999999997</v>
      </c>
      <c r="H47">
        <v>0</v>
      </c>
      <c r="I47">
        <v>0</v>
      </c>
      <c r="J47">
        <v>82.685087999999993</v>
      </c>
      <c r="K47">
        <v>688.24901399999999</v>
      </c>
      <c r="L47">
        <v>657.89409000000001</v>
      </c>
      <c r="M47">
        <v>93.324174999999997</v>
      </c>
      <c r="N47">
        <v>119.5917</v>
      </c>
      <c r="O47">
        <v>125.29529100000001</v>
      </c>
      <c r="P47">
        <v>142.00325599999999</v>
      </c>
      <c r="Q47">
        <v>20.755001</v>
      </c>
      <c r="R47">
        <v>43.050736999999998</v>
      </c>
      <c r="S47">
        <v>26.717787000000001</v>
      </c>
      <c r="T47">
        <v>0</v>
      </c>
      <c r="U47">
        <v>348.97500000000002</v>
      </c>
      <c r="V47">
        <v>11.661683</v>
      </c>
      <c r="W47">
        <v>39.454999999999998</v>
      </c>
      <c r="X47">
        <v>147.515625</v>
      </c>
      <c r="Y47">
        <v>0</v>
      </c>
      <c r="Z47">
        <v>6.5537999999999998</v>
      </c>
      <c r="AA47">
        <v>0</v>
      </c>
      <c r="AB47">
        <v>27.909711000000001</v>
      </c>
      <c r="AC47">
        <v>20.361854000000001</v>
      </c>
      <c r="AD47">
        <v>0</v>
      </c>
      <c r="AE47">
        <v>51.987209</v>
      </c>
      <c r="AF47">
        <v>6.3840719999999997</v>
      </c>
      <c r="AG47">
        <v>41.778542000000002</v>
      </c>
      <c r="AH47">
        <v>19.81643</v>
      </c>
      <c r="AI47">
        <v>0</v>
      </c>
      <c r="AJ47">
        <v>0</v>
      </c>
      <c r="AK47">
        <v>56.429333999999997</v>
      </c>
      <c r="AL47">
        <v>79.364599999999996</v>
      </c>
      <c r="AM47">
        <v>16.588864999999998</v>
      </c>
      <c r="AN47">
        <v>1.00939</v>
      </c>
      <c r="AO47">
        <v>0</v>
      </c>
      <c r="AP47">
        <v>0.51239999999999997</v>
      </c>
      <c r="AQ47">
        <v>0</v>
      </c>
      <c r="AR47">
        <v>37.536000000000001</v>
      </c>
      <c r="AS47">
        <v>34.438056000000003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1.4563060000000001</v>
      </c>
      <c r="AZ47">
        <v>0</v>
      </c>
      <c r="BA47">
        <v>0.225878</v>
      </c>
      <c r="BB47">
        <v>1.4417500000000001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3214.1227819999995</v>
      </c>
    </row>
    <row r="48" spans="1:117">
      <c r="A48" t="s">
        <v>90</v>
      </c>
      <c r="B48">
        <v>0</v>
      </c>
      <c r="C48">
        <v>0</v>
      </c>
      <c r="D48">
        <v>35.723909999999997</v>
      </c>
      <c r="E48">
        <v>0</v>
      </c>
      <c r="F48">
        <v>0</v>
      </c>
      <c r="G48">
        <v>66.809427999999997</v>
      </c>
      <c r="H48">
        <v>0</v>
      </c>
      <c r="I48">
        <v>0</v>
      </c>
      <c r="J48">
        <v>82.685087999999993</v>
      </c>
      <c r="K48">
        <v>688.24901399999999</v>
      </c>
      <c r="L48">
        <v>657.89409000000001</v>
      </c>
      <c r="M48">
        <v>93.324174999999997</v>
      </c>
      <c r="N48">
        <v>119.5917</v>
      </c>
      <c r="O48">
        <v>125.29529100000001</v>
      </c>
      <c r="P48">
        <v>142.00325599999999</v>
      </c>
      <c r="Q48">
        <v>20.755001</v>
      </c>
      <c r="R48">
        <v>43.050736999999998</v>
      </c>
      <c r="S48">
        <v>26.717787000000001</v>
      </c>
      <c r="T48">
        <v>0</v>
      </c>
      <c r="U48">
        <v>348.97500000000002</v>
      </c>
      <c r="V48">
        <v>11.661683</v>
      </c>
      <c r="W48">
        <v>39.454999999999998</v>
      </c>
      <c r="X48">
        <v>147.515625</v>
      </c>
      <c r="Y48">
        <v>0</v>
      </c>
      <c r="Z48">
        <v>6.5537999999999998</v>
      </c>
      <c r="AA48">
        <v>0</v>
      </c>
      <c r="AB48">
        <v>27.909711000000001</v>
      </c>
      <c r="AC48">
        <v>20.361854000000001</v>
      </c>
      <c r="AD48">
        <v>0</v>
      </c>
      <c r="AE48">
        <v>51.987209</v>
      </c>
      <c r="AF48">
        <v>6.3840719999999997</v>
      </c>
      <c r="AG48">
        <v>41.778542000000002</v>
      </c>
      <c r="AH48">
        <v>19.81643</v>
      </c>
      <c r="AI48">
        <v>0</v>
      </c>
      <c r="AJ48">
        <v>0</v>
      </c>
      <c r="AK48">
        <v>56.429333999999997</v>
      </c>
      <c r="AL48">
        <v>79.364599999999996</v>
      </c>
      <c r="AM48">
        <v>16.588864999999998</v>
      </c>
      <c r="AN48">
        <v>1.00939</v>
      </c>
      <c r="AO48">
        <v>0</v>
      </c>
      <c r="AP48">
        <v>0.51239999999999997</v>
      </c>
      <c r="AQ48">
        <v>0</v>
      </c>
      <c r="AR48">
        <v>37.536000000000001</v>
      </c>
      <c r="AS48">
        <v>34.438056000000003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1.4563060000000001</v>
      </c>
      <c r="AZ48">
        <v>0</v>
      </c>
      <c r="BA48">
        <v>0.225878</v>
      </c>
      <c r="BB48">
        <v>1.4417500000000001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3214.1227819999995</v>
      </c>
    </row>
    <row r="49" spans="1:117">
      <c r="A49" t="s">
        <v>91</v>
      </c>
      <c r="B49">
        <v>0</v>
      </c>
      <c r="C49">
        <v>0</v>
      </c>
      <c r="D49">
        <v>35.723909999999997</v>
      </c>
      <c r="E49">
        <v>0</v>
      </c>
      <c r="F49">
        <v>0</v>
      </c>
      <c r="G49">
        <v>66.809427999999997</v>
      </c>
      <c r="H49">
        <v>0</v>
      </c>
      <c r="I49">
        <v>0</v>
      </c>
      <c r="J49">
        <v>82.685087999999993</v>
      </c>
      <c r="K49">
        <v>688.24901399999999</v>
      </c>
      <c r="L49">
        <v>657.89409000000001</v>
      </c>
      <c r="M49">
        <v>93.324174999999997</v>
      </c>
      <c r="N49">
        <v>119.5917</v>
      </c>
      <c r="O49">
        <v>125.29529100000001</v>
      </c>
      <c r="P49">
        <v>132.25606099999999</v>
      </c>
      <c r="Q49">
        <v>20.755001</v>
      </c>
      <c r="R49">
        <v>43.050736999999998</v>
      </c>
      <c r="S49">
        <v>26.717787000000001</v>
      </c>
      <c r="T49">
        <v>0</v>
      </c>
      <c r="U49">
        <v>348.97500000000002</v>
      </c>
      <c r="V49">
        <v>11.661683</v>
      </c>
      <c r="W49">
        <v>39.454999999999998</v>
      </c>
      <c r="X49">
        <v>147.515625</v>
      </c>
      <c r="Y49">
        <v>0</v>
      </c>
      <c r="Z49">
        <v>6.5537999999999998</v>
      </c>
      <c r="AA49">
        <v>0</v>
      </c>
      <c r="AB49">
        <v>27.909711000000001</v>
      </c>
      <c r="AC49">
        <v>20.361854000000001</v>
      </c>
      <c r="AD49">
        <v>0</v>
      </c>
      <c r="AE49">
        <v>51.987209</v>
      </c>
      <c r="AF49">
        <v>6.3840719999999997</v>
      </c>
      <c r="AG49">
        <v>41.778542000000002</v>
      </c>
      <c r="AH49">
        <v>19.81643</v>
      </c>
      <c r="AI49">
        <v>0</v>
      </c>
      <c r="AJ49">
        <v>0</v>
      </c>
      <c r="AK49">
        <v>56.429333999999997</v>
      </c>
      <c r="AL49">
        <v>66.814999999999998</v>
      </c>
      <c r="AM49">
        <v>16.588864999999998</v>
      </c>
      <c r="AN49">
        <v>1.00939</v>
      </c>
      <c r="AO49">
        <v>0</v>
      </c>
      <c r="AP49">
        <v>0.51239999999999997</v>
      </c>
      <c r="AQ49">
        <v>0</v>
      </c>
      <c r="AR49">
        <v>37.536000000000001</v>
      </c>
      <c r="AS49">
        <v>33.873497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1.4563060000000001</v>
      </c>
      <c r="AZ49">
        <v>0</v>
      </c>
      <c r="BA49">
        <v>0.225878</v>
      </c>
      <c r="BB49">
        <v>1.4417500000000001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3191.2614279999998</v>
      </c>
    </row>
    <row r="50" spans="1:117">
      <c r="A50" t="s">
        <v>92</v>
      </c>
      <c r="B50">
        <v>0</v>
      </c>
      <c r="C50">
        <v>0</v>
      </c>
      <c r="D50">
        <v>35.723909999999997</v>
      </c>
      <c r="E50">
        <v>0</v>
      </c>
      <c r="F50">
        <v>0</v>
      </c>
      <c r="G50">
        <v>66.809427999999997</v>
      </c>
      <c r="H50">
        <v>0</v>
      </c>
      <c r="I50">
        <v>0</v>
      </c>
      <c r="J50">
        <v>82.685087999999993</v>
      </c>
      <c r="K50">
        <v>688.24901399999999</v>
      </c>
      <c r="L50">
        <v>657.89409000000001</v>
      </c>
      <c r="M50">
        <v>93.324174999999997</v>
      </c>
      <c r="N50">
        <v>119.5917</v>
      </c>
      <c r="O50">
        <v>125.29529100000001</v>
      </c>
      <c r="P50">
        <v>132.25606099999999</v>
      </c>
      <c r="Q50">
        <v>20.755001</v>
      </c>
      <c r="R50">
        <v>43.050736999999998</v>
      </c>
      <c r="S50">
        <v>26.717787000000001</v>
      </c>
      <c r="T50">
        <v>0</v>
      </c>
      <c r="U50">
        <v>348.97500000000002</v>
      </c>
      <c r="V50">
        <v>11.661683</v>
      </c>
      <c r="W50">
        <v>39.454999999999998</v>
      </c>
      <c r="X50">
        <v>147.515625</v>
      </c>
      <c r="Y50">
        <v>0</v>
      </c>
      <c r="Z50">
        <v>6.5537999999999998</v>
      </c>
      <c r="AA50">
        <v>0</v>
      </c>
      <c r="AB50">
        <v>27.909711000000001</v>
      </c>
      <c r="AC50">
        <v>20.361854000000001</v>
      </c>
      <c r="AD50">
        <v>0</v>
      </c>
      <c r="AE50">
        <v>51.987209</v>
      </c>
      <c r="AF50">
        <v>6.3840719999999997</v>
      </c>
      <c r="AG50">
        <v>41.778542000000002</v>
      </c>
      <c r="AH50">
        <v>19.81643</v>
      </c>
      <c r="AI50">
        <v>0</v>
      </c>
      <c r="AJ50">
        <v>0</v>
      </c>
      <c r="AK50">
        <v>56.429333999999997</v>
      </c>
      <c r="AL50">
        <v>66.814999999999998</v>
      </c>
      <c r="AM50">
        <v>16.588864999999998</v>
      </c>
      <c r="AN50">
        <v>1.00939</v>
      </c>
      <c r="AO50">
        <v>0</v>
      </c>
      <c r="AP50">
        <v>0.51239999999999997</v>
      </c>
      <c r="AQ50">
        <v>0</v>
      </c>
      <c r="AR50">
        <v>37.536000000000001</v>
      </c>
      <c r="AS50">
        <v>33.873497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1.4563060000000001</v>
      </c>
      <c r="AZ50">
        <v>0</v>
      </c>
      <c r="BA50">
        <v>0.225878</v>
      </c>
      <c r="BB50">
        <v>1.4417500000000001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3191.2614279999998</v>
      </c>
    </row>
    <row r="51" spans="1:117">
      <c r="A51" t="s">
        <v>93</v>
      </c>
      <c r="B51">
        <v>0</v>
      </c>
      <c r="C51">
        <v>0</v>
      </c>
      <c r="D51">
        <v>35.723909999999997</v>
      </c>
      <c r="E51">
        <v>0</v>
      </c>
      <c r="F51">
        <v>0</v>
      </c>
      <c r="G51">
        <v>66.809427999999997</v>
      </c>
      <c r="H51">
        <v>0</v>
      </c>
      <c r="I51">
        <v>0</v>
      </c>
      <c r="J51">
        <v>82.685087999999993</v>
      </c>
      <c r="K51">
        <v>688.24901399999999</v>
      </c>
      <c r="L51">
        <v>657.89409000000001</v>
      </c>
      <c r="M51">
        <v>93.324174999999997</v>
      </c>
      <c r="N51">
        <v>119.5917</v>
      </c>
      <c r="O51">
        <v>125.29529100000001</v>
      </c>
      <c r="P51">
        <v>132.25606099999999</v>
      </c>
      <c r="Q51">
        <v>20.755001</v>
      </c>
      <c r="R51">
        <v>43.050736999999998</v>
      </c>
      <c r="S51">
        <v>26.717787000000001</v>
      </c>
      <c r="T51">
        <v>0</v>
      </c>
      <c r="U51">
        <v>348.97500000000002</v>
      </c>
      <c r="V51">
        <v>11.661683</v>
      </c>
      <c r="W51">
        <v>39.454999999999998</v>
      </c>
      <c r="X51">
        <v>147.515625</v>
      </c>
      <c r="Y51">
        <v>0</v>
      </c>
      <c r="Z51">
        <v>6.5537999999999998</v>
      </c>
      <c r="AA51">
        <v>0</v>
      </c>
      <c r="AB51">
        <v>27.909711000000001</v>
      </c>
      <c r="AC51">
        <v>20.361854000000001</v>
      </c>
      <c r="AD51">
        <v>0</v>
      </c>
      <c r="AE51">
        <v>51.987209</v>
      </c>
      <c r="AF51">
        <v>6.3840719999999997</v>
      </c>
      <c r="AG51">
        <v>41.778542000000002</v>
      </c>
      <c r="AH51">
        <v>39.632860000000001</v>
      </c>
      <c r="AI51">
        <v>0</v>
      </c>
      <c r="AJ51">
        <v>0</v>
      </c>
      <c r="AK51">
        <v>56.429333999999997</v>
      </c>
      <c r="AL51">
        <v>66.814999999999998</v>
      </c>
      <c r="AM51">
        <v>16.588864999999998</v>
      </c>
      <c r="AN51">
        <v>1.00939</v>
      </c>
      <c r="AO51">
        <v>0</v>
      </c>
      <c r="AP51">
        <v>0.51239999999999997</v>
      </c>
      <c r="AQ51">
        <v>0</v>
      </c>
      <c r="AR51">
        <v>39.744</v>
      </c>
      <c r="AS51">
        <v>33.873497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1.4563060000000001</v>
      </c>
      <c r="AZ51">
        <v>0</v>
      </c>
      <c r="BA51">
        <v>0.45175399999999999</v>
      </c>
      <c r="BB51">
        <v>1.4417500000000001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3213.5117340000002</v>
      </c>
    </row>
    <row r="52" spans="1:117">
      <c r="A52" t="s">
        <v>94</v>
      </c>
      <c r="B52">
        <v>0</v>
      </c>
      <c r="C52">
        <v>0</v>
      </c>
      <c r="D52">
        <v>35.723909999999997</v>
      </c>
      <c r="E52">
        <v>0</v>
      </c>
      <c r="F52">
        <v>0</v>
      </c>
      <c r="G52">
        <v>66.809427999999997</v>
      </c>
      <c r="H52">
        <v>0</v>
      </c>
      <c r="I52">
        <v>0</v>
      </c>
      <c r="J52">
        <v>82.685087999999993</v>
      </c>
      <c r="K52">
        <v>688.24901399999999</v>
      </c>
      <c r="L52">
        <v>657.89409000000001</v>
      </c>
      <c r="M52">
        <v>93.324174999999997</v>
      </c>
      <c r="N52">
        <v>119.5917</v>
      </c>
      <c r="O52">
        <v>125.29529100000001</v>
      </c>
      <c r="P52">
        <v>132.25606099999999</v>
      </c>
      <c r="Q52">
        <v>20.755001</v>
      </c>
      <c r="R52">
        <v>43.050736999999998</v>
      </c>
      <c r="S52">
        <v>26.717787000000001</v>
      </c>
      <c r="T52">
        <v>0</v>
      </c>
      <c r="U52">
        <v>348.97500000000002</v>
      </c>
      <c r="V52">
        <v>11.661683</v>
      </c>
      <c r="W52">
        <v>39.454999999999998</v>
      </c>
      <c r="X52">
        <v>147.515625</v>
      </c>
      <c r="Y52">
        <v>0</v>
      </c>
      <c r="Z52">
        <v>6.5537999999999998</v>
      </c>
      <c r="AA52">
        <v>0</v>
      </c>
      <c r="AB52">
        <v>27.909711000000001</v>
      </c>
      <c r="AC52">
        <v>20.361854000000001</v>
      </c>
      <c r="AD52">
        <v>0</v>
      </c>
      <c r="AE52">
        <v>51.987209</v>
      </c>
      <c r="AF52">
        <v>6.3840719999999997</v>
      </c>
      <c r="AG52">
        <v>41.778542000000002</v>
      </c>
      <c r="AH52">
        <v>39.632860000000001</v>
      </c>
      <c r="AI52">
        <v>0</v>
      </c>
      <c r="AJ52">
        <v>0</v>
      </c>
      <c r="AK52">
        <v>56.429333999999997</v>
      </c>
      <c r="AL52">
        <v>66.814999999999998</v>
      </c>
      <c r="AM52">
        <v>16.588864999999998</v>
      </c>
      <c r="AN52">
        <v>1.00939</v>
      </c>
      <c r="AO52">
        <v>0</v>
      </c>
      <c r="AP52">
        <v>0.51239999999999997</v>
      </c>
      <c r="AQ52">
        <v>0</v>
      </c>
      <c r="AR52">
        <v>39.744</v>
      </c>
      <c r="AS52">
        <v>33.873497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1.4563060000000001</v>
      </c>
      <c r="AZ52">
        <v>0</v>
      </c>
      <c r="BA52">
        <v>0.45175399999999999</v>
      </c>
      <c r="BB52">
        <v>1.4417500000000001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3213.5117340000002</v>
      </c>
    </row>
    <row r="53" spans="1:117">
      <c r="A53" t="s">
        <v>95</v>
      </c>
      <c r="B53">
        <v>0</v>
      </c>
      <c r="C53">
        <v>0</v>
      </c>
      <c r="D53">
        <v>35.723909999999997</v>
      </c>
      <c r="E53">
        <v>0</v>
      </c>
      <c r="F53">
        <v>0</v>
      </c>
      <c r="G53">
        <v>66.809427999999997</v>
      </c>
      <c r="H53">
        <v>0</v>
      </c>
      <c r="I53">
        <v>0</v>
      </c>
      <c r="J53">
        <v>82.685087999999993</v>
      </c>
      <c r="K53">
        <v>688.24901399999999</v>
      </c>
      <c r="L53">
        <v>657.89409000000001</v>
      </c>
      <c r="M53">
        <v>93.324174999999997</v>
      </c>
      <c r="N53">
        <v>119.5917</v>
      </c>
      <c r="O53">
        <v>125.29529100000001</v>
      </c>
      <c r="P53">
        <v>132.25606099999999</v>
      </c>
      <c r="Q53">
        <v>20.755001</v>
      </c>
      <c r="R53">
        <v>43.050736999999998</v>
      </c>
      <c r="S53">
        <v>26.717787000000001</v>
      </c>
      <c r="T53">
        <v>0</v>
      </c>
      <c r="U53">
        <v>348.97500000000002</v>
      </c>
      <c r="V53">
        <v>11.661683</v>
      </c>
      <c r="W53">
        <v>39.454999999999998</v>
      </c>
      <c r="X53">
        <v>147.515625</v>
      </c>
      <c r="Y53">
        <v>0</v>
      </c>
      <c r="Z53">
        <v>6.5537999999999998</v>
      </c>
      <c r="AA53">
        <v>0</v>
      </c>
      <c r="AB53">
        <v>27.909711000000001</v>
      </c>
      <c r="AC53">
        <v>20.361854000000001</v>
      </c>
      <c r="AD53">
        <v>0</v>
      </c>
      <c r="AE53">
        <v>51.987209</v>
      </c>
      <c r="AF53">
        <v>6.3840719999999997</v>
      </c>
      <c r="AG53">
        <v>41.778542000000002</v>
      </c>
      <c r="AH53">
        <v>39.632860000000001</v>
      </c>
      <c r="AI53">
        <v>0</v>
      </c>
      <c r="AJ53">
        <v>0</v>
      </c>
      <c r="AK53">
        <v>56.429333999999997</v>
      </c>
      <c r="AL53">
        <v>66.814999999999998</v>
      </c>
      <c r="AM53">
        <v>16.588864999999998</v>
      </c>
      <c r="AN53">
        <v>1.00939</v>
      </c>
      <c r="AO53">
        <v>0</v>
      </c>
      <c r="AP53">
        <v>0.51239999999999997</v>
      </c>
      <c r="AQ53">
        <v>0</v>
      </c>
      <c r="AR53">
        <v>37.536000000000001</v>
      </c>
      <c r="AS53">
        <v>33.873497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1.4563060000000001</v>
      </c>
      <c r="AZ53">
        <v>0</v>
      </c>
      <c r="BA53">
        <v>0.45175399999999999</v>
      </c>
      <c r="BB53">
        <v>1.4417500000000001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3211.3037340000001</v>
      </c>
    </row>
    <row r="54" spans="1:117">
      <c r="A54" t="s">
        <v>96</v>
      </c>
      <c r="B54">
        <v>0</v>
      </c>
      <c r="C54">
        <v>0</v>
      </c>
      <c r="D54">
        <v>35.723909999999997</v>
      </c>
      <c r="E54">
        <v>0</v>
      </c>
      <c r="F54">
        <v>0</v>
      </c>
      <c r="G54">
        <v>66.809427999999997</v>
      </c>
      <c r="H54">
        <v>0</v>
      </c>
      <c r="I54">
        <v>0</v>
      </c>
      <c r="J54">
        <v>82.685087999999993</v>
      </c>
      <c r="K54">
        <v>688.24901399999999</v>
      </c>
      <c r="L54">
        <v>657.89409000000001</v>
      </c>
      <c r="M54">
        <v>93.324174999999997</v>
      </c>
      <c r="N54">
        <v>119.5917</v>
      </c>
      <c r="O54">
        <v>125.29529100000001</v>
      </c>
      <c r="P54">
        <v>132.25606099999999</v>
      </c>
      <c r="Q54">
        <v>20.755001</v>
      </c>
      <c r="R54">
        <v>43.050736999999998</v>
      </c>
      <c r="S54">
        <v>26.717787000000001</v>
      </c>
      <c r="T54">
        <v>0</v>
      </c>
      <c r="U54">
        <v>348.97500000000002</v>
      </c>
      <c r="V54">
        <v>11.661683</v>
      </c>
      <c r="W54">
        <v>39.454999999999998</v>
      </c>
      <c r="X54">
        <v>147.515625</v>
      </c>
      <c r="Y54">
        <v>0</v>
      </c>
      <c r="Z54">
        <v>6.5537999999999998</v>
      </c>
      <c r="AA54">
        <v>0</v>
      </c>
      <c r="AB54">
        <v>27.909711000000001</v>
      </c>
      <c r="AC54">
        <v>20.361854000000001</v>
      </c>
      <c r="AD54">
        <v>0</v>
      </c>
      <c r="AE54">
        <v>51.987209</v>
      </c>
      <c r="AF54">
        <v>6.3840719999999997</v>
      </c>
      <c r="AG54">
        <v>41.778542000000002</v>
      </c>
      <c r="AH54">
        <v>39.632860000000001</v>
      </c>
      <c r="AI54">
        <v>0</v>
      </c>
      <c r="AJ54">
        <v>0</v>
      </c>
      <c r="AK54">
        <v>56.429333999999997</v>
      </c>
      <c r="AL54">
        <v>66.814999999999998</v>
      </c>
      <c r="AM54">
        <v>16.588864999999998</v>
      </c>
      <c r="AN54">
        <v>1.00939</v>
      </c>
      <c r="AO54">
        <v>0</v>
      </c>
      <c r="AP54">
        <v>0.51239999999999997</v>
      </c>
      <c r="AQ54">
        <v>0</v>
      </c>
      <c r="AR54">
        <v>37.536000000000001</v>
      </c>
      <c r="AS54">
        <v>33.873497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1.4563060000000001</v>
      </c>
      <c r="AZ54">
        <v>0</v>
      </c>
      <c r="BA54">
        <v>0.45175399999999999</v>
      </c>
      <c r="BB54">
        <v>1.4417500000000001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3211.3037340000001</v>
      </c>
    </row>
    <row r="55" spans="1:117">
      <c r="A55" t="s">
        <v>97</v>
      </c>
      <c r="B55">
        <v>0</v>
      </c>
      <c r="C55">
        <v>0</v>
      </c>
      <c r="D55">
        <v>35.723909999999997</v>
      </c>
      <c r="E55">
        <v>0</v>
      </c>
      <c r="F55">
        <v>0</v>
      </c>
      <c r="G55">
        <v>66.809427999999997</v>
      </c>
      <c r="H55">
        <v>0</v>
      </c>
      <c r="I55">
        <v>0</v>
      </c>
      <c r="J55">
        <v>82.685087999999993</v>
      </c>
      <c r="K55">
        <v>688.24901399999999</v>
      </c>
      <c r="L55">
        <v>657.89409000000001</v>
      </c>
      <c r="M55">
        <v>93.324174999999997</v>
      </c>
      <c r="N55">
        <v>119.5917</v>
      </c>
      <c r="O55">
        <v>125.29529100000001</v>
      </c>
      <c r="P55">
        <v>133.785032</v>
      </c>
      <c r="Q55">
        <v>20.755001</v>
      </c>
      <c r="R55">
        <v>43.050736999999998</v>
      </c>
      <c r="S55">
        <v>26.717787000000001</v>
      </c>
      <c r="T55">
        <v>0</v>
      </c>
      <c r="U55">
        <v>348.97500000000002</v>
      </c>
      <c r="V55">
        <v>11.661683</v>
      </c>
      <c r="W55">
        <v>39.454999999999998</v>
      </c>
      <c r="X55">
        <v>147.515625</v>
      </c>
      <c r="Y55">
        <v>0</v>
      </c>
      <c r="Z55">
        <v>6.5537999999999998</v>
      </c>
      <c r="AA55">
        <v>0</v>
      </c>
      <c r="AB55">
        <v>27.909711000000001</v>
      </c>
      <c r="AC55">
        <v>20.361854000000001</v>
      </c>
      <c r="AD55">
        <v>0</v>
      </c>
      <c r="AE55">
        <v>51.987209</v>
      </c>
      <c r="AF55">
        <v>6.3840719999999997</v>
      </c>
      <c r="AG55">
        <v>41.778542000000002</v>
      </c>
      <c r="AH55">
        <v>39.632860000000001</v>
      </c>
      <c r="AI55">
        <v>0</v>
      </c>
      <c r="AJ55">
        <v>0</v>
      </c>
      <c r="AK55">
        <v>56.429333999999997</v>
      </c>
      <c r="AL55">
        <v>66.814999999999998</v>
      </c>
      <c r="AM55">
        <v>16.588864999999998</v>
      </c>
      <c r="AN55">
        <v>1.00939</v>
      </c>
      <c r="AO55">
        <v>0</v>
      </c>
      <c r="AP55">
        <v>1.7934000000000001</v>
      </c>
      <c r="AQ55">
        <v>0</v>
      </c>
      <c r="AR55">
        <v>37.536000000000001</v>
      </c>
      <c r="AS55">
        <v>33.873497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1.4563060000000001</v>
      </c>
      <c r="AZ55">
        <v>0</v>
      </c>
      <c r="BA55">
        <v>0.45175399999999999</v>
      </c>
      <c r="BB55">
        <v>1.4417500000000001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3214.1137049999998</v>
      </c>
    </row>
    <row r="56" spans="1:117">
      <c r="A56" t="s">
        <v>98</v>
      </c>
      <c r="B56">
        <v>0</v>
      </c>
      <c r="C56">
        <v>0</v>
      </c>
      <c r="D56">
        <v>35.723909999999997</v>
      </c>
      <c r="E56">
        <v>0</v>
      </c>
      <c r="F56">
        <v>0</v>
      </c>
      <c r="G56">
        <v>66.809427999999997</v>
      </c>
      <c r="H56">
        <v>0</v>
      </c>
      <c r="I56">
        <v>0</v>
      </c>
      <c r="J56">
        <v>82.685087999999993</v>
      </c>
      <c r="K56">
        <v>688.24901399999999</v>
      </c>
      <c r="L56">
        <v>657.89409000000001</v>
      </c>
      <c r="M56">
        <v>93.324174999999997</v>
      </c>
      <c r="N56">
        <v>119.5917</v>
      </c>
      <c r="O56">
        <v>125.29529100000001</v>
      </c>
      <c r="P56">
        <v>133.785032</v>
      </c>
      <c r="Q56">
        <v>20.755001</v>
      </c>
      <c r="R56">
        <v>43.050736999999998</v>
      </c>
      <c r="S56">
        <v>26.717787000000001</v>
      </c>
      <c r="T56">
        <v>0</v>
      </c>
      <c r="U56">
        <v>348.97500000000002</v>
      </c>
      <c r="V56">
        <v>11.661683</v>
      </c>
      <c r="W56">
        <v>39.454999999999998</v>
      </c>
      <c r="X56">
        <v>147.515625</v>
      </c>
      <c r="Y56">
        <v>0</v>
      </c>
      <c r="Z56">
        <v>6.5537999999999998</v>
      </c>
      <c r="AA56">
        <v>0</v>
      </c>
      <c r="AB56">
        <v>27.909711000000001</v>
      </c>
      <c r="AC56">
        <v>20.361854000000001</v>
      </c>
      <c r="AD56">
        <v>0</v>
      </c>
      <c r="AE56">
        <v>51.987209</v>
      </c>
      <c r="AF56">
        <v>6.3840719999999997</v>
      </c>
      <c r="AG56">
        <v>41.778542000000002</v>
      </c>
      <c r="AH56">
        <v>48.946581999999999</v>
      </c>
      <c r="AI56">
        <v>0</v>
      </c>
      <c r="AJ56">
        <v>0</v>
      </c>
      <c r="AK56">
        <v>56.429333999999997</v>
      </c>
      <c r="AL56">
        <v>66.814999999999998</v>
      </c>
      <c r="AM56">
        <v>16.588864999999998</v>
      </c>
      <c r="AN56">
        <v>1.00939</v>
      </c>
      <c r="AO56">
        <v>0</v>
      </c>
      <c r="AP56">
        <v>1.7934000000000001</v>
      </c>
      <c r="AQ56">
        <v>0</v>
      </c>
      <c r="AR56">
        <v>37.536000000000001</v>
      </c>
      <c r="AS56">
        <v>33.873497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1.4563060000000001</v>
      </c>
      <c r="AZ56">
        <v>0</v>
      </c>
      <c r="BA56">
        <v>0.55662599999999995</v>
      </c>
      <c r="BB56">
        <v>1.4417500000000001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3223.5322989999995</v>
      </c>
    </row>
    <row r="57" spans="1:117">
      <c r="A57" t="s">
        <v>99</v>
      </c>
      <c r="B57">
        <v>0</v>
      </c>
      <c r="C57">
        <v>0</v>
      </c>
      <c r="D57">
        <v>35.723909999999997</v>
      </c>
      <c r="E57">
        <v>0</v>
      </c>
      <c r="F57">
        <v>0</v>
      </c>
      <c r="G57">
        <v>66.809427999999997</v>
      </c>
      <c r="H57">
        <v>0</v>
      </c>
      <c r="I57">
        <v>0</v>
      </c>
      <c r="J57">
        <v>82.685087999999993</v>
      </c>
      <c r="K57">
        <v>688.24901399999999</v>
      </c>
      <c r="L57">
        <v>657.89409000000001</v>
      </c>
      <c r="M57">
        <v>93.324174999999997</v>
      </c>
      <c r="N57">
        <v>119.5917</v>
      </c>
      <c r="O57">
        <v>125.29529100000001</v>
      </c>
      <c r="P57">
        <v>137.607462</v>
      </c>
      <c r="Q57">
        <v>20.755001</v>
      </c>
      <c r="R57">
        <v>43.050736999999998</v>
      </c>
      <c r="S57">
        <v>26.717787000000001</v>
      </c>
      <c r="T57">
        <v>0</v>
      </c>
      <c r="U57">
        <v>348.97500000000002</v>
      </c>
      <c r="V57">
        <v>11.661683</v>
      </c>
      <c r="W57">
        <v>39.454999999999998</v>
      </c>
      <c r="X57">
        <v>147.515625</v>
      </c>
      <c r="Y57">
        <v>0</v>
      </c>
      <c r="Z57">
        <v>6.5537999999999998</v>
      </c>
      <c r="AA57">
        <v>0</v>
      </c>
      <c r="AB57">
        <v>27.909711000000001</v>
      </c>
      <c r="AC57">
        <v>20.361854000000001</v>
      </c>
      <c r="AD57">
        <v>0</v>
      </c>
      <c r="AE57">
        <v>51.987209</v>
      </c>
      <c r="AF57">
        <v>6.3840719999999997</v>
      </c>
      <c r="AG57">
        <v>41.778542000000002</v>
      </c>
      <c r="AH57">
        <v>48.946581999999999</v>
      </c>
      <c r="AI57">
        <v>0</v>
      </c>
      <c r="AJ57">
        <v>0</v>
      </c>
      <c r="AK57">
        <v>56.429333999999997</v>
      </c>
      <c r="AL57">
        <v>66.814999999999998</v>
      </c>
      <c r="AM57">
        <v>16.588864999999998</v>
      </c>
      <c r="AN57">
        <v>1.00939</v>
      </c>
      <c r="AO57">
        <v>0</v>
      </c>
      <c r="AP57">
        <v>9.4794</v>
      </c>
      <c r="AQ57">
        <v>0</v>
      </c>
      <c r="AR57">
        <v>37.536000000000001</v>
      </c>
      <c r="AS57">
        <v>33.873497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1.4563060000000001</v>
      </c>
      <c r="AZ57">
        <v>0</v>
      </c>
      <c r="BA57">
        <v>0.55662599999999995</v>
      </c>
      <c r="BB57">
        <v>1.4417500000000001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3235.0407289999998</v>
      </c>
    </row>
    <row r="58" spans="1:117">
      <c r="A58" t="s">
        <v>100</v>
      </c>
      <c r="B58">
        <v>0</v>
      </c>
      <c r="C58">
        <v>0</v>
      </c>
      <c r="D58">
        <v>35.723909999999997</v>
      </c>
      <c r="E58">
        <v>0</v>
      </c>
      <c r="F58">
        <v>0</v>
      </c>
      <c r="G58">
        <v>66.809427999999997</v>
      </c>
      <c r="H58">
        <v>0</v>
      </c>
      <c r="I58">
        <v>0</v>
      </c>
      <c r="J58">
        <v>82.685087999999993</v>
      </c>
      <c r="K58">
        <v>688.24901399999999</v>
      </c>
      <c r="L58">
        <v>657.89409000000001</v>
      </c>
      <c r="M58">
        <v>93.324174999999997</v>
      </c>
      <c r="N58">
        <v>119.5917</v>
      </c>
      <c r="O58">
        <v>125.29529100000001</v>
      </c>
      <c r="P58">
        <v>137.607462</v>
      </c>
      <c r="Q58">
        <v>20.755001</v>
      </c>
      <c r="R58">
        <v>43.050736999999998</v>
      </c>
      <c r="S58">
        <v>26.717787000000001</v>
      </c>
      <c r="T58">
        <v>0</v>
      </c>
      <c r="U58">
        <v>348.97500000000002</v>
      </c>
      <c r="V58">
        <v>11.661683</v>
      </c>
      <c r="W58">
        <v>39.454999999999998</v>
      </c>
      <c r="X58">
        <v>147.515625</v>
      </c>
      <c r="Y58">
        <v>0</v>
      </c>
      <c r="Z58">
        <v>6.5537999999999998</v>
      </c>
      <c r="AA58">
        <v>0</v>
      </c>
      <c r="AB58">
        <v>27.909711000000001</v>
      </c>
      <c r="AC58">
        <v>20.361854000000001</v>
      </c>
      <c r="AD58">
        <v>0</v>
      </c>
      <c r="AE58">
        <v>51.987209</v>
      </c>
      <c r="AF58">
        <v>6.3840719999999997</v>
      </c>
      <c r="AG58">
        <v>41.778542000000002</v>
      </c>
      <c r="AH58">
        <v>48.946581999999999</v>
      </c>
      <c r="AI58">
        <v>0</v>
      </c>
      <c r="AJ58">
        <v>0</v>
      </c>
      <c r="AK58">
        <v>56.429333999999997</v>
      </c>
      <c r="AL58">
        <v>66.814999999999998</v>
      </c>
      <c r="AM58">
        <v>16.588864999999998</v>
      </c>
      <c r="AN58">
        <v>1.00939</v>
      </c>
      <c r="AO58">
        <v>0</v>
      </c>
      <c r="AP58">
        <v>9.4794</v>
      </c>
      <c r="AQ58">
        <v>0</v>
      </c>
      <c r="AR58">
        <v>37.536000000000001</v>
      </c>
      <c r="AS58">
        <v>33.873497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1.4563060000000001</v>
      </c>
      <c r="AZ58">
        <v>0</v>
      </c>
      <c r="BA58">
        <v>0.55662599999999995</v>
      </c>
      <c r="BB58">
        <v>1.4417500000000001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3235.0407289999998</v>
      </c>
    </row>
    <row r="59" spans="1:117">
      <c r="A59" t="s">
        <v>101</v>
      </c>
      <c r="B59">
        <v>0</v>
      </c>
      <c r="C59">
        <v>0</v>
      </c>
      <c r="D59">
        <v>35.723909999999997</v>
      </c>
      <c r="E59">
        <v>0</v>
      </c>
      <c r="F59">
        <v>0</v>
      </c>
      <c r="G59">
        <v>66.809427999999997</v>
      </c>
      <c r="H59">
        <v>0</v>
      </c>
      <c r="I59">
        <v>0</v>
      </c>
      <c r="J59">
        <v>82.685087999999993</v>
      </c>
      <c r="K59">
        <v>688.24901399999999</v>
      </c>
      <c r="L59">
        <v>657.89409000000001</v>
      </c>
      <c r="M59">
        <v>93.324174999999997</v>
      </c>
      <c r="N59">
        <v>119.5917</v>
      </c>
      <c r="O59">
        <v>125.29529100000001</v>
      </c>
      <c r="P59">
        <v>137.607462</v>
      </c>
      <c r="Q59">
        <v>20.755001</v>
      </c>
      <c r="R59">
        <v>43.050736999999998</v>
      </c>
      <c r="S59">
        <v>26.717787000000001</v>
      </c>
      <c r="T59">
        <v>0</v>
      </c>
      <c r="U59">
        <v>348.97500000000002</v>
      </c>
      <c r="V59">
        <v>11.661683</v>
      </c>
      <c r="W59">
        <v>39.454999999999998</v>
      </c>
      <c r="X59">
        <v>147.515625</v>
      </c>
      <c r="Y59">
        <v>0</v>
      </c>
      <c r="Z59">
        <v>6.5537999999999998</v>
      </c>
      <c r="AA59">
        <v>0</v>
      </c>
      <c r="AB59">
        <v>27.909711000000001</v>
      </c>
      <c r="AC59">
        <v>20.361854000000001</v>
      </c>
      <c r="AD59">
        <v>0</v>
      </c>
      <c r="AE59">
        <v>51.987209</v>
      </c>
      <c r="AF59">
        <v>6.3840719999999997</v>
      </c>
      <c r="AG59">
        <v>41.778542000000002</v>
      </c>
      <c r="AH59">
        <v>59.449289999999998</v>
      </c>
      <c r="AI59">
        <v>0</v>
      </c>
      <c r="AJ59">
        <v>0</v>
      </c>
      <c r="AK59">
        <v>56.429333999999997</v>
      </c>
      <c r="AL59">
        <v>66.814999999999998</v>
      </c>
      <c r="AM59">
        <v>16.588864999999998</v>
      </c>
      <c r="AN59">
        <v>1.00939</v>
      </c>
      <c r="AO59">
        <v>0</v>
      </c>
      <c r="AP59">
        <v>9.4794</v>
      </c>
      <c r="AQ59">
        <v>0</v>
      </c>
      <c r="AR59">
        <v>37.536000000000001</v>
      </c>
      <c r="AS59">
        <v>33.873497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1.4563060000000001</v>
      </c>
      <c r="AZ59">
        <v>0</v>
      </c>
      <c r="BA59">
        <v>0.67763200000000001</v>
      </c>
      <c r="BB59">
        <v>1.4417500000000001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3245.6644429999997</v>
      </c>
    </row>
    <row r="60" spans="1:117">
      <c r="A60" t="s">
        <v>102</v>
      </c>
      <c r="B60">
        <v>0</v>
      </c>
      <c r="C60">
        <v>0</v>
      </c>
      <c r="D60">
        <v>35.723909999999997</v>
      </c>
      <c r="E60">
        <v>0</v>
      </c>
      <c r="F60">
        <v>0</v>
      </c>
      <c r="G60">
        <v>66.809427999999997</v>
      </c>
      <c r="H60">
        <v>0</v>
      </c>
      <c r="I60">
        <v>0</v>
      </c>
      <c r="J60">
        <v>82.685087999999993</v>
      </c>
      <c r="K60">
        <v>688.24901399999999</v>
      </c>
      <c r="L60">
        <v>657.89409000000001</v>
      </c>
      <c r="M60">
        <v>93.324174999999997</v>
      </c>
      <c r="N60">
        <v>119.5917</v>
      </c>
      <c r="O60">
        <v>125.29529100000001</v>
      </c>
      <c r="P60">
        <v>137.607462</v>
      </c>
      <c r="Q60">
        <v>20.755001</v>
      </c>
      <c r="R60">
        <v>43.050736999999998</v>
      </c>
      <c r="S60">
        <v>26.717787000000001</v>
      </c>
      <c r="T60">
        <v>0</v>
      </c>
      <c r="U60">
        <v>348.97500000000002</v>
      </c>
      <c r="V60">
        <v>11.661683</v>
      </c>
      <c r="W60">
        <v>39.454999999999998</v>
      </c>
      <c r="X60">
        <v>147.515625</v>
      </c>
      <c r="Y60">
        <v>0</v>
      </c>
      <c r="Z60">
        <v>6.5537999999999998</v>
      </c>
      <c r="AA60">
        <v>0</v>
      </c>
      <c r="AB60">
        <v>27.909711000000001</v>
      </c>
      <c r="AC60">
        <v>20.361854000000001</v>
      </c>
      <c r="AD60">
        <v>0</v>
      </c>
      <c r="AE60">
        <v>51.987209</v>
      </c>
      <c r="AF60">
        <v>6.3840719999999997</v>
      </c>
      <c r="AG60">
        <v>41.778542000000002</v>
      </c>
      <c r="AH60">
        <v>59.449289999999998</v>
      </c>
      <c r="AI60">
        <v>0</v>
      </c>
      <c r="AJ60">
        <v>0</v>
      </c>
      <c r="AK60">
        <v>56.429333999999997</v>
      </c>
      <c r="AL60">
        <v>66.814999999999998</v>
      </c>
      <c r="AM60">
        <v>16.588864999999998</v>
      </c>
      <c r="AN60">
        <v>1.00939</v>
      </c>
      <c r="AO60">
        <v>0</v>
      </c>
      <c r="AP60">
        <v>0.51239999999999997</v>
      </c>
      <c r="AQ60">
        <v>0</v>
      </c>
      <c r="AR60">
        <v>37.536000000000001</v>
      </c>
      <c r="AS60">
        <v>33.873497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1.4563060000000001</v>
      </c>
      <c r="AZ60">
        <v>0</v>
      </c>
      <c r="BA60">
        <v>0.67763200000000001</v>
      </c>
      <c r="BB60">
        <v>1.4417500000000001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3236.6974429999996</v>
      </c>
    </row>
    <row r="61" spans="1:117">
      <c r="A61" t="s">
        <v>103</v>
      </c>
      <c r="B61">
        <v>0</v>
      </c>
      <c r="C61">
        <v>0</v>
      </c>
      <c r="D61">
        <v>35.723909999999997</v>
      </c>
      <c r="E61">
        <v>0</v>
      </c>
      <c r="F61">
        <v>0</v>
      </c>
      <c r="G61">
        <v>66.809427999999997</v>
      </c>
      <c r="H61">
        <v>0</v>
      </c>
      <c r="I61">
        <v>0</v>
      </c>
      <c r="J61">
        <v>82.685087999999993</v>
      </c>
      <c r="K61">
        <v>688.24901399999999</v>
      </c>
      <c r="L61">
        <v>657.89409000000001</v>
      </c>
      <c r="M61">
        <v>93.324174999999997</v>
      </c>
      <c r="N61">
        <v>119.5917</v>
      </c>
      <c r="O61">
        <v>125.29529100000001</v>
      </c>
      <c r="P61">
        <v>137.607462</v>
      </c>
      <c r="Q61">
        <v>20.755001</v>
      </c>
      <c r="R61">
        <v>43.050736999999998</v>
      </c>
      <c r="S61">
        <v>26.717787000000001</v>
      </c>
      <c r="T61">
        <v>0</v>
      </c>
      <c r="U61">
        <v>348.97500000000002</v>
      </c>
      <c r="V61">
        <v>11.661683</v>
      </c>
      <c r="W61">
        <v>39.454999999999998</v>
      </c>
      <c r="X61">
        <v>147.515625</v>
      </c>
      <c r="Y61">
        <v>0</v>
      </c>
      <c r="Z61">
        <v>6.5537999999999998</v>
      </c>
      <c r="AA61">
        <v>0</v>
      </c>
      <c r="AB61">
        <v>27.909711000000001</v>
      </c>
      <c r="AC61">
        <v>20.361854000000001</v>
      </c>
      <c r="AD61">
        <v>0</v>
      </c>
      <c r="AE61">
        <v>51.987209</v>
      </c>
      <c r="AF61">
        <v>6.3840719999999997</v>
      </c>
      <c r="AG61">
        <v>41.778542000000002</v>
      </c>
      <c r="AH61">
        <v>59.449289999999998</v>
      </c>
      <c r="AI61">
        <v>0</v>
      </c>
      <c r="AJ61">
        <v>0</v>
      </c>
      <c r="AK61">
        <v>56.429333999999997</v>
      </c>
      <c r="AL61">
        <v>66.814999999999998</v>
      </c>
      <c r="AM61">
        <v>16.588864999999998</v>
      </c>
      <c r="AN61">
        <v>0.98959799999999998</v>
      </c>
      <c r="AO61">
        <v>0</v>
      </c>
      <c r="AP61">
        <v>0.51239999999999997</v>
      </c>
      <c r="AQ61">
        <v>0</v>
      </c>
      <c r="AR61">
        <v>37.536000000000001</v>
      </c>
      <c r="AS61">
        <v>33.873497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1.4563060000000001</v>
      </c>
      <c r="AZ61">
        <v>0</v>
      </c>
      <c r="BA61">
        <v>0.67763200000000001</v>
      </c>
      <c r="BB61">
        <v>1.4417500000000001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3236.6776509999995</v>
      </c>
    </row>
    <row r="62" spans="1:117">
      <c r="A62" t="s">
        <v>104</v>
      </c>
      <c r="B62">
        <v>0</v>
      </c>
      <c r="C62">
        <v>0</v>
      </c>
      <c r="D62">
        <v>35.723909999999997</v>
      </c>
      <c r="E62">
        <v>0</v>
      </c>
      <c r="F62">
        <v>0</v>
      </c>
      <c r="G62">
        <v>66.809427999999997</v>
      </c>
      <c r="H62">
        <v>0</v>
      </c>
      <c r="I62">
        <v>0</v>
      </c>
      <c r="J62">
        <v>82.685087999999993</v>
      </c>
      <c r="K62">
        <v>688.24901399999999</v>
      </c>
      <c r="L62">
        <v>657.89409000000001</v>
      </c>
      <c r="M62">
        <v>93.324174999999997</v>
      </c>
      <c r="N62">
        <v>119.5917</v>
      </c>
      <c r="O62">
        <v>125.29529100000001</v>
      </c>
      <c r="P62">
        <v>137.607462</v>
      </c>
      <c r="Q62">
        <v>20.755001</v>
      </c>
      <c r="R62">
        <v>43.050736999999998</v>
      </c>
      <c r="S62">
        <v>26.717787000000001</v>
      </c>
      <c r="T62">
        <v>0</v>
      </c>
      <c r="U62">
        <v>348.97500000000002</v>
      </c>
      <c r="V62">
        <v>11.661683</v>
      </c>
      <c r="W62">
        <v>39.454999999999998</v>
      </c>
      <c r="X62">
        <v>147.515625</v>
      </c>
      <c r="Y62">
        <v>0</v>
      </c>
      <c r="Z62">
        <v>6.5537999999999998</v>
      </c>
      <c r="AA62">
        <v>0</v>
      </c>
      <c r="AB62">
        <v>27.909711000000001</v>
      </c>
      <c r="AC62">
        <v>20.361854000000001</v>
      </c>
      <c r="AD62">
        <v>0</v>
      </c>
      <c r="AE62">
        <v>51.987209</v>
      </c>
      <c r="AF62">
        <v>6.3840719999999997</v>
      </c>
      <c r="AG62">
        <v>41.778542000000002</v>
      </c>
      <c r="AH62">
        <v>59.449289999999998</v>
      </c>
      <c r="AI62">
        <v>0</v>
      </c>
      <c r="AJ62">
        <v>0</v>
      </c>
      <c r="AK62">
        <v>56.429333999999997</v>
      </c>
      <c r="AL62">
        <v>66.814999999999998</v>
      </c>
      <c r="AM62">
        <v>16.588864999999998</v>
      </c>
      <c r="AN62">
        <v>0.98959799999999998</v>
      </c>
      <c r="AO62">
        <v>0</v>
      </c>
      <c r="AP62">
        <v>0.51239999999999997</v>
      </c>
      <c r="AQ62">
        <v>0</v>
      </c>
      <c r="AR62">
        <v>37.536000000000001</v>
      </c>
      <c r="AS62">
        <v>33.873497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1.4563060000000001</v>
      </c>
      <c r="AZ62">
        <v>0</v>
      </c>
      <c r="BA62">
        <v>0.67763200000000001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3236.6776509999995</v>
      </c>
    </row>
    <row r="63" spans="1:117">
      <c r="A63" t="s">
        <v>105</v>
      </c>
      <c r="B63">
        <v>0</v>
      </c>
      <c r="C63">
        <v>0</v>
      </c>
      <c r="D63">
        <v>35.723909999999997</v>
      </c>
      <c r="E63">
        <v>0</v>
      </c>
      <c r="F63">
        <v>0</v>
      </c>
      <c r="G63">
        <v>66.809427999999997</v>
      </c>
      <c r="H63">
        <v>0</v>
      </c>
      <c r="I63">
        <v>0</v>
      </c>
      <c r="J63">
        <v>82.685087999999993</v>
      </c>
      <c r="K63">
        <v>688.24901399999999</v>
      </c>
      <c r="L63">
        <v>657.89409000000001</v>
      </c>
      <c r="M63">
        <v>93.324174999999997</v>
      </c>
      <c r="N63">
        <v>119.5917</v>
      </c>
      <c r="O63">
        <v>125.29529100000001</v>
      </c>
      <c r="P63">
        <v>137.607462</v>
      </c>
      <c r="Q63">
        <v>20.755001</v>
      </c>
      <c r="R63">
        <v>43.050736999999998</v>
      </c>
      <c r="S63">
        <v>26.717787000000001</v>
      </c>
      <c r="T63">
        <v>0</v>
      </c>
      <c r="U63">
        <v>348.97500000000002</v>
      </c>
      <c r="V63">
        <v>11.661683</v>
      </c>
      <c r="W63">
        <v>38.544499999999999</v>
      </c>
      <c r="X63">
        <v>147.515625</v>
      </c>
      <c r="Y63">
        <v>0</v>
      </c>
      <c r="Z63">
        <v>6.5537999999999998</v>
      </c>
      <c r="AA63">
        <v>0</v>
      </c>
      <c r="AB63">
        <v>27.909711000000001</v>
      </c>
      <c r="AC63">
        <v>20.361854000000001</v>
      </c>
      <c r="AD63">
        <v>0</v>
      </c>
      <c r="AE63">
        <v>51.987209</v>
      </c>
      <c r="AF63">
        <v>6.3840719999999997</v>
      </c>
      <c r="AG63">
        <v>41.778542000000002</v>
      </c>
      <c r="AH63">
        <v>59.449289999999998</v>
      </c>
      <c r="AI63">
        <v>0</v>
      </c>
      <c r="AJ63">
        <v>0</v>
      </c>
      <c r="AK63">
        <v>56.429333999999997</v>
      </c>
      <c r="AL63">
        <v>66.814999999999998</v>
      </c>
      <c r="AM63">
        <v>16.588864999999998</v>
      </c>
      <c r="AN63">
        <v>0.98959799999999998</v>
      </c>
      <c r="AO63">
        <v>0</v>
      </c>
      <c r="AP63">
        <v>0.51239999999999997</v>
      </c>
      <c r="AQ63">
        <v>0</v>
      </c>
      <c r="AR63">
        <v>37.536000000000001</v>
      </c>
      <c r="AS63">
        <v>33.873497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1.4563060000000001</v>
      </c>
      <c r="AZ63">
        <v>0</v>
      </c>
      <c r="BA63">
        <v>0.67763200000000001</v>
      </c>
      <c r="BB63">
        <v>1.4417500000000001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3235.7671509999996</v>
      </c>
    </row>
    <row r="64" spans="1:117">
      <c r="A64" t="s">
        <v>106</v>
      </c>
      <c r="B64">
        <v>0</v>
      </c>
      <c r="C64">
        <v>0</v>
      </c>
      <c r="D64">
        <v>35.723909999999997</v>
      </c>
      <c r="E64">
        <v>0</v>
      </c>
      <c r="F64">
        <v>0</v>
      </c>
      <c r="G64">
        <v>66.809427999999997</v>
      </c>
      <c r="H64">
        <v>0</v>
      </c>
      <c r="I64">
        <v>0</v>
      </c>
      <c r="J64">
        <v>82.685087999999993</v>
      </c>
      <c r="K64">
        <v>688.24901399999999</v>
      </c>
      <c r="L64">
        <v>657.89409000000001</v>
      </c>
      <c r="M64">
        <v>93.324174999999997</v>
      </c>
      <c r="N64">
        <v>119.5917</v>
      </c>
      <c r="O64">
        <v>125.29529100000001</v>
      </c>
      <c r="P64">
        <v>137.607462</v>
      </c>
      <c r="Q64">
        <v>20.755001</v>
      </c>
      <c r="R64">
        <v>43.050736999999998</v>
      </c>
      <c r="S64">
        <v>26.717787000000001</v>
      </c>
      <c r="T64">
        <v>0</v>
      </c>
      <c r="U64">
        <v>348.97500000000002</v>
      </c>
      <c r="V64">
        <v>11.661683</v>
      </c>
      <c r="W64">
        <v>38.544499999999999</v>
      </c>
      <c r="X64">
        <v>147.515625</v>
      </c>
      <c r="Y64">
        <v>0</v>
      </c>
      <c r="Z64">
        <v>6.5537999999999998</v>
      </c>
      <c r="AA64">
        <v>0</v>
      </c>
      <c r="AB64">
        <v>27.909711000000001</v>
      </c>
      <c r="AC64">
        <v>20.361854000000001</v>
      </c>
      <c r="AD64">
        <v>9.57165</v>
      </c>
      <c r="AE64">
        <v>51.987209</v>
      </c>
      <c r="AF64">
        <v>6.3840719999999997</v>
      </c>
      <c r="AG64">
        <v>41.778542000000002</v>
      </c>
      <c r="AH64">
        <v>59.449289999999998</v>
      </c>
      <c r="AI64">
        <v>0</v>
      </c>
      <c r="AJ64">
        <v>0</v>
      </c>
      <c r="AK64">
        <v>56.429333999999997</v>
      </c>
      <c r="AL64">
        <v>66.814999999999998</v>
      </c>
      <c r="AM64">
        <v>16.588864999999998</v>
      </c>
      <c r="AN64">
        <v>0.98959799999999998</v>
      </c>
      <c r="AO64">
        <v>0</v>
      </c>
      <c r="AP64">
        <v>0.51239999999999997</v>
      </c>
      <c r="AQ64">
        <v>0</v>
      </c>
      <c r="AR64">
        <v>37.536000000000001</v>
      </c>
      <c r="AS64">
        <v>33.873497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1.4563060000000001</v>
      </c>
      <c r="AZ64">
        <v>0</v>
      </c>
      <c r="BA64">
        <v>0.67763200000000001</v>
      </c>
      <c r="BB64">
        <v>1.4417500000000001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3245.3388009999994</v>
      </c>
    </row>
    <row r="65" spans="1:117">
      <c r="A65" t="s">
        <v>107</v>
      </c>
      <c r="B65">
        <v>0</v>
      </c>
      <c r="C65">
        <v>0</v>
      </c>
      <c r="D65">
        <v>35.723909999999997</v>
      </c>
      <c r="E65">
        <v>0</v>
      </c>
      <c r="F65">
        <v>0</v>
      </c>
      <c r="G65">
        <v>66.809427999999997</v>
      </c>
      <c r="H65">
        <v>0</v>
      </c>
      <c r="I65">
        <v>0</v>
      </c>
      <c r="J65">
        <v>82.685087999999993</v>
      </c>
      <c r="K65">
        <v>688.24901399999999</v>
      </c>
      <c r="L65">
        <v>657.89409000000001</v>
      </c>
      <c r="M65">
        <v>93.324174999999997</v>
      </c>
      <c r="N65">
        <v>119.5917</v>
      </c>
      <c r="O65">
        <v>125.29529100000001</v>
      </c>
      <c r="P65">
        <v>137.607462</v>
      </c>
      <c r="Q65">
        <v>20.755001</v>
      </c>
      <c r="R65">
        <v>43.050736999999998</v>
      </c>
      <c r="S65">
        <v>26.717787000000001</v>
      </c>
      <c r="T65">
        <v>0</v>
      </c>
      <c r="U65">
        <v>348.97500000000002</v>
      </c>
      <c r="V65">
        <v>11.661683</v>
      </c>
      <c r="W65">
        <v>38.544499999999999</v>
      </c>
      <c r="X65">
        <v>147.515625</v>
      </c>
      <c r="Y65">
        <v>0</v>
      </c>
      <c r="Z65">
        <v>6.5537999999999998</v>
      </c>
      <c r="AA65">
        <v>10.744</v>
      </c>
      <c r="AB65">
        <v>27.909711000000001</v>
      </c>
      <c r="AC65">
        <v>20.361854000000001</v>
      </c>
      <c r="AD65">
        <v>9.57165</v>
      </c>
      <c r="AE65">
        <v>51.987209</v>
      </c>
      <c r="AF65">
        <v>6.3840719999999997</v>
      </c>
      <c r="AG65">
        <v>41.778542000000002</v>
      </c>
      <c r="AH65">
        <v>59.449289999999998</v>
      </c>
      <c r="AI65">
        <v>0</v>
      </c>
      <c r="AJ65">
        <v>0</v>
      </c>
      <c r="AK65">
        <v>56.429333999999997</v>
      </c>
      <c r="AL65">
        <v>66.814999999999998</v>
      </c>
      <c r="AM65">
        <v>16.588864999999998</v>
      </c>
      <c r="AN65">
        <v>0.98959799999999998</v>
      </c>
      <c r="AO65">
        <v>0</v>
      </c>
      <c r="AP65">
        <v>1.1529</v>
      </c>
      <c r="AQ65">
        <v>0</v>
      </c>
      <c r="AR65">
        <v>37.536000000000001</v>
      </c>
      <c r="AS65">
        <v>33.873497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1.4563060000000001</v>
      </c>
      <c r="AZ65">
        <v>0</v>
      </c>
      <c r="BA65">
        <v>0.67763200000000001</v>
      </c>
      <c r="BB65">
        <v>1.4417500000000001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3256.7233009999995</v>
      </c>
    </row>
    <row r="66" spans="1:117">
      <c r="A66" t="s">
        <v>108</v>
      </c>
      <c r="B66">
        <v>0</v>
      </c>
      <c r="C66">
        <v>0</v>
      </c>
      <c r="D66">
        <v>35.723909999999997</v>
      </c>
      <c r="E66">
        <v>0</v>
      </c>
      <c r="F66">
        <v>0</v>
      </c>
      <c r="G66">
        <v>66.809427999999997</v>
      </c>
      <c r="H66">
        <v>0</v>
      </c>
      <c r="I66">
        <v>0</v>
      </c>
      <c r="J66">
        <v>82.685087999999993</v>
      </c>
      <c r="K66">
        <v>688.24901399999999</v>
      </c>
      <c r="L66">
        <v>657.89409000000001</v>
      </c>
      <c r="M66">
        <v>93.324174999999997</v>
      </c>
      <c r="N66">
        <v>119.5917</v>
      </c>
      <c r="O66">
        <v>125.29529100000001</v>
      </c>
      <c r="P66">
        <v>137.607462</v>
      </c>
      <c r="Q66">
        <v>20.755001</v>
      </c>
      <c r="R66">
        <v>43.050736999999998</v>
      </c>
      <c r="S66">
        <v>26.717787000000001</v>
      </c>
      <c r="T66">
        <v>0</v>
      </c>
      <c r="U66">
        <v>348.97500000000002</v>
      </c>
      <c r="V66">
        <v>11.661683</v>
      </c>
      <c r="W66">
        <v>38.544499999999999</v>
      </c>
      <c r="X66">
        <v>147.515625</v>
      </c>
      <c r="Y66">
        <v>0</v>
      </c>
      <c r="Z66">
        <v>6.5537999999999998</v>
      </c>
      <c r="AA66">
        <v>13.983000000000001</v>
      </c>
      <c r="AB66">
        <v>27.909711000000001</v>
      </c>
      <c r="AC66">
        <v>20.361854000000001</v>
      </c>
      <c r="AD66">
        <v>9.57165</v>
      </c>
      <c r="AE66">
        <v>51.987209</v>
      </c>
      <c r="AF66">
        <v>6.3840719999999997</v>
      </c>
      <c r="AG66">
        <v>41.778542000000002</v>
      </c>
      <c r="AH66">
        <v>59.449289999999998</v>
      </c>
      <c r="AI66">
        <v>0</v>
      </c>
      <c r="AJ66">
        <v>0</v>
      </c>
      <c r="AK66">
        <v>56.429333999999997</v>
      </c>
      <c r="AL66">
        <v>66.814999999999998</v>
      </c>
      <c r="AM66">
        <v>16.588864999999998</v>
      </c>
      <c r="AN66">
        <v>0.98959799999999998</v>
      </c>
      <c r="AO66">
        <v>0</v>
      </c>
      <c r="AP66">
        <v>1.1529</v>
      </c>
      <c r="AQ66">
        <v>0</v>
      </c>
      <c r="AR66">
        <v>37.536000000000001</v>
      </c>
      <c r="AS66">
        <v>33.873497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1.4563060000000001</v>
      </c>
      <c r="AZ66">
        <v>0</v>
      </c>
      <c r="BA66">
        <v>0.67763200000000001</v>
      </c>
      <c r="BB66">
        <v>1.4417500000000001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3259.9623009999996</v>
      </c>
    </row>
    <row r="67" spans="1:117">
      <c r="A67" t="s">
        <v>109</v>
      </c>
      <c r="B67">
        <v>0</v>
      </c>
      <c r="C67">
        <v>0</v>
      </c>
      <c r="D67">
        <v>35.723909999999997</v>
      </c>
      <c r="E67">
        <v>0</v>
      </c>
      <c r="F67">
        <v>0</v>
      </c>
      <c r="G67">
        <v>66.809427999999997</v>
      </c>
      <c r="H67">
        <v>0</v>
      </c>
      <c r="I67">
        <v>0</v>
      </c>
      <c r="J67">
        <v>82.685087999999993</v>
      </c>
      <c r="K67">
        <v>688.24901399999999</v>
      </c>
      <c r="L67">
        <v>657.89409000000001</v>
      </c>
      <c r="M67">
        <v>93.324174999999997</v>
      </c>
      <c r="N67">
        <v>119.5917</v>
      </c>
      <c r="O67">
        <v>125.29529100000001</v>
      </c>
      <c r="P67">
        <v>137.607462</v>
      </c>
      <c r="Q67">
        <v>20.755001</v>
      </c>
      <c r="R67">
        <v>43.050736999999998</v>
      </c>
      <c r="S67">
        <v>26.717787000000001</v>
      </c>
      <c r="T67">
        <v>0</v>
      </c>
      <c r="U67">
        <v>348.97500000000002</v>
      </c>
      <c r="V67">
        <v>11.661683</v>
      </c>
      <c r="W67">
        <v>38.544499999999999</v>
      </c>
      <c r="X67">
        <v>147.515625</v>
      </c>
      <c r="Y67">
        <v>0</v>
      </c>
      <c r="Z67">
        <v>6.5537999999999998</v>
      </c>
      <c r="AA67">
        <v>13.983000000000001</v>
      </c>
      <c r="AB67">
        <v>27.909711000000001</v>
      </c>
      <c r="AC67">
        <v>20.361854000000001</v>
      </c>
      <c r="AD67">
        <v>9.57165</v>
      </c>
      <c r="AE67">
        <v>51.987209</v>
      </c>
      <c r="AF67">
        <v>6.3840719999999997</v>
      </c>
      <c r="AG67">
        <v>41.778542000000002</v>
      </c>
      <c r="AH67">
        <v>59.449289999999998</v>
      </c>
      <c r="AI67">
        <v>0</v>
      </c>
      <c r="AJ67">
        <v>0</v>
      </c>
      <c r="AK67">
        <v>56.429333999999997</v>
      </c>
      <c r="AL67">
        <v>66.814999999999998</v>
      </c>
      <c r="AM67">
        <v>16.588864999999998</v>
      </c>
      <c r="AN67">
        <v>0.98959799999999998</v>
      </c>
      <c r="AO67">
        <v>0</v>
      </c>
      <c r="AP67">
        <v>1.2809999999999999</v>
      </c>
      <c r="AQ67">
        <v>0</v>
      </c>
      <c r="AR67">
        <v>37.536000000000001</v>
      </c>
      <c r="AS67">
        <v>33.873497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1.4563060000000001</v>
      </c>
      <c r="AZ67">
        <v>0</v>
      </c>
      <c r="BA67">
        <v>0.67763200000000001</v>
      </c>
      <c r="BB67">
        <v>1.4417500000000001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3260.0904009999995</v>
      </c>
    </row>
    <row r="68" spans="1:117">
      <c r="A68" t="s">
        <v>110</v>
      </c>
      <c r="B68">
        <v>0</v>
      </c>
      <c r="C68">
        <v>0</v>
      </c>
      <c r="D68">
        <v>35.723909999999997</v>
      </c>
      <c r="E68">
        <v>0</v>
      </c>
      <c r="F68">
        <v>0</v>
      </c>
      <c r="G68">
        <v>66.809427999999997</v>
      </c>
      <c r="H68">
        <v>0</v>
      </c>
      <c r="I68">
        <v>0</v>
      </c>
      <c r="J68">
        <v>82.685087999999993</v>
      </c>
      <c r="K68">
        <v>688.24901399999999</v>
      </c>
      <c r="L68">
        <v>657.89409000000001</v>
      </c>
      <c r="M68">
        <v>93.324174999999997</v>
      </c>
      <c r="N68">
        <v>119.5917</v>
      </c>
      <c r="O68">
        <v>125.29529100000001</v>
      </c>
      <c r="P68">
        <v>137.607462</v>
      </c>
      <c r="Q68">
        <v>20.755001</v>
      </c>
      <c r="R68">
        <v>43.050736999999998</v>
      </c>
      <c r="S68">
        <v>26.717787000000001</v>
      </c>
      <c r="T68">
        <v>0</v>
      </c>
      <c r="U68">
        <v>348.97500000000002</v>
      </c>
      <c r="V68">
        <v>11.661683</v>
      </c>
      <c r="W68">
        <v>38.544499999999999</v>
      </c>
      <c r="X68">
        <v>147.515625</v>
      </c>
      <c r="Y68">
        <v>0</v>
      </c>
      <c r="Z68">
        <v>6.5537999999999998</v>
      </c>
      <c r="AA68">
        <v>13.983000000000001</v>
      </c>
      <c r="AB68">
        <v>27.909711000000001</v>
      </c>
      <c r="AC68">
        <v>20.361854000000001</v>
      </c>
      <c r="AD68">
        <v>9.57165</v>
      </c>
      <c r="AE68">
        <v>51.987209</v>
      </c>
      <c r="AF68">
        <v>6.3840719999999997</v>
      </c>
      <c r="AG68">
        <v>41.778542000000002</v>
      </c>
      <c r="AH68">
        <v>59.449289999999998</v>
      </c>
      <c r="AI68">
        <v>0</v>
      </c>
      <c r="AJ68">
        <v>0</v>
      </c>
      <c r="AK68">
        <v>56.429333999999997</v>
      </c>
      <c r="AL68">
        <v>66.814999999999998</v>
      </c>
      <c r="AM68">
        <v>16.588864999999998</v>
      </c>
      <c r="AN68">
        <v>0.98959799999999998</v>
      </c>
      <c r="AO68">
        <v>0</v>
      </c>
      <c r="AP68">
        <v>1.2809999999999999</v>
      </c>
      <c r="AQ68">
        <v>0</v>
      </c>
      <c r="AR68">
        <v>37.536000000000001</v>
      </c>
      <c r="AS68">
        <v>33.873497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1.4563060000000001</v>
      </c>
      <c r="AZ68">
        <v>0</v>
      </c>
      <c r="BA68">
        <v>0.67763200000000001</v>
      </c>
      <c r="BB68">
        <v>1.4417500000000001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3260.0904009999995</v>
      </c>
    </row>
    <row r="69" spans="1:117">
      <c r="A69" t="s">
        <v>111</v>
      </c>
      <c r="B69">
        <v>0</v>
      </c>
      <c r="C69">
        <v>0</v>
      </c>
      <c r="D69">
        <v>35.723909999999997</v>
      </c>
      <c r="E69">
        <v>0</v>
      </c>
      <c r="F69">
        <v>0</v>
      </c>
      <c r="G69">
        <v>66.809427999999997</v>
      </c>
      <c r="H69">
        <v>0</v>
      </c>
      <c r="I69">
        <v>0</v>
      </c>
      <c r="J69">
        <v>82.685087999999993</v>
      </c>
      <c r="K69">
        <v>688.24901399999999</v>
      </c>
      <c r="L69">
        <v>679.82622000000003</v>
      </c>
      <c r="M69">
        <v>93.324174999999997</v>
      </c>
      <c r="N69">
        <v>119.5917</v>
      </c>
      <c r="O69">
        <v>125.29529100000001</v>
      </c>
      <c r="P69">
        <v>137.607462</v>
      </c>
      <c r="Q69">
        <v>20.755001</v>
      </c>
      <c r="R69">
        <v>43.050736999999998</v>
      </c>
      <c r="S69">
        <v>26.717787000000001</v>
      </c>
      <c r="T69">
        <v>0</v>
      </c>
      <c r="U69">
        <v>348.97500000000002</v>
      </c>
      <c r="V69">
        <v>11.661683</v>
      </c>
      <c r="W69">
        <v>38.544499999999999</v>
      </c>
      <c r="X69">
        <v>147.515625</v>
      </c>
      <c r="Y69">
        <v>0</v>
      </c>
      <c r="Z69">
        <v>6.5537999999999998</v>
      </c>
      <c r="AA69">
        <v>13.983000000000001</v>
      </c>
      <c r="AB69">
        <v>27.909711000000001</v>
      </c>
      <c r="AC69">
        <v>20.361854000000001</v>
      </c>
      <c r="AD69">
        <v>9.57165</v>
      </c>
      <c r="AE69">
        <v>51.987209</v>
      </c>
      <c r="AF69">
        <v>6.3840719999999997</v>
      </c>
      <c r="AG69">
        <v>41.778542000000002</v>
      </c>
      <c r="AH69">
        <v>59.449289999999998</v>
      </c>
      <c r="AI69">
        <v>0</v>
      </c>
      <c r="AJ69">
        <v>0</v>
      </c>
      <c r="AK69">
        <v>56.429333999999997</v>
      </c>
      <c r="AL69">
        <v>66.814999999999998</v>
      </c>
      <c r="AM69">
        <v>16.588864999999998</v>
      </c>
      <c r="AN69">
        <v>0.98959799999999998</v>
      </c>
      <c r="AO69">
        <v>0</v>
      </c>
      <c r="AP69">
        <v>1.2809999999999999</v>
      </c>
      <c r="AQ69">
        <v>0</v>
      </c>
      <c r="AR69">
        <v>37.536000000000001</v>
      </c>
      <c r="AS69">
        <v>33.873497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1.4563060000000001</v>
      </c>
      <c r="AZ69">
        <v>0</v>
      </c>
      <c r="BA69">
        <v>0.67763200000000001</v>
      </c>
      <c r="BB69">
        <v>1.4417500000000001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3282.0225309999996</v>
      </c>
    </row>
    <row r="70" spans="1:117">
      <c r="A70" t="s">
        <v>112</v>
      </c>
      <c r="B70">
        <v>0</v>
      </c>
      <c r="C70">
        <v>0</v>
      </c>
      <c r="D70">
        <v>35.723909999999997</v>
      </c>
      <c r="E70">
        <v>0</v>
      </c>
      <c r="F70">
        <v>0</v>
      </c>
      <c r="G70">
        <v>66.809427999999997</v>
      </c>
      <c r="H70">
        <v>0</v>
      </c>
      <c r="I70">
        <v>0</v>
      </c>
      <c r="J70">
        <v>82.685087999999993</v>
      </c>
      <c r="K70">
        <v>688.24901399999999</v>
      </c>
      <c r="L70">
        <v>679.82622000000003</v>
      </c>
      <c r="M70">
        <v>93.324174999999997</v>
      </c>
      <c r="N70">
        <v>119.5917</v>
      </c>
      <c r="O70">
        <v>125.29529100000001</v>
      </c>
      <c r="P70">
        <v>137.607462</v>
      </c>
      <c r="Q70">
        <v>20.755001</v>
      </c>
      <c r="R70">
        <v>43.050736999999998</v>
      </c>
      <c r="S70">
        <v>26.717787000000001</v>
      </c>
      <c r="T70">
        <v>0</v>
      </c>
      <c r="U70">
        <v>348.97500000000002</v>
      </c>
      <c r="V70">
        <v>11.661683</v>
      </c>
      <c r="W70">
        <v>38.544499999999999</v>
      </c>
      <c r="X70">
        <v>147.515625</v>
      </c>
      <c r="Y70">
        <v>0</v>
      </c>
      <c r="Z70">
        <v>6.5537999999999998</v>
      </c>
      <c r="AA70">
        <v>28.045000000000002</v>
      </c>
      <c r="AB70">
        <v>27.909711000000001</v>
      </c>
      <c r="AC70">
        <v>20.361854000000001</v>
      </c>
      <c r="AD70">
        <v>9.57165</v>
      </c>
      <c r="AE70">
        <v>51.987209</v>
      </c>
      <c r="AF70">
        <v>6.3840719999999997</v>
      </c>
      <c r="AG70">
        <v>41.778542000000002</v>
      </c>
      <c r="AH70">
        <v>59.449289999999998</v>
      </c>
      <c r="AI70">
        <v>0</v>
      </c>
      <c r="AJ70">
        <v>0</v>
      </c>
      <c r="AK70">
        <v>56.429333999999997</v>
      </c>
      <c r="AL70">
        <v>66.814999999999998</v>
      </c>
      <c r="AM70">
        <v>16.588864999999998</v>
      </c>
      <c r="AN70">
        <v>0.98959799999999998</v>
      </c>
      <c r="AO70">
        <v>0</v>
      </c>
      <c r="AP70">
        <v>1.2809999999999999</v>
      </c>
      <c r="AQ70">
        <v>0</v>
      </c>
      <c r="AR70">
        <v>37.536000000000001</v>
      </c>
      <c r="AS70">
        <v>33.873497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1.4563060000000001</v>
      </c>
      <c r="AZ70">
        <v>0.60728000000000004</v>
      </c>
      <c r="BA70">
        <v>0.67763200000000001</v>
      </c>
      <c r="BB70">
        <v>1.4417500000000001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3296.6918109999997</v>
      </c>
    </row>
    <row r="71" spans="1:117">
      <c r="A71" t="s">
        <v>113</v>
      </c>
      <c r="B71">
        <v>0</v>
      </c>
      <c r="C71">
        <v>0</v>
      </c>
      <c r="D71">
        <v>35.723911000000001</v>
      </c>
      <c r="E71">
        <v>0</v>
      </c>
      <c r="F71">
        <v>0</v>
      </c>
      <c r="G71">
        <v>66.809427999999997</v>
      </c>
      <c r="H71">
        <v>0</v>
      </c>
      <c r="I71">
        <v>0</v>
      </c>
      <c r="J71">
        <v>82.685087999999993</v>
      </c>
      <c r="K71">
        <v>688.24901399999999</v>
      </c>
      <c r="L71">
        <v>679.82622000000003</v>
      </c>
      <c r="M71">
        <v>93.324174999999997</v>
      </c>
      <c r="N71">
        <v>119.5917</v>
      </c>
      <c r="O71">
        <v>125.29529100000001</v>
      </c>
      <c r="P71">
        <v>137.607462</v>
      </c>
      <c r="Q71">
        <v>20.755001</v>
      </c>
      <c r="R71">
        <v>43.050736999999998</v>
      </c>
      <c r="S71">
        <v>26.717787000000001</v>
      </c>
      <c r="T71">
        <v>0</v>
      </c>
      <c r="U71">
        <v>348.97500000000002</v>
      </c>
      <c r="V71">
        <v>11.661683</v>
      </c>
      <c r="W71">
        <v>38.544499999999999</v>
      </c>
      <c r="X71">
        <v>147.515625</v>
      </c>
      <c r="Y71">
        <v>0</v>
      </c>
      <c r="Z71">
        <v>6.5537999999999998</v>
      </c>
      <c r="AA71">
        <v>28.045000000000002</v>
      </c>
      <c r="AB71">
        <v>27.909711000000001</v>
      </c>
      <c r="AC71">
        <v>20.361854000000001</v>
      </c>
      <c r="AD71">
        <v>19.143301000000001</v>
      </c>
      <c r="AE71">
        <v>51.987209</v>
      </c>
      <c r="AF71">
        <v>6.3840719999999997</v>
      </c>
      <c r="AG71">
        <v>41.778542000000002</v>
      </c>
      <c r="AH71">
        <v>69.951998000000003</v>
      </c>
      <c r="AI71">
        <v>0</v>
      </c>
      <c r="AJ71">
        <v>0</v>
      </c>
      <c r="AK71">
        <v>56.429333999999997</v>
      </c>
      <c r="AL71">
        <v>66.814999999999998</v>
      </c>
      <c r="AM71">
        <v>16.588864999999998</v>
      </c>
      <c r="AN71">
        <v>0.98959799999999998</v>
      </c>
      <c r="AO71">
        <v>0</v>
      </c>
      <c r="AP71">
        <v>9.9917999999999996</v>
      </c>
      <c r="AQ71">
        <v>0</v>
      </c>
      <c r="AR71">
        <v>39.744</v>
      </c>
      <c r="AS71">
        <v>33.873497</v>
      </c>
      <c r="AT71">
        <v>18.023599999999998</v>
      </c>
      <c r="AU71">
        <v>0</v>
      </c>
      <c r="AV71">
        <v>0</v>
      </c>
      <c r="AW71">
        <v>0</v>
      </c>
      <c r="AX71">
        <v>0</v>
      </c>
      <c r="AY71">
        <v>1.4563060000000001</v>
      </c>
      <c r="AZ71">
        <v>1.2145600000000001</v>
      </c>
      <c r="BA71">
        <v>0.79460399999999998</v>
      </c>
      <c r="BB71">
        <v>1.4417500000000001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3326.4310230000001</v>
      </c>
    </row>
    <row r="72" spans="1:117">
      <c r="A72" t="s">
        <v>114</v>
      </c>
      <c r="B72">
        <v>0</v>
      </c>
      <c r="C72">
        <v>0</v>
      </c>
      <c r="D72">
        <v>35.723911000000001</v>
      </c>
      <c r="E72">
        <v>0</v>
      </c>
      <c r="F72">
        <v>0</v>
      </c>
      <c r="G72">
        <v>66.809427999999997</v>
      </c>
      <c r="H72">
        <v>0</v>
      </c>
      <c r="I72">
        <v>0</v>
      </c>
      <c r="J72">
        <v>82.685087999999993</v>
      </c>
      <c r="K72">
        <v>688.24901399999999</v>
      </c>
      <c r="L72">
        <v>679.82622000000003</v>
      </c>
      <c r="M72">
        <v>93.324174999999997</v>
      </c>
      <c r="N72">
        <v>119.5917</v>
      </c>
      <c r="O72">
        <v>125.29529100000001</v>
      </c>
      <c r="P72">
        <v>137.607462</v>
      </c>
      <c r="Q72">
        <v>20.755001</v>
      </c>
      <c r="R72">
        <v>43.050736999999998</v>
      </c>
      <c r="S72">
        <v>26.717787000000001</v>
      </c>
      <c r="T72">
        <v>0</v>
      </c>
      <c r="U72">
        <v>348.97500000000002</v>
      </c>
      <c r="V72">
        <v>11.661683</v>
      </c>
      <c r="W72">
        <v>38.544499999999999</v>
      </c>
      <c r="X72">
        <v>147.515625</v>
      </c>
      <c r="Y72">
        <v>0</v>
      </c>
      <c r="Z72">
        <v>6.5537999999999998</v>
      </c>
      <c r="AA72">
        <v>28.045000000000002</v>
      </c>
      <c r="AB72">
        <v>27.909711000000001</v>
      </c>
      <c r="AC72">
        <v>20.361854000000001</v>
      </c>
      <c r="AD72">
        <v>19.143301000000001</v>
      </c>
      <c r="AE72">
        <v>51.987209</v>
      </c>
      <c r="AF72">
        <v>6.3840719999999997</v>
      </c>
      <c r="AG72">
        <v>41.778542000000002</v>
      </c>
      <c r="AH72">
        <v>73.419872999999995</v>
      </c>
      <c r="AI72">
        <v>3.7497479999999999</v>
      </c>
      <c r="AJ72">
        <v>0</v>
      </c>
      <c r="AK72">
        <v>56.429333999999997</v>
      </c>
      <c r="AL72">
        <v>66.814999999999998</v>
      </c>
      <c r="AM72">
        <v>16.588864999999998</v>
      </c>
      <c r="AN72">
        <v>0.98959799999999998</v>
      </c>
      <c r="AO72">
        <v>0</v>
      </c>
      <c r="AP72">
        <v>9.9917999999999996</v>
      </c>
      <c r="AQ72">
        <v>0</v>
      </c>
      <c r="AR72">
        <v>39.744</v>
      </c>
      <c r="AS72">
        <v>33.873497</v>
      </c>
      <c r="AT72">
        <v>15.935499999999999</v>
      </c>
      <c r="AU72">
        <v>0</v>
      </c>
      <c r="AV72">
        <v>0</v>
      </c>
      <c r="AW72">
        <v>0</v>
      </c>
      <c r="AX72">
        <v>0</v>
      </c>
      <c r="AY72">
        <v>1.4563060000000001</v>
      </c>
      <c r="AZ72">
        <v>1.2145600000000001</v>
      </c>
      <c r="BA72">
        <v>0.83493799999999996</v>
      </c>
      <c r="BB72">
        <v>1.4417500000000001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3331.60088</v>
      </c>
    </row>
    <row r="73" spans="1:117">
      <c r="A73" t="s">
        <v>115</v>
      </c>
      <c r="B73">
        <v>0</v>
      </c>
      <c r="C73">
        <v>0</v>
      </c>
      <c r="D73">
        <v>35.723911000000001</v>
      </c>
      <c r="E73">
        <v>0</v>
      </c>
      <c r="F73">
        <v>0</v>
      </c>
      <c r="G73">
        <v>66.809427999999997</v>
      </c>
      <c r="H73">
        <v>0</v>
      </c>
      <c r="I73">
        <v>0</v>
      </c>
      <c r="J73">
        <v>82.685087999999993</v>
      </c>
      <c r="K73">
        <v>688.24901399999999</v>
      </c>
      <c r="L73">
        <v>679.82622000000003</v>
      </c>
      <c r="M73">
        <v>93.324174999999997</v>
      </c>
      <c r="N73">
        <v>119.5917</v>
      </c>
      <c r="O73">
        <v>125.29529100000001</v>
      </c>
      <c r="P73">
        <v>137.607462</v>
      </c>
      <c r="Q73">
        <v>20.755001</v>
      </c>
      <c r="R73">
        <v>43.050736999999998</v>
      </c>
      <c r="S73">
        <v>26.717787000000001</v>
      </c>
      <c r="T73">
        <v>0</v>
      </c>
      <c r="U73">
        <v>348.97500000000002</v>
      </c>
      <c r="V73">
        <v>13.9</v>
      </c>
      <c r="W73">
        <v>38.544499999999999</v>
      </c>
      <c r="X73">
        <v>147.515625</v>
      </c>
      <c r="Y73">
        <v>0</v>
      </c>
      <c r="Z73">
        <v>13.1076</v>
      </c>
      <c r="AA73">
        <v>28.045000000000002</v>
      </c>
      <c r="AB73">
        <v>41.864567000000001</v>
      </c>
      <c r="AC73">
        <v>20.361854000000001</v>
      </c>
      <c r="AD73">
        <v>19.143301000000001</v>
      </c>
      <c r="AE73">
        <v>51.987209</v>
      </c>
      <c r="AF73">
        <v>6.3840719999999997</v>
      </c>
      <c r="AG73">
        <v>41.778542000000002</v>
      </c>
      <c r="AH73">
        <v>97.893163999999999</v>
      </c>
      <c r="AI73">
        <v>3.7497479999999999</v>
      </c>
      <c r="AJ73">
        <v>0</v>
      </c>
      <c r="AK73">
        <v>56.429333999999997</v>
      </c>
      <c r="AL73">
        <v>66.814999999999998</v>
      </c>
      <c r="AM73">
        <v>16.588864999999998</v>
      </c>
      <c r="AN73">
        <v>0.98959799999999998</v>
      </c>
      <c r="AO73">
        <v>0</v>
      </c>
      <c r="AP73">
        <v>9.4794</v>
      </c>
      <c r="AQ73">
        <v>0</v>
      </c>
      <c r="AR73">
        <v>37.536000000000001</v>
      </c>
      <c r="AS73">
        <v>33.873497</v>
      </c>
      <c r="AT73">
        <v>15.935499999999999</v>
      </c>
      <c r="AU73">
        <v>0</v>
      </c>
      <c r="AV73">
        <v>0</v>
      </c>
      <c r="AW73">
        <v>0</v>
      </c>
      <c r="AX73">
        <v>0</v>
      </c>
      <c r="AY73">
        <v>0.72815200000000002</v>
      </c>
      <c r="AZ73">
        <v>1.2145600000000001</v>
      </c>
      <c r="BA73">
        <v>1.1132519999999999</v>
      </c>
      <c r="BB73">
        <v>1.4417500000000001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3375.650904000001</v>
      </c>
    </row>
    <row r="74" spans="1:117">
      <c r="A74" t="s">
        <v>116</v>
      </c>
      <c r="B74">
        <v>0</v>
      </c>
      <c r="C74">
        <v>0</v>
      </c>
      <c r="D74">
        <v>35.723911000000001</v>
      </c>
      <c r="E74">
        <v>0</v>
      </c>
      <c r="F74">
        <v>0</v>
      </c>
      <c r="G74">
        <v>66.809427999999997</v>
      </c>
      <c r="H74">
        <v>0</v>
      </c>
      <c r="I74">
        <v>0</v>
      </c>
      <c r="J74">
        <v>82.685087999999993</v>
      </c>
      <c r="K74">
        <v>688.24901399999999</v>
      </c>
      <c r="L74">
        <v>679.82622000000003</v>
      </c>
      <c r="M74">
        <v>93.324174999999997</v>
      </c>
      <c r="N74">
        <v>119.5917</v>
      </c>
      <c r="O74">
        <v>125.29529100000001</v>
      </c>
      <c r="P74">
        <v>137.607462</v>
      </c>
      <c r="Q74">
        <v>20.755001</v>
      </c>
      <c r="R74">
        <v>43.050736999999998</v>
      </c>
      <c r="S74">
        <v>26.717787000000001</v>
      </c>
      <c r="T74">
        <v>0</v>
      </c>
      <c r="U74">
        <v>348.97500000000002</v>
      </c>
      <c r="V74">
        <v>14.595000000000001</v>
      </c>
      <c r="W74">
        <v>38.544499999999999</v>
      </c>
      <c r="X74">
        <v>147.515625</v>
      </c>
      <c r="Y74">
        <v>0</v>
      </c>
      <c r="Z74">
        <v>13.1076</v>
      </c>
      <c r="AA74">
        <v>21.33</v>
      </c>
      <c r="AB74">
        <v>41.864567000000001</v>
      </c>
      <c r="AC74">
        <v>20.361854000000001</v>
      </c>
      <c r="AD74">
        <v>19.143301000000001</v>
      </c>
      <c r="AE74">
        <v>51.987209</v>
      </c>
      <c r="AF74">
        <v>6.3840719999999997</v>
      </c>
      <c r="AG74">
        <v>41.778542000000002</v>
      </c>
      <c r="AH74">
        <v>97.893163999999999</v>
      </c>
      <c r="AI74">
        <v>3.7497479999999999</v>
      </c>
      <c r="AJ74">
        <v>0</v>
      </c>
      <c r="AK74">
        <v>56.429333999999997</v>
      </c>
      <c r="AL74">
        <v>66.814999999999998</v>
      </c>
      <c r="AM74">
        <v>16.588864999999998</v>
      </c>
      <c r="AN74">
        <v>0.98959799999999998</v>
      </c>
      <c r="AO74">
        <v>0</v>
      </c>
      <c r="AP74">
        <v>9.4794</v>
      </c>
      <c r="AQ74">
        <v>0</v>
      </c>
      <c r="AR74">
        <v>37.536000000000001</v>
      </c>
      <c r="AS74">
        <v>33.873497</v>
      </c>
      <c r="AT74">
        <v>15.935499999999999</v>
      </c>
      <c r="AU74">
        <v>0</v>
      </c>
      <c r="AV74">
        <v>0</v>
      </c>
      <c r="AW74">
        <v>0</v>
      </c>
      <c r="AX74">
        <v>0</v>
      </c>
      <c r="AY74">
        <v>0.72815200000000002</v>
      </c>
      <c r="AZ74">
        <v>1.2145600000000001</v>
      </c>
      <c r="BA74">
        <v>1.1132519999999999</v>
      </c>
      <c r="BB74">
        <v>1.4417500000000001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3369.6309040000006</v>
      </c>
    </row>
    <row r="75" spans="1:117">
      <c r="A75" t="s">
        <v>117</v>
      </c>
      <c r="B75">
        <v>0</v>
      </c>
      <c r="C75">
        <v>0</v>
      </c>
      <c r="D75">
        <v>35.723911000000001</v>
      </c>
      <c r="E75">
        <v>0</v>
      </c>
      <c r="F75">
        <v>0</v>
      </c>
      <c r="G75">
        <v>66.809427999999997</v>
      </c>
      <c r="H75">
        <v>0</v>
      </c>
      <c r="I75">
        <v>0</v>
      </c>
      <c r="J75">
        <v>82.685087999999993</v>
      </c>
      <c r="K75">
        <v>688.24901399999999</v>
      </c>
      <c r="L75">
        <v>679.82622000000003</v>
      </c>
      <c r="M75">
        <v>93.324174999999997</v>
      </c>
      <c r="N75">
        <v>119.5917</v>
      </c>
      <c r="O75">
        <v>125.29529100000001</v>
      </c>
      <c r="P75">
        <v>137.607462</v>
      </c>
      <c r="Q75">
        <v>20.755001</v>
      </c>
      <c r="R75">
        <v>43.050736999999998</v>
      </c>
      <c r="S75">
        <v>26.717787000000001</v>
      </c>
      <c r="T75">
        <v>0</v>
      </c>
      <c r="U75">
        <v>348.97500000000002</v>
      </c>
      <c r="V75">
        <v>15.29</v>
      </c>
      <c r="W75">
        <v>38.544499999999999</v>
      </c>
      <c r="X75">
        <v>147.515625</v>
      </c>
      <c r="Y75">
        <v>0</v>
      </c>
      <c r="Z75">
        <v>6.5537999999999998</v>
      </c>
      <c r="AA75">
        <v>7.5839999999999996</v>
      </c>
      <c r="AB75">
        <v>24.011391</v>
      </c>
      <c r="AC75">
        <v>5.3583829999999999</v>
      </c>
      <c r="AD75">
        <v>16.646349000000001</v>
      </c>
      <c r="AE75">
        <v>51.987209</v>
      </c>
      <c r="AF75">
        <v>6.3840719999999997</v>
      </c>
      <c r="AG75">
        <v>41.778542000000002</v>
      </c>
      <c r="AH75">
        <v>71.339147999999994</v>
      </c>
      <c r="AI75">
        <v>3.7497479999999999</v>
      </c>
      <c r="AJ75">
        <v>0</v>
      </c>
      <c r="AK75">
        <v>56.429333999999997</v>
      </c>
      <c r="AL75">
        <v>66.814999999999998</v>
      </c>
      <c r="AM75">
        <v>16.588864999999998</v>
      </c>
      <c r="AN75">
        <v>0.98959799999999998</v>
      </c>
      <c r="AO75">
        <v>0</v>
      </c>
      <c r="AP75">
        <v>9.4794</v>
      </c>
      <c r="AQ75">
        <v>0</v>
      </c>
      <c r="AR75">
        <v>37.536000000000001</v>
      </c>
      <c r="AS75">
        <v>33.873497</v>
      </c>
      <c r="AT75">
        <v>15.935499999999999</v>
      </c>
      <c r="AU75">
        <v>0</v>
      </c>
      <c r="AV75">
        <v>0</v>
      </c>
      <c r="AW75">
        <v>0</v>
      </c>
      <c r="AX75">
        <v>0</v>
      </c>
      <c r="AY75">
        <v>0.72815200000000002</v>
      </c>
      <c r="AZ75">
        <v>1.2145600000000001</v>
      </c>
      <c r="BA75">
        <v>0.81073799999999996</v>
      </c>
      <c r="BB75">
        <v>1.4417500000000001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3287.8159750000004</v>
      </c>
    </row>
    <row r="76" spans="1:117">
      <c r="A76" t="s">
        <v>118</v>
      </c>
      <c r="B76">
        <v>0</v>
      </c>
      <c r="C76">
        <v>0</v>
      </c>
      <c r="D76">
        <v>35.723911000000001</v>
      </c>
      <c r="E76">
        <v>0</v>
      </c>
      <c r="F76">
        <v>0</v>
      </c>
      <c r="G76">
        <v>66.809427999999997</v>
      </c>
      <c r="H76">
        <v>0</v>
      </c>
      <c r="I76">
        <v>0</v>
      </c>
      <c r="J76">
        <v>82.685087999999993</v>
      </c>
      <c r="K76">
        <v>688.24901399999999</v>
      </c>
      <c r="L76">
        <v>679.82622000000003</v>
      </c>
      <c r="M76">
        <v>93.324174999999997</v>
      </c>
      <c r="N76">
        <v>119.5917</v>
      </c>
      <c r="O76">
        <v>125.29529100000001</v>
      </c>
      <c r="P76">
        <v>137.607462</v>
      </c>
      <c r="Q76">
        <v>20.755001</v>
      </c>
      <c r="R76">
        <v>43.050736999999998</v>
      </c>
      <c r="S76">
        <v>26.717787000000001</v>
      </c>
      <c r="T76">
        <v>0</v>
      </c>
      <c r="U76">
        <v>348.97500000000002</v>
      </c>
      <c r="V76">
        <v>15.984999999999999</v>
      </c>
      <c r="W76">
        <v>38.544499999999999</v>
      </c>
      <c r="X76">
        <v>147.515625</v>
      </c>
      <c r="Y76">
        <v>0</v>
      </c>
      <c r="Z76">
        <v>6.5537999999999998</v>
      </c>
      <c r="AA76">
        <v>21.33</v>
      </c>
      <c r="AB76">
        <v>41.864567000000001</v>
      </c>
      <c r="AC76">
        <v>20.361854000000001</v>
      </c>
      <c r="AD76">
        <v>16.646349000000001</v>
      </c>
      <c r="AE76">
        <v>51.987209</v>
      </c>
      <c r="AF76">
        <v>6.3840719999999997</v>
      </c>
      <c r="AG76">
        <v>41.778542000000002</v>
      </c>
      <c r="AH76">
        <v>79.265720000000002</v>
      </c>
      <c r="AI76">
        <v>3.7497479999999999</v>
      </c>
      <c r="AJ76">
        <v>0</v>
      </c>
      <c r="AK76">
        <v>56.429333999999997</v>
      </c>
      <c r="AL76">
        <v>79.364599999999996</v>
      </c>
      <c r="AM76">
        <v>16.588864999999998</v>
      </c>
      <c r="AN76">
        <v>0.98959799999999998</v>
      </c>
      <c r="AO76">
        <v>0</v>
      </c>
      <c r="AP76">
        <v>3.7149000000000001</v>
      </c>
      <c r="AQ76">
        <v>0</v>
      </c>
      <c r="AR76">
        <v>37.536000000000001</v>
      </c>
      <c r="AS76">
        <v>33.873497</v>
      </c>
      <c r="AT76">
        <v>15.935499999999999</v>
      </c>
      <c r="AU76">
        <v>0</v>
      </c>
      <c r="AV76">
        <v>0</v>
      </c>
      <c r="AW76">
        <v>0</v>
      </c>
      <c r="AX76">
        <v>0</v>
      </c>
      <c r="AY76">
        <v>0.72815200000000002</v>
      </c>
      <c r="AZ76">
        <v>1.4721930000000001</v>
      </c>
      <c r="BA76">
        <v>0.899474</v>
      </c>
      <c r="BB76">
        <v>1.4417500000000001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3350.1716630000005</v>
      </c>
    </row>
    <row r="77" spans="1:117">
      <c r="A77" t="s">
        <v>119</v>
      </c>
      <c r="B77">
        <v>0</v>
      </c>
      <c r="C77">
        <v>0</v>
      </c>
      <c r="D77">
        <v>35.723911000000001</v>
      </c>
      <c r="E77">
        <v>0</v>
      </c>
      <c r="F77">
        <v>0</v>
      </c>
      <c r="G77">
        <v>66.809428999999994</v>
      </c>
      <c r="H77">
        <v>0</v>
      </c>
      <c r="I77">
        <v>0</v>
      </c>
      <c r="J77">
        <v>82.685087999999993</v>
      </c>
      <c r="K77">
        <v>688.24901399999999</v>
      </c>
      <c r="L77">
        <v>679.82622000000003</v>
      </c>
      <c r="M77">
        <v>93.324174999999997</v>
      </c>
      <c r="N77">
        <v>119.5917</v>
      </c>
      <c r="O77">
        <v>125.29529100000001</v>
      </c>
      <c r="P77">
        <v>137.607462</v>
      </c>
      <c r="Q77">
        <v>20.755001</v>
      </c>
      <c r="R77">
        <v>43.050736999999998</v>
      </c>
      <c r="S77">
        <v>26.717787000000001</v>
      </c>
      <c r="T77">
        <v>0</v>
      </c>
      <c r="U77">
        <v>348.97500000000002</v>
      </c>
      <c r="V77">
        <v>16.68</v>
      </c>
      <c r="W77">
        <v>38.544499999999999</v>
      </c>
      <c r="X77">
        <v>147.515625</v>
      </c>
      <c r="Y77">
        <v>0</v>
      </c>
      <c r="Z77">
        <v>6.5537999999999998</v>
      </c>
      <c r="AA77">
        <v>42.14808</v>
      </c>
      <c r="AB77">
        <v>41.864567000000001</v>
      </c>
      <c r="AC77">
        <v>30.573592999999999</v>
      </c>
      <c r="AD77">
        <v>28.714950999999999</v>
      </c>
      <c r="AE77">
        <v>51.987209</v>
      </c>
      <c r="AF77">
        <v>6.3840719999999997</v>
      </c>
      <c r="AG77">
        <v>41.778542000000002</v>
      </c>
      <c r="AH77">
        <v>97.893163999999999</v>
      </c>
      <c r="AI77">
        <v>6.6959780000000002</v>
      </c>
      <c r="AJ77">
        <v>0</v>
      </c>
      <c r="AK77">
        <v>56.429333999999997</v>
      </c>
      <c r="AL77">
        <v>79.364599999999996</v>
      </c>
      <c r="AM77">
        <v>16.588864999999998</v>
      </c>
      <c r="AN77">
        <v>0.98959799999999998</v>
      </c>
      <c r="AO77">
        <v>0</v>
      </c>
      <c r="AP77">
        <v>1.1529</v>
      </c>
      <c r="AQ77">
        <v>4.850562</v>
      </c>
      <c r="AR77">
        <v>37.536000000000001</v>
      </c>
      <c r="AS77">
        <v>33.873497</v>
      </c>
      <c r="AT77">
        <v>15.935499999999999</v>
      </c>
      <c r="AU77">
        <v>0</v>
      </c>
      <c r="AV77">
        <v>0</v>
      </c>
      <c r="AW77">
        <v>0</v>
      </c>
      <c r="AX77">
        <v>0</v>
      </c>
      <c r="AY77">
        <v>0.72815200000000002</v>
      </c>
      <c r="AZ77">
        <v>1.8218399999999999</v>
      </c>
      <c r="BA77">
        <v>1.1132519999999999</v>
      </c>
      <c r="BB77">
        <v>1.4417500000000001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3418.3907460000005</v>
      </c>
    </row>
    <row r="78" spans="1:117">
      <c r="A78" t="s">
        <v>120</v>
      </c>
      <c r="B78">
        <v>0</v>
      </c>
      <c r="C78">
        <v>0</v>
      </c>
      <c r="D78">
        <v>35.723909999999997</v>
      </c>
      <c r="E78">
        <v>0</v>
      </c>
      <c r="F78">
        <v>0</v>
      </c>
      <c r="G78">
        <v>66.809427999999997</v>
      </c>
      <c r="H78">
        <v>0</v>
      </c>
      <c r="I78">
        <v>0</v>
      </c>
      <c r="J78">
        <v>82.685087999999993</v>
      </c>
      <c r="K78">
        <v>688.24901399999999</v>
      </c>
      <c r="L78">
        <v>679.82622000000003</v>
      </c>
      <c r="M78">
        <v>93.324174999999997</v>
      </c>
      <c r="N78">
        <v>119.5917</v>
      </c>
      <c r="O78">
        <v>125.29529100000001</v>
      </c>
      <c r="P78">
        <v>137.607462</v>
      </c>
      <c r="Q78">
        <v>20.755001</v>
      </c>
      <c r="R78">
        <v>43.050736999999998</v>
      </c>
      <c r="S78">
        <v>26.717787000000001</v>
      </c>
      <c r="T78">
        <v>0</v>
      </c>
      <c r="U78">
        <v>348.97500000000002</v>
      </c>
      <c r="V78">
        <v>16.68</v>
      </c>
      <c r="W78">
        <v>38.544499999999999</v>
      </c>
      <c r="X78">
        <v>147.515625</v>
      </c>
      <c r="Y78">
        <v>0</v>
      </c>
      <c r="Z78">
        <v>13.1076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8.4434509999999996</v>
      </c>
      <c r="AG78">
        <v>41.778542000000002</v>
      </c>
      <c r="AH78">
        <v>133.76090199999999</v>
      </c>
      <c r="AI78">
        <v>13.391957</v>
      </c>
      <c r="AJ78">
        <v>0</v>
      </c>
      <c r="AK78">
        <v>56.429333999999997</v>
      </c>
      <c r="AL78">
        <v>79.364599999999996</v>
      </c>
      <c r="AM78">
        <v>16.588864999999998</v>
      </c>
      <c r="AN78">
        <v>0.98959799999999998</v>
      </c>
      <c r="AO78">
        <v>0</v>
      </c>
      <c r="AP78">
        <v>1.1529</v>
      </c>
      <c r="AQ78">
        <v>8.7579589999999996</v>
      </c>
      <c r="AR78">
        <v>37.536000000000001</v>
      </c>
      <c r="AS78">
        <v>33.873497</v>
      </c>
      <c r="AT78">
        <v>15.935499999999999</v>
      </c>
      <c r="AU78">
        <v>0</v>
      </c>
      <c r="AV78">
        <v>0</v>
      </c>
      <c r="AW78">
        <v>0</v>
      </c>
      <c r="AX78">
        <v>0</v>
      </c>
      <c r="AY78">
        <v>0.72815200000000002</v>
      </c>
      <c r="AZ78">
        <v>2.429119</v>
      </c>
      <c r="BA78">
        <v>1.5206379999999999</v>
      </c>
      <c r="BB78">
        <v>1.4417500000000001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3484.1501329999996</v>
      </c>
    </row>
    <row r="79" spans="1:117">
      <c r="A79" t="s">
        <v>121</v>
      </c>
      <c r="B79">
        <v>0</v>
      </c>
      <c r="C79">
        <v>0</v>
      </c>
      <c r="D79">
        <v>35.723911000000001</v>
      </c>
      <c r="E79">
        <v>0</v>
      </c>
      <c r="F79">
        <v>0</v>
      </c>
      <c r="G79">
        <v>66.809427999999997</v>
      </c>
      <c r="H79">
        <v>0</v>
      </c>
      <c r="I79">
        <v>0</v>
      </c>
      <c r="J79">
        <v>82.685087999999993</v>
      </c>
      <c r="K79">
        <v>688.24901399999999</v>
      </c>
      <c r="L79">
        <v>679.82622000000003</v>
      </c>
      <c r="M79">
        <v>93.324174999999997</v>
      </c>
      <c r="N79">
        <v>119.5917</v>
      </c>
      <c r="O79">
        <v>125.29529100000001</v>
      </c>
      <c r="P79">
        <v>137.607462</v>
      </c>
      <c r="Q79">
        <v>20.755001</v>
      </c>
      <c r="R79">
        <v>43.050736999999998</v>
      </c>
      <c r="S79">
        <v>26.717787000000001</v>
      </c>
      <c r="T79">
        <v>0</v>
      </c>
      <c r="U79">
        <v>348.97500000000002</v>
      </c>
      <c r="V79">
        <v>17.236000000000001</v>
      </c>
      <c r="W79">
        <v>38.544499999999999</v>
      </c>
      <c r="X79">
        <v>147.515625</v>
      </c>
      <c r="Y79">
        <v>0</v>
      </c>
      <c r="Z79">
        <v>19.6614</v>
      </c>
      <c r="AA79">
        <v>42.14808</v>
      </c>
      <c r="AB79">
        <v>41.864567000000001</v>
      </c>
      <c r="AC79">
        <v>30.573592999999999</v>
      </c>
      <c r="AD79">
        <v>38.375382000000002</v>
      </c>
      <c r="AE79">
        <v>51.987209</v>
      </c>
      <c r="AF79">
        <v>8.7523569999999999</v>
      </c>
      <c r="AG79">
        <v>41.778542000000002</v>
      </c>
      <c r="AH79">
        <v>146.83974599999999</v>
      </c>
      <c r="AI79">
        <v>51.601889</v>
      </c>
      <c r="AJ79">
        <v>0</v>
      </c>
      <c r="AK79">
        <v>56.429333999999997</v>
      </c>
      <c r="AL79">
        <v>79.364599999999996</v>
      </c>
      <c r="AM79">
        <v>16.588864999999998</v>
      </c>
      <c r="AN79">
        <v>0.98959799999999998</v>
      </c>
      <c r="AO79">
        <v>0</v>
      </c>
      <c r="AP79">
        <v>1.1529</v>
      </c>
      <c r="AQ79">
        <v>26.273875</v>
      </c>
      <c r="AR79">
        <v>37.536000000000001</v>
      </c>
      <c r="AS79">
        <v>33.873497</v>
      </c>
      <c r="AT79">
        <v>15.935499999999999</v>
      </c>
      <c r="AU79">
        <v>0</v>
      </c>
      <c r="AV79">
        <v>0</v>
      </c>
      <c r="AW79">
        <v>0</v>
      </c>
      <c r="AX79">
        <v>0</v>
      </c>
      <c r="AY79">
        <v>0.74139200000000005</v>
      </c>
      <c r="AZ79">
        <v>2.429119</v>
      </c>
      <c r="BA79">
        <v>1.6456759999999999</v>
      </c>
      <c r="BB79">
        <v>1.4417500000000001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3560.51181</v>
      </c>
    </row>
    <row r="80" spans="1:117">
      <c r="A80" t="s">
        <v>122</v>
      </c>
      <c r="B80">
        <v>0</v>
      </c>
      <c r="C80">
        <v>0</v>
      </c>
      <c r="D80">
        <v>35.723909999999997</v>
      </c>
      <c r="E80">
        <v>0</v>
      </c>
      <c r="F80">
        <v>0</v>
      </c>
      <c r="G80">
        <v>65.657542000000007</v>
      </c>
      <c r="H80">
        <v>0</v>
      </c>
      <c r="I80">
        <v>0</v>
      </c>
      <c r="J80">
        <v>82.685087999999993</v>
      </c>
      <c r="K80">
        <v>688.24901399999999</v>
      </c>
      <c r="L80">
        <v>679.82622000000003</v>
      </c>
      <c r="M80">
        <v>93.324174999999997</v>
      </c>
      <c r="N80">
        <v>119.5917</v>
      </c>
      <c r="O80">
        <v>125.29529100000001</v>
      </c>
      <c r="P80">
        <v>137.607462</v>
      </c>
      <c r="Q80">
        <v>20.755001</v>
      </c>
      <c r="R80">
        <v>43.050736999999998</v>
      </c>
      <c r="S80">
        <v>26.717787000000001</v>
      </c>
      <c r="T80">
        <v>0</v>
      </c>
      <c r="U80">
        <v>348.97500000000002</v>
      </c>
      <c r="V80">
        <v>17.792000000000002</v>
      </c>
      <c r="W80">
        <v>38.544499999999999</v>
      </c>
      <c r="X80">
        <v>147.515625</v>
      </c>
      <c r="Y80">
        <v>0</v>
      </c>
      <c r="Z80">
        <v>19.6614</v>
      </c>
      <c r="AA80">
        <v>42.14808</v>
      </c>
      <c r="AB80">
        <v>41.864567000000001</v>
      </c>
      <c r="AC80">
        <v>30.573592999999999</v>
      </c>
      <c r="AD80">
        <v>38.375382000000002</v>
      </c>
      <c r="AE80">
        <v>51.987209</v>
      </c>
      <c r="AF80">
        <v>8.7523569999999999</v>
      </c>
      <c r="AG80">
        <v>41.778542000000002</v>
      </c>
      <c r="AH80">
        <v>146.83974599999999</v>
      </c>
      <c r="AI80">
        <v>51.601889</v>
      </c>
      <c r="AJ80">
        <v>0</v>
      </c>
      <c r="AK80">
        <v>56.429333999999997</v>
      </c>
      <c r="AL80">
        <v>79.364599999999996</v>
      </c>
      <c r="AM80">
        <v>16.588864999999998</v>
      </c>
      <c r="AN80">
        <v>0.98959799999999998</v>
      </c>
      <c r="AO80">
        <v>0</v>
      </c>
      <c r="AP80">
        <v>1.1529</v>
      </c>
      <c r="AQ80">
        <v>26.273875</v>
      </c>
      <c r="AR80">
        <v>39.744</v>
      </c>
      <c r="AS80">
        <v>33.873497</v>
      </c>
      <c r="AT80">
        <v>15.935499999999999</v>
      </c>
      <c r="AU80">
        <v>0</v>
      </c>
      <c r="AV80">
        <v>0</v>
      </c>
      <c r="AW80">
        <v>0</v>
      </c>
      <c r="AX80">
        <v>0</v>
      </c>
      <c r="AY80">
        <v>0.74139200000000005</v>
      </c>
      <c r="AZ80">
        <v>2.429119</v>
      </c>
      <c r="BA80">
        <v>1.6456759999999999</v>
      </c>
      <c r="BB80">
        <v>1.4417500000000001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3562.1239230000001</v>
      </c>
    </row>
    <row r="81" spans="1:117">
      <c r="A81" t="s">
        <v>123</v>
      </c>
      <c r="B81">
        <v>0</v>
      </c>
      <c r="C81">
        <v>0</v>
      </c>
      <c r="D81">
        <v>35.723909999999997</v>
      </c>
      <c r="E81">
        <v>0</v>
      </c>
      <c r="F81">
        <v>0</v>
      </c>
      <c r="G81">
        <v>65.657542000000007</v>
      </c>
      <c r="H81">
        <v>0</v>
      </c>
      <c r="I81">
        <v>0</v>
      </c>
      <c r="J81">
        <v>82.685087999999993</v>
      </c>
      <c r="K81">
        <v>688.24901399999999</v>
      </c>
      <c r="L81">
        <v>679.82622000000003</v>
      </c>
      <c r="M81">
        <v>93.324174999999997</v>
      </c>
      <c r="N81">
        <v>119.5917</v>
      </c>
      <c r="O81">
        <v>125.29529100000001</v>
      </c>
      <c r="P81">
        <v>137.607462</v>
      </c>
      <c r="Q81">
        <v>20.755001</v>
      </c>
      <c r="R81">
        <v>43.050736999999998</v>
      </c>
      <c r="S81">
        <v>26.717787000000001</v>
      </c>
      <c r="T81">
        <v>0</v>
      </c>
      <c r="U81">
        <v>348.97500000000002</v>
      </c>
      <c r="V81">
        <v>18.140333999999999</v>
      </c>
      <c r="W81">
        <v>38.544499999999999</v>
      </c>
      <c r="X81">
        <v>147.515625</v>
      </c>
      <c r="Y81">
        <v>0</v>
      </c>
      <c r="Z81">
        <v>19.6614</v>
      </c>
      <c r="AA81">
        <v>42.14808</v>
      </c>
      <c r="AB81">
        <v>41.864567000000001</v>
      </c>
      <c r="AC81">
        <v>30.573592999999999</v>
      </c>
      <c r="AD81">
        <v>38.375382000000002</v>
      </c>
      <c r="AE81">
        <v>51.987209</v>
      </c>
      <c r="AF81">
        <v>8.7523569999999999</v>
      </c>
      <c r="AG81">
        <v>41.778542000000002</v>
      </c>
      <c r="AH81">
        <v>146.83974599999999</v>
      </c>
      <c r="AI81">
        <v>68.802518000000006</v>
      </c>
      <c r="AJ81">
        <v>0</v>
      </c>
      <c r="AK81">
        <v>56.429333999999997</v>
      </c>
      <c r="AL81">
        <v>79.364599999999996</v>
      </c>
      <c r="AM81">
        <v>16.588864999999998</v>
      </c>
      <c r="AN81">
        <v>0.98959799999999998</v>
      </c>
      <c r="AO81">
        <v>0</v>
      </c>
      <c r="AP81">
        <v>1.1529</v>
      </c>
      <c r="AQ81">
        <v>26.273875</v>
      </c>
      <c r="AR81">
        <v>39.744</v>
      </c>
      <c r="AS81">
        <v>33.873497</v>
      </c>
      <c r="AT81">
        <v>15.935499999999999</v>
      </c>
      <c r="AU81">
        <v>0</v>
      </c>
      <c r="AV81">
        <v>0</v>
      </c>
      <c r="AW81">
        <v>0</v>
      </c>
      <c r="AX81">
        <v>0</v>
      </c>
      <c r="AY81">
        <v>0.74139200000000005</v>
      </c>
      <c r="AZ81">
        <v>2.429119</v>
      </c>
      <c r="BA81">
        <v>1.6456759999999999</v>
      </c>
      <c r="BB81">
        <v>1.4417500000000001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3579.6728860000003</v>
      </c>
    </row>
    <row r="82" spans="1:117">
      <c r="A82" t="s">
        <v>124</v>
      </c>
      <c r="B82">
        <v>0</v>
      </c>
      <c r="C82">
        <v>0</v>
      </c>
      <c r="D82">
        <v>35.723909999999997</v>
      </c>
      <c r="E82">
        <v>0</v>
      </c>
      <c r="F82">
        <v>0</v>
      </c>
      <c r="G82">
        <v>65.657542000000007</v>
      </c>
      <c r="H82">
        <v>0</v>
      </c>
      <c r="I82">
        <v>0</v>
      </c>
      <c r="J82">
        <v>82.685087999999993</v>
      </c>
      <c r="K82">
        <v>688.24901399999999</v>
      </c>
      <c r="L82">
        <v>679.82622000000003</v>
      </c>
      <c r="M82">
        <v>93.324174999999997</v>
      </c>
      <c r="N82">
        <v>119.5917</v>
      </c>
      <c r="O82">
        <v>125.29529100000001</v>
      </c>
      <c r="P82">
        <v>137.607462</v>
      </c>
      <c r="Q82">
        <v>20.755001</v>
      </c>
      <c r="R82">
        <v>43.050736999999998</v>
      </c>
      <c r="S82">
        <v>26.717787000000001</v>
      </c>
      <c r="T82">
        <v>0</v>
      </c>
      <c r="U82">
        <v>348.97500000000002</v>
      </c>
      <c r="V82">
        <v>18.140333999999999</v>
      </c>
      <c r="W82">
        <v>38.544499999999999</v>
      </c>
      <c r="X82">
        <v>147.515625</v>
      </c>
      <c r="Y82">
        <v>0</v>
      </c>
      <c r="Z82">
        <v>19.6614</v>
      </c>
      <c r="AA82">
        <v>42.14808</v>
      </c>
      <c r="AB82">
        <v>41.864567000000001</v>
      </c>
      <c r="AC82">
        <v>30.573592999999999</v>
      </c>
      <c r="AD82">
        <v>38.375382000000002</v>
      </c>
      <c r="AE82">
        <v>51.987209</v>
      </c>
      <c r="AF82">
        <v>8.7523569999999999</v>
      </c>
      <c r="AG82">
        <v>41.778542000000002</v>
      </c>
      <c r="AH82">
        <v>146.83974599999999</v>
      </c>
      <c r="AI82">
        <v>68.802518000000006</v>
      </c>
      <c r="AJ82">
        <v>0</v>
      </c>
      <c r="AK82">
        <v>56.429333999999997</v>
      </c>
      <c r="AL82">
        <v>79.364599999999996</v>
      </c>
      <c r="AM82">
        <v>16.588864999999998</v>
      </c>
      <c r="AN82">
        <v>0.98959799999999998</v>
      </c>
      <c r="AO82">
        <v>0</v>
      </c>
      <c r="AP82">
        <v>1.1529</v>
      </c>
      <c r="AQ82">
        <v>26.273875</v>
      </c>
      <c r="AR82">
        <v>37.536000000000001</v>
      </c>
      <c r="AS82">
        <v>33.873497</v>
      </c>
      <c r="AT82">
        <v>15.935499999999999</v>
      </c>
      <c r="AU82">
        <v>0</v>
      </c>
      <c r="AV82">
        <v>0</v>
      </c>
      <c r="AW82">
        <v>0</v>
      </c>
      <c r="AX82">
        <v>0</v>
      </c>
      <c r="AY82">
        <v>0.74139200000000005</v>
      </c>
      <c r="AZ82">
        <v>2.429119</v>
      </c>
      <c r="BA82">
        <v>1.6456759999999999</v>
      </c>
      <c r="BB82">
        <v>1.4417500000000001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3577.4648860000002</v>
      </c>
    </row>
    <row r="83" spans="1:117">
      <c r="A83" t="s">
        <v>125</v>
      </c>
      <c r="B83">
        <v>0</v>
      </c>
      <c r="C83">
        <v>0</v>
      </c>
      <c r="D83">
        <v>35.723911000000001</v>
      </c>
      <c r="E83">
        <v>0</v>
      </c>
      <c r="F83">
        <v>0</v>
      </c>
      <c r="G83">
        <v>65.657542000000007</v>
      </c>
      <c r="H83">
        <v>0</v>
      </c>
      <c r="I83">
        <v>0</v>
      </c>
      <c r="J83">
        <v>83.849665999999999</v>
      </c>
      <c r="K83">
        <v>688.24901399999999</v>
      </c>
      <c r="L83">
        <v>679.82622000000003</v>
      </c>
      <c r="M83">
        <v>93.324174999999997</v>
      </c>
      <c r="N83">
        <v>119.5917</v>
      </c>
      <c r="O83">
        <v>125.29529100000001</v>
      </c>
      <c r="P83">
        <v>137.607462</v>
      </c>
      <c r="Q83">
        <v>20.755001</v>
      </c>
      <c r="R83">
        <v>43.050736999999998</v>
      </c>
      <c r="S83">
        <v>26.717787000000001</v>
      </c>
      <c r="T83">
        <v>0</v>
      </c>
      <c r="U83">
        <v>348.97500000000002</v>
      </c>
      <c r="V83">
        <v>18.140333999999999</v>
      </c>
      <c r="W83">
        <v>38.544499999999999</v>
      </c>
      <c r="X83">
        <v>147.515625</v>
      </c>
      <c r="Y83">
        <v>0</v>
      </c>
      <c r="Z83">
        <v>19.6614</v>
      </c>
      <c r="AA83">
        <v>42.14808</v>
      </c>
      <c r="AB83">
        <v>41.864567000000001</v>
      </c>
      <c r="AC83">
        <v>30.573592999999999</v>
      </c>
      <c r="AD83">
        <v>38.375382000000002</v>
      </c>
      <c r="AE83">
        <v>51.987209</v>
      </c>
      <c r="AF83">
        <v>8.7523569999999999</v>
      </c>
      <c r="AG83">
        <v>41.778542000000002</v>
      </c>
      <c r="AH83">
        <v>146.83974599999999</v>
      </c>
      <c r="AI83">
        <v>68.802518000000006</v>
      </c>
      <c r="AJ83">
        <v>0</v>
      </c>
      <c r="AK83">
        <v>56.429333999999997</v>
      </c>
      <c r="AL83">
        <v>79.364599999999996</v>
      </c>
      <c r="AM83">
        <v>16.588864999999998</v>
      </c>
      <c r="AN83">
        <v>0.98959799999999998</v>
      </c>
      <c r="AO83">
        <v>0</v>
      </c>
      <c r="AP83">
        <v>1.1529</v>
      </c>
      <c r="AQ83">
        <v>26.273875</v>
      </c>
      <c r="AR83">
        <v>37.536000000000001</v>
      </c>
      <c r="AS83">
        <v>33.873497</v>
      </c>
      <c r="AT83">
        <v>13.188000000000001</v>
      </c>
      <c r="AU83">
        <v>0</v>
      </c>
      <c r="AV83">
        <v>0</v>
      </c>
      <c r="AW83">
        <v>0</v>
      </c>
      <c r="AX83">
        <v>0</v>
      </c>
      <c r="AY83">
        <v>0.74139200000000005</v>
      </c>
      <c r="AZ83">
        <v>2.429119</v>
      </c>
      <c r="BA83">
        <v>1.6456759999999999</v>
      </c>
      <c r="BB83">
        <v>1.4417500000000001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3575.881965</v>
      </c>
    </row>
    <row r="84" spans="1:117">
      <c r="A84" t="s">
        <v>126</v>
      </c>
      <c r="B84">
        <v>0</v>
      </c>
      <c r="C84">
        <v>0</v>
      </c>
      <c r="D84">
        <v>35.723911000000001</v>
      </c>
      <c r="E84">
        <v>0</v>
      </c>
      <c r="F84">
        <v>0</v>
      </c>
      <c r="G84">
        <v>65.657542000000007</v>
      </c>
      <c r="H84">
        <v>0</v>
      </c>
      <c r="I84">
        <v>0</v>
      </c>
      <c r="J84">
        <v>83.849665999999999</v>
      </c>
      <c r="K84">
        <v>688.24901399999999</v>
      </c>
      <c r="L84">
        <v>679.82622000000003</v>
      </c>
      <c r="M84">
        <v>93.324174999999997</v>
      </c>
      <c r="N84">
        <v>119.5917</v>
      </c>
      <c r="O84">
        <v>125.29529100000001</v>
      </c>
      <c r="P84">
        <v>137.607462</v>
      </c>
      <c r="Q84">
        <v>20.755001</v>
      </c>
      <c r="R84">
        <v>43.050736999999998</v>
      </c>
      <c r="S84">
        <v>26.717787000000001</v>
      </c>
      <c r="T84">
        <v>0</v>
      </c>
      <c r="U84">
        <v>348.97500000000002</v>
      </c>
      <c r="V84">
        <v>18.140333999999999</v>
      </c>
      <c r="W84">
        <v>38.544499999999999</v>
      </c>
      <c r="X84">
        <v>147.515625</v>
      </c>
      <c r="Y84">
        <v>0</v>
      </c>
      <c r="Z84">
        <v>19.6614</v>
      </c>
      <c r="AA84">
        <v>42.14808</v>
      </c>
      <c r="AB84">
        <v>41.864567000000001</v>
      </c>
      <c r="AC84">
        <v>30.573592999999999</v>
      </c>
      <c r="AD84">
        <v>38.375382000000002</v>
      </c>
      <c r="AE84">
        <v>51.987209</v>
      </c>
      <c r="AF84">
        <v>8.7523569999999999</v>
      </c>
      <c r="AG84">
        <v>41.778542000000002</v>
      </c>
      <c r="AH84">
        <v>146.83974599999999</v>
      </c>
      <c r="AI84">
        <v>68.802518000000006</v>
      </c>
      <c r="AJ84">
        <v>0</v>
      </c>
      <c r="AK84">
        <v>56.429333999999997</v>
      </c>
      <c r="AL84">
        <v>79.364599999999996</v>
      </c>
      <c r="AM84">
        <v>16.588864999999998</v>
      </c>
      <c r="AN84">
        <v>0.98959799999999998</v>
      </c>
      <c r="AO84">
        <v>0</v>
      </c>
      <c r="AP84">
        <v>1.1529</v>
      </c>
      <c r="AQ84">
        <v>26.273875</v>
      </c>
      <c r="AR84">
        <v>37.536000000000001</v>
      </c>
      <c r="AS84">
        <v>33.873497</v>
      </c>
      <c r="AT84">
        <v>13.188000000000001</v>
      </c>
      <c r="AU84">
        <v>0</v>
      </c>
      <c r="AV84">
        <v>0</v>
      </c>
      <c r="AW84">
        <v>0</v>
      </c>
      <c r="AX84">
        <v>0</v>
      </c>
      <c r="AY84">
        <v>0.74139200000000005</v>
      </c>
      <c r="AZ84">
        <v>2.429119</v>
      </c>
      <c r="BA84">
        <v>1.6456759999999999</v>
      </c>
      <c r="BB84">
        <v>1.4417500000000001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3575.881965</v>
      </c>
    </row>
    <row r="85" spans="1:117">
      <c r="A85" t="s">
        <v>127</v>
      </c>
      <c r="B85">
        <v>0</v>
      </c>
      <c r="C85">
        <v>0</v>
      </c>
      <c r="D85">
        <v>35.723911000000001</v>
      </c>
      <c r="E85">
        <v>0</v>
      </c>
      <c r="F85">
        <v>0</v>
      </c>
      <c r="G85">
        <v>65.657542000000007</v>
      </c>
      <c r="H85">
        <v>0</v>
      </c>
      <c r="I85">
        <v>0</v>
      </c>
      <c r="J85">
        <v>83.849665999999999</v>
      </c>
      <c r="K85">
        <v>688.24901399999999</v>
      </c>
      <c r="L85">
        <v>679.82622000000003</v>
      </c>
      <c r="M85">
        <v>93.324174999999997</v>
      </c>
      <c r="N85">
        <v>119.5917</v>
      </c>
      <c r="O85">
        <v>125.29529100000001</v>
      </c>
      <c r="P85">
        <v>137.607462</v>
      </c>
      <c r="Q85">
        <v>20.755001</v>
      </c>
      <c r="R85">
        <v>43.050736999999998</v>
      </c>
      <c r="S85">
        <v>26.717787000000001</v>
      </c>
      <c r="T85">
        <v>0</v>
      </c>
      <c r="U85">
        <v>348.97500000000002</v>
      </c>
      <c r="V85">
        <v>18.140333999999999</v>
      </c>
      <c r="W85">
        <v>38.544499999999999</v>
      </c>
      <c r="X85">
        <v>147.515625</v>
      </c>
      <c r="Y85">
        <v>0</v>
      </c>
      <c r="Z85">
        <v>19.6614</v>
      </c>
      <c r="AA85">
        <v>42.14808</v>
      </c>
      <c r="AB85">
        <v>41.864567000000001</v>
      </c>
      <c r="AC85">
        <v>30.573592999999999</v>
      </c>
      <c r="AD85">
        <v>38.375382000000002</v>
      </c>
      <c r="AE85">
        <v>51.987209</v>
      </c>
      <c r="AF85">
        <v>8.7523569999999999</v>
      </c>
      <c r="AG85">
        <v>41.778542000000002</v>
      </c>
      <c r="AH85">
        <v>146.83974599999999</v>
      </c>
      <c r="AI85">
        <v>10.713564999999999</v>
      </c>
      <c r="AJ85">
        <v>0</v>
      </c>
      <c r="AK85">
        <v>56.429333999999997</v>
      </c>
      <c r="AL85">
        <v>79.364599999999996</v>
      </c>
      <c r="AM85">
        <v>16.588864999999998</v>
      </c>
      <c r="AN85">
        <v>0.98959799999999998</v>
      </c>
      <c r="AO85">
        <v>0</v>
      </c>
      <c r="AP85">
        <v>0.51239999999999997</v>
      </c>
      <c r="AQ85">
        <v>26.273875</v>
      </c>
      <c r="AR85">
        <v>37.536000000000001</v>
      </c>
      <c r="AS85">
        <v>33.873497</v>
      </c>
      <c r="AT85">
        <v>13.188000000000001</v>
      </c>
      <c r="AU85">
        <v>0</v>
      </c>
      <c r="AV85">
        <v>0</v>
      </c>
      <c r="AW85">
        <v>0</v>
      </c>
      <c r="AX85">
        <v>0</v>
      </c>
      <c r="AY85">
        <v>0.74139200000000005</v>
      </c>
      <c r="AZ85">
        <v>2.429119</v>
      </c>
      <c r="BA85">
        <v>1.6456759999999999</v>
      </c>
      <c r="BB85">
        <v>1.4417500000000001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3517.1525120000001</v>
      </c>
    </row>
    <row r="86" spans="1:117">
      <c r="A86" t="s">
        <v>128</v>
      </c>
      <c r="B86">
        <v>0</v>
      </c>
      <c r="C86">
        <v>0</v>
      </c>
      <c r="D86">
        <v>35.723911000000001</v>
      </c>
      <c r="E86">
        <v>0</v>
      </c>
      <c r="F86">
        <v>0</v>
      </c>
      <c r="G86">
        <v>65.657542000000007</v>
      </c>
      <c r="H86">
        <v>0</v>
      </c>
      <c r="I86">
        <v>0</v>
      </c>
      <c r="J86">
        <v>83.849665999999999</v>
      </c>
      <c r="K86">
        <v>688.24901399999999</v>
      </c>
      <c r="L86">
        <v>679.82622000000003</v>
      </c>
      <c r="M86">
        <v>93.324174999999997</v>
      </c>
      <c r="N86">
        <v>119.5917</v>
      </c>
      <c r="O86">
        <v>125.29529100000001</v>
      </c>
      <c r="P86">
        <v>137.607462</v>
      </c>
      <c r="Q86">
        <v>20.755001</v>
      </c>
      <c r="R86">
        <v>43.050736999999998</v>
      </c>
      <c r="S86">
        <v>26.717787000000001</v>
      </c>
      <c r="T86">
        <v>0</v>
      </c>
      <c r="U86">
        <v>348.97500000000002</v>
      </c>
      <c r="V86">
        <v>18.140333999999999</v>
      </c>
      <c r="W86">
        <v>38.544499999999999</v>
      </c>
      <c r="X86">
        <v>147.515625</v>
      </c>
      <c r="Y86">
        <v>0</v>
      </c>
      <c r="Z86">
        <v>6.5537999999999998</v>
      </c>
      <c r="AA86">
        <v>42.14808</v>
      </c>
      <c r="AB86">
        <v>41.864567000000001</v>
      </c>
      <c r="AC86">
        <v>30.573592999999999</v>
      </c>
      <c r="AD86">
        <v>28.714950999999999</v>
      </c>
      <c r="AE86">
        <v>51.987209</v>
      </c>
      <c r="AF86">
        <v>8.4434509999999996</v>
      </c>
      <c r="AG86">
        <v>41.778542000000002</v>
      </c>
      <c r="AH86">
        <v>118.89858</v>
      </c>
      <c r="AI86">
        <v>3.3479899999999998</v>
      </c>
      <c r="AJ86">
        <v>0</v>
      </c>
      <c r="AK86">
        <v>56.429333999999997</v>
      </c>
      <c r="AL86">
        <v>79.364599999999996</v>
      </c>
      <c r="AM86">
        <v>16.588864999999998</v>
      </c>
      <c r="AN86">
        <v>0.98959799999999998</v>
      </c>
      <c r="AO86">
        <v>0</v>
      </c>
      <c r="AP86">
        <v>0.51239999999999997</v>
      </c>
      <c r="AQ86">
        <v>26.273875</v>
      </c>
      <c r="AR86">
        <v>37.536000000000001</v>
      </c>
      <c r="AS86">
        <v>33.873497</v>
      </c>
      <c r="AT86">
        <v>13.188000000000001</v>
      </c>
      <c r="AU86">
        <v>0</v>
      </c>
      <c r="AV86">
        <v>0</v>
      </c>
      <c r="AW86">
        <v>0</v>
      </c>
      <c r="AX86">
        <v>0</v>
      </c>
      <c r="AY86">
        <v>0.72815200000000002</v>
      </c>
      <c r="AZ86">
        <v>2.429119</v>
      </c>
      <c r="BA86">
        <v>1.3512299999999999</v>
      </c>
      <c r="BB86">
        <v>1.4417500000000001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3458.4611480000008</v>
      </c>
    </row>
    <row r="87" spans="1:117">
      <c r="A87" t="s">
        <v>129</v>
      </c>
      <c r="B87">
        <v>0</v>
      </c>
      <c r="C87">
        <v>0</v>
      </c>
      <c r="D87">
        <v>35.723911000000001</v>
      </c>
      <c r="E87">
        <v>0</v>
      </c>
      <c r="F87">
        <v>0</v>
      </c>
      <c r="G87">
        <v>65.657542000000007</v>
      </c>
      <c r="H87">
        <v>0</v>
      </c>
      <c r="I87">
        <v>0</v>
      </c>
      <c r="J87">
        <v>83.849665999999999</v>
      </c>
      <c r="K87">
        <v>688.24901399999999</v>
      </c>
      <c r="L87">
        <v>679.82622000000003</v>
      </c>
      <c r="M87">
        <v>93.324174999999997</v>
      </c>
      <c r="N87">
        <v>119.5917</v>
      </c>
      <c r="O87">
        <v>125.29529100000001</v>
      </c>
      <c r="P87">
        <v>137.607462</v>
      </c>
      <c r="Q87">
        <v>20.755001</v>
      </c>
      <c r="R87">
        <v>43.050736999999998</v>
      </c>
      <c r="S87">
        <v>26.717787000000001</v>
      </c>
      <c r="T87">
        <v>0</v>
      </c>
      <c r="U87">
        <v>348.97500000000002</v>
      </c>
      <c r="V87">
        <v>18.140333999999999</v>
      </c>
      <c r="W87">
        <v>38.544499999999999</v>
      </c>
      <c r="X87">
        <v>147.515625</v>
      </c>
      <c r="Y87">
        <v>0</v>
      </c>
      <c r="Z87">
        <v>6.5537999999999998</v>
      </c>
      <c r="AA87">
        <v>42.14808</v>
      </c>
      <c r="AB87">
        <v>41.864567000000001</v>
      </c>
      <c r="AC87">
        <v>30.573592999999999</v>
      </c>
      <c r="AD87">
        <v>28.714950999999999</v>
      </c>
      <c r="AE87">
        <v>51.987209</v>
      </c>
      <c r="AF87">
        <v>8.4434509999999996</v>
      </c>
      <c r="AG87">
        <v>41.778542000000002</v>
      </c>
      <c r="AH87">
        <v>118.89858</v>
      </c>
      <c r="AI87">
        <v>3.3479899999999998</v>
      </c>
      <c r="AJ87">
        <v>0</v>
      </c>
      <c r="AK87">
        <v>56.429333999999997</v>
      </c>
      <c r="AL87">
        <v>79.364599999999996</v>
      </c>
      <c r="AM87">
        <v>16.588864999999998</v>
      </c>
      <c r="AN87">
        <v>0.98959799999999998</v>
      </c>
      <c r="AO87">
        <v>0</v>
      </c>
      <c r="AP87">
        <v>0.51239999999999997</v>
      </c>
      <c r="AQ87">
        <v>26.273875</v>
      </c>
      <c r="AR87">
        <v>37.536000000000001</v>
      </c>
      <c r="AS87">
        <v>33.873497</v>
      </c>
      <c r="AT87">
        <v>13.188000000000001</v>
      </c>
      <c r="AU87">
        <v>0</v>
      </c>
      <c r="AV87">
        <v>0</v>
      </c>
      <c r="AW87">
        <v>0</v>
      </c>
      <c r="AX87">
        <v>0</v>
      </c>
      <c r="AY87">
        <v>0.72815200000000002</v>
      </c>
      <c r="AZ87">
        <v>2.429119</v>
      </c>
      <c r="BA87">
        <v>1.3512299999999999</v>
      </c>
      <c r="BB87">
        <v>1.4417500000000001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3458.4611480000008</v>
      </c>
    </row>
    <row r="88" spans="1:117">
      <c r="A88" t="s">
        <v>130</v>
      </c>
      <c r="B88">
        <v>0</v>
      </c>
      <c r="C88">
        <v>0</v>
      </c>
      <c r="D88">
        <v>35.723911000000001</v>
      </c>
      <c r="E88">
        <v>0</v>
      </c>
      <c r="F88">
        <v>0</v>
      </c>
      <c r="G88">
        <v>65.657542000000007</v>
      </c>
      <c r="H88">
        <v>0</v>
      </c>
      <c r="I88">
        <v>0</v>
      </c>
      <c r="J88">
        <v>83.849665999999999</v>
      </c>
      <c r="K88">
        <v>688.24901399999999</v>
      </c>
      <c r="L88">
        <v>657.89409000000001</v>
      </c>
      <c r="M88">
        <v>93.324174999999997</v>
      </c>
      <c r="N88">
        <v>119.5917</v>
      </c>
      <c r="O88">
        <v>125.29529100000001</v>
      </c>
      <c r="P88">
        <v>137.607462</v>
      </c>
      <c r="Q88">
        <v>20.755001</v>
      </c>
      <c r="R88">
        <v>43.050736999999998</v>
      </c>
      <c r="S88">
        <v>26.717787000000001</v>
      </c>
      <c r="T88">
        <v>0</v>
      </c>
      <c r="U88">
        <v>348.97500000000002</v>
      </c>
      <c r="V88">
        <v>18.140333999999999</v>
      </c>
      <c r="W88">
        <v>38.544499999999999</v>
      </c>
      <c r="X88">
        <v>147.515625</v>
      </c>
      <c r="Y88">
        <v>0</v>
      </c>
      <c r="Z88">
        <v>6.5537999999999998</v>
      </c>
      <c r="AA88">
        <v>42.14808</v>
      </c>
      <c r="AB88">
        <v>41.864567000000001</v>
      </c>
      <c r="AC88">
        <v>30.573592999999999</v>
      </c>
      <c r="AD88">
        <v>28.714950999999999</v>
      </c>
      <c r="AE88">
        <v>51.987209</v>
      </c>
      <c r="AF88">
        <v>8.4434509999999996</v>
      </c>
      <c r="AG88">
        <v>41.778542000000002</v>
      </c>
      <c r="AH88">
        <v>118.89858</v>
      </c>
      <c r="AI88">
        <v>3.3479899999999998</v>
      </c>
      <c r="AJ88">
        <v>0</v>
      </c>
      <c r="AK88">
        <v>56.429333999999997</v>
      </c>
      <c r="AL88">
        <v>79.364599999999996</v>
      </c>
      <c r="AM88">
        <v>16.588864999999998</v>
      </c>
      <c r="AN88">
        <v>0.98959799999999998</v>
      </c>
      <c r="AO88">
        <v>0</v>
      </c>
      <c r="AP88">
        <v>0.51239999999999997</v>
      </c>
      <c r="AQ88">
        <v>26.273875</v>
      </c>
      <c r="AR88">
        <v>37.536000000000001</v>
      </c>
      <c r="AS88">
        <v>33.873497</v>
      </c>
      <c r="AT88">
        <v>13.188000000000001</v>
      </c>
      <c r="AU88">
        <v>0</v>
      </c>
      <c r="AV88">
        <v>0</v>
      </c>
      <c r="AW88">
        <v>0</v>
      </c>
      <c r="AX88">
        <v>0</v>
      </c>
      <c r="AY88">
        <v>0.72815200000000002</v>
      </c>
      <c r="AZ88">
        <v>2.429119</v>
      </c>
      <c r="BA88">
        <v>1.3512299999999999</v>
      </c>
      <c r="BB88">
        <v>1.4417500000000001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3436.5290180000006</v>
      </c>
    </row>
    <row r="89" spans="1:117">
      <c r="A89" t="s">
        <v>131</v>
      </c>
      <c r="B89">
        <v>0</v>
      </c>
      <c r="C89">
        <v>0</v>
      </c>
      <c r="D89">
        <v>35.723911000000001</v>
      </c>
      <c r="E89">
        <v>0</v>
      </c>
      <c r="F89">
        <v>0</v>
      </c>
      <c r="G89">
        <v>65.657542000000007</v>
      </c>
      <c r="H89">
        <v>0</v>
      </c>
      <c r="I89">
        <v>0</v>
      </c>
      <c r="J89">
        <v>83.849665999999999</v>
      </c>
      <c r="K89">
        <v>688.24901399999999</v>
      </c>
      <c r="L89">
        <v>657.89409000000001</v>
      </c>
      <c r="M89">
        <v>93.324174999999997</v>
      </c>
      <c r="N89">
        <v>119.5917</v>
      </c>
      <c r="O89">
        <v>125.29529100000001</v>
      </c>
      <c r="P89">
        <v>138.371948</v>
      </c>
      <c r="Q89">
        <v>20.755001</v>
      </c>
      <c r="R89">
        <v>43.050736999999998</v>
      </c>
      <c r="S89">
        <v>26.717787000000001</v>
      </c>
      <c r="T89">
        <v>0</v>
      </c>
      <c r="U89">
        <v>348.97500000000002</v>
      </c>
      <c r="V89">
        <v>18.140333999999999</v>
      </c>
      <c r="W89">
        <v>38.544499999999999</v>
      </c>
      <c r="X89">
        <v>147.515625</v>
      </c>
      <c r="Y89">
        <v>0</v>
      </c>
      <c r="Z89">
        <v>6.5537999999999998</v>
      </c>
      <c r="AA89">
        <v>42.14808</v>
      </c>
      <c r="AB89">
        <v>41.864567000000001</v>
      </c>
      <c r="AC89">
        <v>30.573592999999999</v>
      </c>
      <c r="AD89">
        <v>28.714950999999999</v>
      </c>
      <c r="AE89">
        <v>51.987209</v>
      </c>
      <c r="AF89">
        <v>8.4434509999999996</v>
      </c>
      <c r="AG89">
        <v>41.778542000000002</v>
      </c>
      <c r="AH89">
        <v>118.89858</v>
      </c>
      <c r="AI89">
        <v>3.3479899999999998</v>
      </c>
      <c r="AJ89">
        <v>0</v>
      </c>
      <c r="AK89">
        <v>56.429333999999997</v>
      </c>
      <c r="AL89">
        <v>79.364599999999996</v>
      </c>
      <c r="AM89">
        <v>16.588864999999998</v>
      </c>
      <c r="AN89">
        <v>0.98959799999999998</v>
      </c>
      <c r="AO89">
        <v>0</v>
      </c>
      <c r="AP89">
        <v>0.51239999999999997</v>
      </c>
      <c r="AQ89">
        <v>26.273875</v>
      </c>
      <c r="AR89">
        <v>37.536000000000001</v>
      </c>
      <c r="AS89">
        <v>33.873497</v>
      </c>
      <c r="AT89">
        <v>13.188000000000001</v>
      </c>
      <c r="AU89">
        <v>0</v>
      </c>
      <c r="AV89">
        <v>0</v>
      </c>
      <c r="AW89">
        <v>0</v>
      </c>
      <c r="AX89">
        <v>0</v>
      </c>
      <c r="AY89">
        <v>0.72815200000000002</v>
      </c>
      <c r="AZ89">
        <v>2.429119</v>
      </c>
      <c r="BA89">
        <v>1.3512299999999999</v>
      </c>
      <c r="BB89">
        <v>1.4417500000000001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3437.2935040000007</v>
      </c>
    </row>
    <row r="90" spans="1:117">
      <c r="A90" t="s">
        <v>132</v>
      </c>
      <c r="B90">
        <v>0</v>
      </c>
      <c r="C90">
        <v>0</v>
      </c>
      <c r="D90">
        <v>35.723911000000001</v>
      </c>
      <c r="E90">
        <v>0</v>
      </c>
      <c r="F90">
        <v>0</v>
      </c>
      <c r="G90">
        <v>65.657542000000007</v>
      </c>
      <c r="H90">
        <v>0</v>
      </c>
      <c r="I90">
        <v>0</v>
      </c>
      <c r="J90">
        <v>83.849665999999999</v>
      </c>
      <c r="K90">
        <v>688.24901399999999</v>
      </c>
      <c r="L90">
        <v>657.89409000000001</v>
      </c>
      <c r="M90">
        <v>93.324174999999997</v>
      </c>
      <c r="N90">
        <v>119.5917</v>
      </c>
      <c r="O90">
        <v>125.29529100000001</v>
      </c>
      <c r="P90">
        <v>138.371948</v>
      </c>
      <c r="Q90">
        <v>20.755001</v>
      </c>
      <c r="R90">
        <v>43.050736999999998</v>
      </c>
      <c r="S90">
        <v>26.717787000000001</v>
      </c>
      <c r="T90">
        <v>0</v>
      </c>
      <c r="U90">
        <v>348.97500000000002</v>
      </c>
      <c r="V90">
        <v>18.140333999999999</v>
      </c>
      <c r="W90">
        <v>38.544499999999999</v>
      </c>
      <c r="X90">
        <v>147.515625</v>
      </c>
      <c r="Y90">
        <v>0</v>
      </c>
      <c r="Z90">
        <v>19.6614</v>
      </c>
      <c r="AA90">
        <v>42.14808</v>
      </c>
      <c r="AB90">
        <v>41.864567000000001</v>
      </c>
      <c r="AC90">
        <v>30.573592999999999</v>
      </c>
      <c r="AD90">
        <v>38.375382000000002</v>
      </c>
      <c r="AE90">
        <v>51.987209</v>
      </c>
      <c r="AF90">
        <v>8.7523569999999999</v>
      </c>
      <c r="AG90">
        <v>41.778542000000002</v>
      </c>
      <c r="AH90">
        <v>146.83974599999999</v>
      </c>
      <c r="AI90">
        <v>3.3479899999999998</v>
      </c>
      <c r="AJ90">
        <v>0</v>
      </c>
      <c r="AK90">
        <v>56.429333999999997</v>
      </c>
      <c r="AL90">
        <v>79.364599999999996</v>
      </c>
      <c r="AM90">
        <v>16.588864999999998</v>
      </c>
      <c r="AN90">
        <v>0.98959799999999998</v>
      </c>
      <c r="AO90">
        <v>0</v>
      </c>
      <c r="AP90">
        <v>0.51239999999999997</v>
      </c>
      <c r="AQ90">
        <v>26.273875</v>
      </c>
      <c r="AR90">
        <v>37.536000000000001</v>
      </c>
      <c r="AS90">
        <v>33.873497</v>
      </c>
      <c r="AT90">
        <v>13.188000000000001</v>
      </c>
      <c r="AU90">
        <v>0</v>
      </c>
      <c r="AV90">
        <v>0</v>
      </c>
      <c r="AW90">
        <v>0</v>
      </c>
      <c r="AX90">
        <v>0</v>
      </c>
      <c r="AY90">
        <v>0.74139200000000005</v>
      </c>
      <c r="AZ90">
        <v>2.429119</v>
      </c>
      <c r="BA90">
        <v>1.6456759999999999</v>
      </c>
      <c r="BB90">
        <v>1.4417500000000001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3488.6192930000002</v>
      </c>
    </row>
    <row r="91" spans="1:117">
      <c r="A91" t="s">
        <v>133</v>
      </c>
      <c r="B91">
        <v>0</v>
      </c>
      <c r="C91">
        <v>0</v>
      </c>
      <c r="D91">
        <v>35.723911000000001</v>
      </c>
      <c r="E91">
        <v>0</v>
      </c>
      <c r="F91">
        <v>0</v>
      </c>
      <c r="G91">
        <v>65.657542000000007</v>
      </c>
      <c r="H91">
        <v>0</v>
      </c>
      <c r="I91">
        <v>0</v>
      </c>
      <c r="J91">
        <v>83.849665999999999</v>
      </c>
      <c r="K91">
        <v>688.24901399999999</v>
      </c>
      <c r="L91">
        <v>657.89409000000001</v>
      </c>
      <c r="M91">
        <v>93.324174999999997</v>
      </c>
      <c r="N91">
        <v>119.5917</v>
      </c>
      <c r="O91">
        <v>125.29529100000001</v>
      </c>
      <c r="P91">
        <v>138.371948</v>
      </c>
      <c r="Q91">
        <v>20.755001</v>
      </c>
      <c r="R91">
        <v>43.050736999999998</v>
      </c>
      <c r="S91">
        <v>26.717787000000001</v>
      </c>
      <c r="T91">
        <v>0</v>
      </c>
      <c r="U91">
        <v>348.97500000000002</v>
      </c>
      <c r="V91">
        <v>18.140333999999999</v>
      </c>
      <c r="W91">
        <v>38.544499999999999</v>
      </c>
      <c r="X91">
        <v>147.515625</v>
      </c>
      <c r="Y91">
        <v>0</v>
      </c>
      <c r="Z91">
        <v>19.6614</v>
      </c>
      <c r="AA91">
        <v>42.14808</v>
      </c>
      <c r="AB91">
        <v>41.864567000000001</v>
      </c>
      <c r="AC91">
        <v>30.573592999999999</v>
      </c>
      <c r="AD91">
        <v>38.375382000000002</v>
      </c>
      <c r="AE91">
        <v>51.987209</v>
      </c>
      <c r="AF91">
        <v>8.7523569999999999</v>
      </c>
      <c r="AG91">
        <v>41.778542000000002</v>
      </c>
      <c r="AH91">
        <v>146.83974599999999</v>
      </c>
      <c r="AI91">
        <v>3.3479899999999998</v>
      </c>
      <c r="AJ91">
        <v>0</v>
      </c>
      <c r="AK91">
        <v>56.429333999999997</v>
      </c>
      <c r="AL91">
        <v>79.364599999999996</v>
      </c>
      <c r="AM91">
        <v>16.588864999999998</v>
      </c>
      <c r="AN91">
        <v>0.98959799999999998</v>
      </c>
      <c r="AO91">
        <v>0</v>
      </c>
      <c r="AP91">
        <v>0.51239999999999997</v>
      </c>
      <c r="AQ91">
        <v>26.273875</v>
      </c>
      <c r="AR91">
        <v>37.536000000000001</v>
      </c>
      <c r="AS91">
        <v>33.873497</v>
      </c>
      <c r="AT91">
        <v>13.188000000000001</v>
      </c>
      <c r="AU91">
        <v>0</v>
      </c>
      <c r="AV91">
        <v>0</v>
      </c>
      <c r="AW91">
        <v>0</v>
      </c>
      <c r="AX91">
        <v>0</v>
      </c>
      <c r="AY91">
        <v>0.74139200000000005</v>
      </c>
      <c r="AZ91">
        <v>2.429119</v>
      </c>
      <c r="BA91">
        <v>1.6456759999999999</v>
      </c>
      <c r="BB91">
        <v>1.4417500000000001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3488.6192930000002</v>
      </c>
    </row>
    <row r="92" spans="1:117">
      <c r="A92" t="s">
        <v>134</v>
      </c>
      <c r="B92">
        <v>0</v>
      </c>
      <c r="C92">
        <v>0</v>
      </c>
      <c r="D92">
        <v>35.723911000000001</v>
      </c>
      <c r="E92">
        <v>0</v>
      </c>
      <c r="F92">
        <v>0</v>
      </c>
      <c r="G92">
        <v>65.657542000000007</v>
      </c>
      <c r="H92">
        <v>0</v>
      </c>
      <c r="I92">
        <v>0</v>
      </c>
      <c r="J92">
        <v>83.849665999999999</v>
      </c>
      <c r="K92">
        <v>688.24901399999999</v>
      </c>
      <c r="L92">
        <v>657.89409000000001</v>
      </c>
      <c r="M92">
        <v>93.324174999999997</v>
      </c>
      <c r="N92">
        <v>119.5917</v>
      </c>
      <c r="O92">
        <v>125.29529100000001</v>
      </c>
      <c r="P92">
        <v>138.371948</v>
      </c>
      <c r="Q92">
        <v>20.755001</v>
      </c>
      <c r="R92">
        <v>43.050736999999998</v>
      </c>
      <c r="S92">
        <v>26.717787000000001</v>
      </c>
      <c r="T92">
        <v>0</v>
      </c>
      <c r="U92">
        <v>348.97500000000002</v>
      </c>
      <c r="V92">
        <v>18.140333999999999</v>
      </c>
      <c r="W92">
        <v>38.544499999999999</v>
      </c>
      <c r="X92">
        <v>147.515625</v>
      </c>
      <c r="Y92">
        <v>0</v>
      </c>
      <c r="Z92">
        <v>19.6614</v>
      </c>
      <c r="AA92">
        <v>42.14808</v>
      </c>
      <c r="AB92">
        <v>41.864567000000001</v>
      </c>
      <c r="AC92">
        <v>30.573592999999999</v>
      </c>
      <c r="AD92">
        <v>38.375382000000002</v>
      </c>
      <c r="AE92">
        <v>51.987209</v>
      </c>
      <c r="AF92">
        <v>8.7523569999999999</v>
      </c>
      <c r="AG92">
        <v>41.778542000000002</v>
      </c>
      <c r="AH92">
        <v>146.83974599999999</v>
      </c>
      <c r="AI92">
        <v>3.3479899999999998</v>
      </c>
      <c r="AJ92">
        <v>0</v>
      </c>
      <c r="AK92">
        <v>56.429333999999997</v>
      </c>
      <c r="AL92">
        <v>79.364599999999996</v>
      </c>
      <c r="AM92">
        <v>16.588864999999998</v>
      </c>
      <c r="AN92">
        <v>0.98959799999999998</v>
      </c>
      <c r="AO92">
        <v>0</v>
      </c>
      <c r="AP92">
        <v>0.51239999999999997</v>
      </c>
      <c r="AQ92">
        <v>26.273875</v>
      </c>
      <c r="AR92">
        <v>37.536000000000001</v>
      </c>
      <c r="AS92">
        <v>33.873497</v>
      </c>
      <c r="AT92">
        <v>13.188000000000001</v>
      </c>
      <c r="AU92">
        <v>0</v>
      </c>
      <c r="AV92">
        <v>0</v>
      </c>
      <c r="AW92">
        <v>0</v>
      </c>
      <c r="AX92">
        <v>0</v>
      </c>
      <c r="AY92">
        <v>0.74139200000000005</v>
      </c>
      <c r="AZ92">
        <v>2.429119</v>
      </c>
      <c r="BA92">
        <v>1.6456759999999999</v>
      </c>
      <c r="BB92">
        <v>1.4417500000000001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3488.6192930000002</v>
      </c>
    </row>
    <row r="93" spans="1:117">
      <c r="A93" t="s">
        <v>135</v>
      </c>
      <c r="B93">
        <v>0</v>
      </c>
      <c r="C93">
        <v>0</v>
      </c>
      <c r="D93">
        <v>35.723911000000001</v>
      </c>
      <c r="E93">
        <v>0</v>
      </c>
      <c r="F93">
        <v>0</v>
      </c>
      <c r="G93">
        <v>65.657542000000007</v>
      </c>
      <c r="H93">
        <v>0</v>
      </c>
      <c r="I93">
        <v>0</v>
      </c>
      <c r="J93">
        <v>83.849665999999999</v>
      </c>
      <c r="K93">
        <v>688.24901399999999</v>
      </c>
      <c r="L93">
        <v>657.89409000000001</v>
      </c>
      <c r="M93">
        <v>93.324174999999997</v>
      </c>
      <c r="N93">
        <v>119.5917</v>
      </c>
      <c r="O93">
        <v>125.29529100000001</v>
      </c>
      <c r="P93">
        <v>139.13643400000001</v>
      </c>
      <c r="Q93">
        <v>20.755001</v>
      </c>
      <c r="R93">
        <v>43.050736999999998</v>
      </c>
      <c r="S93">
        <v>26.717787000000001</v>
      </c>
      <c r="T93">
        <v>0</v>
      </c>
      <c r="U93">
        <v>348.97500000000002</v>
      </c>
      <c r="V93">
        <v>18.140333999999999</v>
      </c>
      <c r="W93">
        <v>42.49</v>
      </c>
      <c r="X93">
        <v>147.515625</v>
      </c>
      <c r="Y93">
        <v>0</v>
      </c>
      <c r="Z93">
        <v>19.6614</v>
      </c>
      <c r="AA93">
        <v>42.14808</v>
      </c>
      <c r="AB93">
        <v>41.864567000000001</v>
      </c>
      <c r="AC93">
        <v>30.573592999999999</v>
      </c>
      <c r="AD93">
        <v>38.375382000000002</v>
      </c>
      <c r="AE93">
        <v>51.987209</v>
      </c>
      <c r="AF93">
        <v>8.7523569999999999</v>
      </c>
      <c r="AG93">
        <v>41.778542000000002</v>
      </c>
      <c r="AH93">
        <v>146.83974599999999</v>
      </c>
      <c r="AI93">
        <v>3.3479899999999998</v>
      </c>
      <c r="AJ93">
        <v>0</v>
      </c>
      <c r="AK93">
        <v>56.429333999999997</v>
      </c>
      <c r="AL93">
        <v>79.364599999999996</v>
      </c>
      <c r="AM93">
        <v>16.588864999999998</v>
      </c>
      <c r="AN93">
        <v>0.98959799999999998</v>
      </c>
      <c r="AO93">
        <v>0</v>
      </c>
      <c r="AP93">
        <v>0.51239999999999997</v>
      </c>
      <c r="AQ93">
        <v>26.273875</v>
      </c>
      <c r="AR93">
        <v>37.536000000000001</v>
      </c>
      <c r="AS93">
        <v>33.873497</v>
      </c>
      <c r="AT93">
        <v>13.188000000000001</v>
      </c>
      <c r="AU93">
        <v>0</v>
      </c>
      <c r="AV93">
        <v>0</v>
      </c>
      <c r="AW93">
        <v>0</v>
      </c>
      <c r="AX93">
        <v>0</v>
      </c>
      <c r="AY93">
        <v>0.74139200000000005</v>
      </c>
      <c r="AZ93">
        <v>2.429119</v>
      </c>
      <c r="BA93">
        <v>1.6456759999999999</v>
      </c>
      <c r="BB93">
        <v>1.4417500000000001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3493.329279</v>
      </c>
    </row>
    <row r="94" spans="1:117">
      <c r="A94" t="s">
        <v>136</v>
      </c>
      <c r="B94">
        <v>0</v>
      </c>
      <c r="C94">
        <v>0</v>
      </c>
      <c r="D94">
        <v>35.723911000000001</v>
      </c>
      <c r="E94">
        <v>0</v>
      </c>
      <c r="F94">
        <v>0</v>
      </c>
      <c r="G94">
        <v>65.657542000000007</v>
      </c>
      <c r="H94">
        <v>0</v>
      </c>
      <c r="I94">
        <v>0</v>
      </c>
      <c r="J94">
        <v>83.849665999999999</v>
      </c>
      <c r="K94">
        <v>688.24901399999999</v>
      </c>
      <c r="L94">
        <v>657.89409000000001</v>
      </c>
      <c r="M94">
        <v>93.324174999999997</v>
      </c>
      <c r="N94">
        <v>119.5917</v>
      </c>
      <c r="O94">
        <v>125.29529100000001</v>
      </c>
      <c r="P94">
        <v>139.13643400000001</v>
      </c>
      <c r="Q94">
        <v>20.755001</v>
      </c>
      <c r="R94">
        <v>43.050736999999998</v>
      </c>
      <c r="S94">
        <v>26.717787000000001</v>
      </c>
      <c r="T94">
        <v>0</v>
      </c>
      <c r="U94">
        <v>348.97500000000002</v>
      </c>
      <c r="V94">
        <v>18.140333999999999</v>
      </c>
      <c r="W94">
        <v>42.49</v>
      </c>
      <c r="X94">
        <v>147.515625</v>
      </c>
      <c r="Y94">
        <v>0</v>
      </c>
      <c r="Z94">
        <v>19.6614</v>
      </c>
      <c r="AA94">
        <v>42.14808</v>
      </c>
      <c r="AB94">
        <v>41.864567000000001</v>
      </c>
      <c r="AC94">
        <v>30.573592999999999</v>
      </c>
      <c r="AD94">
        <v>38.375382000000002</v>
      </c>
      <c r="AE94">
        <v>51.987209</v>
      </c>
      <c r="AF94">
        <v>8.7523569999999999</v>
      </c>
      <c r="AG94">
        <v>41.778542000000002</v>
      </c>
      <c r="AH94">
        <v>146.83974599999999</v>
      </c>
      <c r="AI94">
        <v>3.3479899999999998</v>
      </c>
      <c r="AJ94">
        <v>0</v>
      </c>
      <c r="AK94">
        <v>56.429333999999997</v>
      </c>
      <c r="AL94">
        <v>79.364599999999996</v>
      </c>
      <c r="AM94">
        <v>16.588864999999998</v>
      </c>
      <c r="AN94">
        <v>0.98959799999999998</v>
      </c>
      <c r="AO94">
        <v>0</v>
      </c>
      <c r="AP94">
        <v>0.51239999999999997</v>
      </c>
      <c r="AQ94">
        <v>26.273875</v>
      </c>
      <c r="AR94">
        <v>37.536000000000001</v>
      </c>
      <c r="AS94">
        <v>33.873497</v>
      </c>
      <c r="AT94">
        <v>13.188000000000001</v>
      </c>
      <c r="AU94">
        <v>0</v>
      </c>
      <c r="AV94">
        <v>0</v>
      </c>
      <c r="AW94">
        <v>0</v>
      </c>
      <c r="AX94">
        <v>0</v>
      </c>
      <c r="AY94">
        <v>0.74139200000000005</v>
      </c>
      <c r="AZ94">
        <v>2.429119</v>
      </c>
      <c r="BA94">
        <v>1.6456759999999999</v>
      </c>
      <c r="BB94">
        <v>1.4417500000000001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3493.329279</v>
      </c>
    </row>
    <row r="95" spans="1:117">
      <c r="A95" t="s">
        <v>137</v>
      </c>
      <c r="B95">
        <v>0</v>
      </c>
      <c r="C95">
        <v>0</v>
      </c>
      <c r="D95">
        <v>35.723911000000001</v>
      </c>
      <c r="E95">
        <v>0</v>
      </c>
      <c r="F95">
        <v>0</v>
      </c>
      <c r="G95">
        <v>65.657542000000007</v>
      </c>
      <c r="H95">
        <v>0</v>
      </c>
      <c r="I95">
        <v>0</v>
      </c>
      <c r="J95">
        <v>83.849665999999999</v>
      </c>
      <c r="K95">
        <v>688.24901399999999</v>
      </c>
      <c r="L95">
        <v>657.89409000000001</v>
      </c>
      <c r="M95">
        <v>93.324174999999997</v>
      </c>
      <c r="N95">
        <v>119.5917</v>
      </c>
      <c r="O95">
        <v>125.29529100000001</v>
      </c>
      <c r="P95">
        <v>139.13643400000001</v>
      </c>
      <c r="Q95">
        <v>20.755001</v>
      </c>
      <c r="R95">
        <v>43.050736999999998</v>
      </c>
      <c r="S95">
        <v>26.717787000000001</v>
      </c>
      <c r="T95">
        <v>0</v>
      </c>
      <c r="U95">
        <v>348.97500000000002</v>
      </c>
      <c r="V95">
        <v>18.140333999999999</v>
      </c>
      <c r="W95">
        <v>42.49</v>
      </c>
      <c r="X95">
        <v>147.515625</v>
      </c>
      <c r="Y95">
        <v>0</v>
      </c>
      <c r="Z95">
        <v>6.5537999999999998</v>
      </c>
      <c r="AA95">
        <v>42.14808</v>
      </c>
      <c r="AB95">
        <v>41.864567000000001</v>
      </c>
      <c r="AC95">
        <v>30.573592999999999</v>
      </c>
      <c r="AD95">
        <v>28.714950999999999</v>
      </c>
      <c r="AE95">
        <v>51.987209</v>
      </c>
      <c r="AF95">
        <v>8.4434509999999996</v>
      </c>
      <c r="AG95">
        <v>41.778542000000002</v>
      </c>
      <c r="AH95">
        <v>122.366456</v>
      </c>
      <c r="AI95">
        <v>0</v>
      </c>
      <c r="AJ95">
        <v>0</v>
      </c>
      <c r="AK95">
        <v>56.429333999999997</v>
      </c>
      <c r="AL95">
        <v>79.364599999999996</v>
      </c>
      <c r="AM95">
        <v>16.588864999999998</v>
      </c>
      <c r="AN95">
        <v>0.98959799999999998</v>
      </c>
      <c r="AO95">
        <v>0</v>
      </c>
      <c r="AP95">
        <v>0.51239999999999997</v>
      </c>
      <c r="AQ95">
        <v>26.273875</v>
      </c>
      <c r="AR95">
        <v>37.536000000000001</v>
      </c>
      <c r="AS95">
        <v>33.873497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0.72815200000000002</v>
      </c>
      <c r="AZ95">
        <v>2.429119</v>
      </c>
      <c r="BA95">
        <v>1.391564</v>
      </c>
      <c r="BB95">
        <v>1.4417500000000001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3440.51521</v>
      </c>
    </row>
    <row r="96" spans="1:117">
      <c r="A96" t="s">
        <v>138</v>
      </c>
      <c r="B96">
        <v>0</v>
      </c>
      <c r="C96">
        <v>0</v>
      </c>
      <c r="D96">
        <v>35.723911000000001</v>
      </c>
      <c r="E96">
        <v>0</v>
      </c>
      <c r="F96">
        <v>0</v>
      </c>
      <c r="G96">
        <v>65.657542000000007</v>
      </c>
      <c r="H96">
        <v>0</v>
      </c>
      <c r="I96">
        <v>0</v>
      </c>
      <c r="J96">
        <v>83.849665999999999</v>
      </c>
      <c r="K96">
        <v>688.24901399999999</v>
      </c>
      <c r="L96">
        <v>657.89409000000001</v>
      </c>
      <c r="M96">
        <v>93.324174999999997</v>
      </c>
      <c r="N96">
        <v>119.5917</v>
      </c>
      <c r="O96">
        <v>125.29529100000001</v>
      </c>
      <c r="P96">
        <v>139.13643400000001</v>
      </c>
      <c r="Q96">
        <v>20.755001</v>
      </c>
      <c r="R96">
        <v>43.050736999999998</v>
      </c>
      <c r="S96">
        <v>26.717787000000001</v>
      </c>
      <c r="T96">
        <v>0</v>
      </c>
      <c r="U96">
        <v>348.97500000000002</v>
      </c>
      <c r="V96">
        <v>18.140333999999999</v>
      </c>
      <c r="W96">
        <v>42.49</v>
      </c>
      <c r="X96">
        <v>147.515625</v>
      </c>
      <c r="Y96">
        <v>0</v>
      </c>
      <c r="Z96">
        <v>6.5537999999999998</v>
      </c>
      <c r="AA96">
        <v>42.14808</v>
      </c>
      <c r="AB96">
        <v>41.864567000000001</v>
      </c>
      <c r="AC96">
        <v>30.573592999999999</v>
      </c>
      <c r="AD96">
        <v>19.143301000000001</v>
      </c>
      <c r="AE96">
        <v>51.987209</v>
      </c>
      <c r="AF96">
        <v>8.4434509999999996</v>
      </c>
      <c r="AG96">
        <v>41.778542000000002</v>
      </c>
      <c r="AH96">
        <v>122.366456</v>
      </c>
      <c r="AI96">
        <v>0</v>
      </c>
      <c r="AJ96">
        <v>0</v>
      </c>
      <c r="AK96">
        <v>56.429333999999997</v>
      </c>
      <c r="AL96">
        <v>79.364599999999996</v>
      </c>
      <c r="AM96">
        <v>16.588864999999998</v>
      </c>
      <c r="AN96">
        <v>0.98959799999999998</v>
      </c>
      <c r="AO96">
        <v>0</v>
      </c>
      <c r="AP96">
        <v>9.4794</v>
      </c>
      <c r="AQ96">
        <v>26.273875</v>
      </c>
      <c r="AR96">
        <v>37.536000000000001</v>
      </c>
      <c r="AS96">
        <v>33.873497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0.72815200000000002</v>
      </c>
      <c r="AZ96">
        <v>2.429119</v>
      </c>
      <c r="BA96">
        <v>1.391564</v>
      </c>
      <c r="BB96">
        <v>1.4417500000000001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3439.9105600000003</v>
      </c>
    </row>
    <row r="97" spans="1:117">
      <c r="A97" t="s">
        <v>139</v>
      </c>
      <c r="B97">
        <v>0</v>
      </c>
      <c r="C97">
        <v>0</v>
      </c>
      <c r="D97">
        <v>35.723911000000001</v>
      </c>
      <c r="E97">
        <v>0</v>
      </c>
      <c r="F97">
        <v>0</v>
      </c>
      <c r="G97">
        <v>65.657542000000007</v>
      </c>
      <c r="H97">
        <v>0</v>
      </c>
      <c r="I97">
        <v>0</v>
      </c>
      <c r="J97">
        <v>83.849665999999999</v>
      </c>
      <c r="K97">
        <v>688.24901399999999</v>
      </c>
      <c r="L97">
        <v>657.89409000000001</v>
      </c>
      <c r="M97">
        <v>93.324174999999997</v>
      </c>
      <c r="N97">
        <v>119.5917</v>
      </c>
      <c r="O97">
        <v>125.29529100000001</v>
      </c>
      <c r="P97">
        <v>139.13643400000001</v>
      </c>
      <c r="Q97">
        <v>20.755001</v>
      </c>
      <c r="R97">
        <v>43.050736999999998</v>
      </c>
      <c r="S97">
        <v>26.717787000000001</v>
      </c>
      <c r="T97">
        <v>0</v>
      </c>
      <c r="U97">
        <v>348.97500000000002</v>
      </c>
      <c r="V97">
        <v>18.140333999999999</v>
      </c>
      <c r="W97">
        <v>42.49</v>
      </c>
      <c r="X97">
        <v>147.515625</v>
      </c>
      <c r="Y97">
        <v>0</v>
      </c>
      <c r="Z97">
        <v>6.5537999999999998</v>
      </c>
      <c r="AA97">
        <v>42.14808</v>
      </c>
      <c r="AB97">
        <v>41.864567000000001</v>
      </c>
      <c r="AC97">
        <v>30.573592999999999</v>
      </c>
      <c r="AD97">
        <v>9.57165</v>
      </c>
      <c r="AE97">
        <v>51.987209</v>
      </c>
      <c r="AF97">
        <v>8.4434509999999996</v>
      </c>
      <c r="AG97">
        <v>41.778542000000002</v>
      </c>
      <c r="AH97">
        <v>122.366456</v>
      </c>
      <c r="AI97">
        <v>0</v>
      </c>
      <c r="AJ97">
        <v>0</v>
      </c>
      <c r="AK97">
        <v>56.429333999999997</v>
      </c>
      <c r="AL97">
        <v>79.364599999999996</v>
      </c>
      <c r="AM97">
        <v>16.588864999999998</v>
      </c>
      <c r="AN97">
        <v>0.98959799999999998</v>
      </c>
      <c r="AO97">
        <v>0</v>
      </c>
      <c r="AP97">
        <v>9.4794</v>
      </c>
      <c r="AQ97">
        <v>26.273875</v>
      </c>
      <c r="AR97">
        <v>37.536000000000001</v>
      </c>
      <c r="AS97">
        <v>33.873497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0.72815200000000002</v>
      </c>
      <c r="AZ97">
        <v>1.8218399999999999</v>
      </c>
      <c r="BA97">
        <v>1.391564</v>
      </c>
      <c r="BB97">
        <v>1.4417500000000001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3429.7316300000002</v>
      </c>
    </row>
    <row r="98" spans="1:117">
      <c r="A98" t="s">
        <v>140</v>
      </c>
      <c r="B98">
        <v>0</v>
      </c>
      <c r="C98">
        <v>0</v>
      </c>
      <c r="D98">
        <v>35.723911000000001</v>
      </c>
      <c r="E98">
        <v>0</v>
      </c>
      <c r="F98">
        <v>0</v>
      </c>
      <c r="G98">
        <v>65.657542000000007</v>
      </c>
      <c r="H98">
        <v>0</v>
      </c>
      <c r="I98">
        <v>0</v>
      </c>
      <c r="J98">
        <v>83.849665999999999</v>
      </c>
      <c r="K98">
        <v>688.24901399999999</v>
      </c>
      <c r="L98">
        <v>657.89409000000001</v>
      </c>
      <c r="M98">
        <v>93.324174999999997</v>
      </c>
      <c r="N98">
        <v>119.5917</v>
      </c>
      <c r="O98">
        <v>125.29529100000001</v>
      </c>
      <c r="P98">
        <v>139.13643400000001</v>
      </c>
      <c r="Q98">
        <v>20.755001</v>
      </c>
      <c r="R98">
        <v>43.050736999999998</v>
      </c>
      <c r="S98">
        <v>26.717787000000001</v>
      </c>
      <c r="T98">
        <v>0</v>
      </c>
      <c r="U98">
        <v>348.97500000000002</v>
      </c>
      <c r="V98">
        <v>18.140333999999999</v>
      </c>
      <c r="W98">
        <v>42.49</v>
      </c>
      <c r="X98">
        <v>147.515625</v>
      </c>
      <c r="Y98">
        <v>0</v>
      </c>
      <c r="Z98">
        <v>6.5537999999999998</v>
      </c>
      <c r="AA98">
        <v>42.14808</v>
      </c>
      <c r="AB98">
        <v>41.864567000000001</v>
      </c>
      <c r="AC98">
        <v>30.573592999999999</v>
      </c>
      <c r="AD98">
        <v>9.57165</v>
      </c>
      <c r="AE98">
        <v>51.987209</v>
      </c>
      <c r="AF98">
        <v>8.4434509999999996</v>
      </c>
      <c r="AG98">
        <v>41.778542000000002</v>
      </c>
      <c r="AH98">
        <v>122.366456</v>
      </c>
      <c r="AI98">
        <v>0</v>
      </c>
      <c r="AJ98">
        <v>0</v>
      </c>
      <c r="AK98">
        <v>56.429333999999997</v>
      </c>
      <c r="AL98">
        <v>79.364599999999996</v>
      </c>
      <c r="AM98">
        <v>16.588864999999998</v>
      </c>
      <c r="AN98">
        <v>0.98959799999999998</v>
      </c>
      <c r="AO98">
        <v>0</v>
      </c>
      <c r="AP98">
        <v>9.4794</v>
      </c>
      <c r="AQ98">
        <v>26.273875</v>
      </c>
      <c r="AR98">
        <v>37.536000000000001</v>
      </c>
      <c r="AS98">
        <v>33.873497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0.72815200000000002</v>
      </c>
      <c r="AZ98">
        <v>1.2145600000000001</v>
      </c>
      <c r="BA98">
        <v>1.391564</v>
      </c>
      <c r="BB98">
        <v>1.4417500000000001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3429.12435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0.87049121750000069</v>
      </c>
      <c r="E99">
        <f t="shared" si="2"/>
        <v>0</v>
      </c>
      <c r="F99">
        <f t="shared" si="2"/>
        <v>0</v>
      </c>
      <c r="G99">
        <f t="shared" si="2"/>
        <v>1.6077458542499983</v>
      </c>
      <c r="H99">
        <f t="shared" si="2"/>
        <v>0</v>
      </c>
      <c r="I99">
        <f t="shared" si="2"/>
        <v>0</v>
      </c>
      <c r="J99">
        <f t="shared" si="2"/>
        <v>1.9960878920000025</v>
      </c>
      <c r="K99">
        <f t="shared" si="2"/>
        <v>16.517976336000018</v>
      </c>
      <c r="L99">
        <f t="shared" si="2"/>
        <v>15.893635777500032</v>
      </c>
      <c r="M99">
        <f t="shared" si="2"/>
        <v>2.239780199999998</v>
      </c>
      <c r="N99">
        <f t="shared" si="2"/>
        <v>2.870200800000005</v>
      </c>
      <c r="O99">
        <f t="shared" si="2"/>
        <v>3.0070869840000052</v>
      </c>
      <c r="P99">
        <f t="shared" si="2"/>
        <v>3.3432879634999995</v>
      </c>
      <c r="Q99">
        <f t="shared" si="2"/>
        <v>0.49812002399999988</v>
      </c>
      <c r="R99">
        <f t="shared" si="2"/>
        <v>1.0332176880000004</v>
      </c>
      <c r="S99">
        <f t="shared" si="2"/>
        <v>0.64122688800000072</v>
      </c>
      <c r="T99">
        <f t="shared" si="2"/>
        <v>0</v>
      </c>
      <c r="U99">
        <f t="shared" si="2"/>
        <v>8.3753999999999849</v>
      </c>
      <c r="V99">
        <f t="shared" si="2"/>
        <v>0.38577629100000016</v>
      </c>
      <c r="W99">
        <f t="shared" si="2"/>
        <v>0.93978774999999892</v>
      </c>
      <c r="X99">
        <f t="shared" si="2"/>
        <v>3.540375</v>
      </c>
      <c r="Y99">
        <f t="shared" si="2"/>
        <v>0</v>
      </c>
      <c r="Z99">
        <f t="shared" si="2"/>
        <v>0.25232130000000014</v>
      </c>
      <c r="AA99">
        <f t="shared" si="2"/>
        <v>0.50815406999999968</v>
      </c>
      <c r="AB99">
        <f t="shared" si="2"/>
        <v>0.89562489399999989</v>
      </c>
      <c r="AC99">
        <f t="shared" si="2"/>
        <v>0.61936073000000025</v>
      </c>
      <c r="AD99">
        <f t="shared" si="2"/>
        <v>0.34237099674999971</v>
      </c>
      <c r="AE99">
        <f t="shared" si="2"/>
        <v>1.2476930159999982</v>
      </c>
      <c r="AF99">
        <f t="shared" si="2"/>
        <v>0.18143121774999982</v>
      </c>
      <c r="AG99">
        <f t="shared" si="2"/>
        <v>1.0026850080000003</v>
      </c>
      <c r="AH99">
        <f t="shared" si="2"/>
        <v>1.7687154587499987</v>
      </c>
      <c r="AI99">
        <f t="shared" si="2"/>
        <v>0.19875940999999994</v>
      </c>
      <c r="AJ99">
        <f t="shared" si="2"/>
        <v>0</v>
      </c>
      <c r="AK99">
        <f t="shared" si="2"/>
        <v>1.3543040160000015</v>
      </c>
      <c r="AL99">
        <f t="shared" si="2"/>
        <v>1.7717013999999973</v>
      </c>
      <c r="AM99">
        <f t="shared" si="2"/>
        <v>0.39813275999999903</v>
      </c>
      <c r="AN99">
        <f t="shared" si="2"/>
        <v>2.3849312000000029E-2</v>
      </c>
      <c r="AO99">
        <f t="shared" si="2"/>
        <v>0</v>
      </c>
      <c r="AP99">
        <f t="shared" si="2"/>
        <v>4.7172825000000008E-2</v>
      </c>
      <c r="AQ99">
        <f t="shared" si="2"/>
        <v>0.25081445299999983</v>
      </c>
      <c r="AR99">
        <f t="shared" si="2"/>
        <v>0.90748800000000107</v>
      </c>
      <c r="AS99">
        <f t="shared" si="2"/>
        <v>0.81465760500000062</v>
      </c>
      <c r="AT99">
        <f t="shared" si="2"/>
        <v>0.4394626250000005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3.025806299999997E-2</v>
      </c>
      <c r="AZ99">
        <f t="shared" si="3"/>
        <v>2.1021697499999999E-2</v>
      </c>
      <c r="BA99">
        <f t="shared" si="3"/>
        <v>2.005769600000001E-2</v>
      </c>
      <c r="BB99">
        <f t="shared" si="3"/>
        <v>3.4602000000000008E-2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80.265715219499981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A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</v>
      </c>
      <c r="H3">
        <v>0</v>
      </c>
      <c r="I3">
        <v>0</v>
      </c>
      <c r="J3">
        <v>1</v>
      </c>
      <c r="K3">
        <v>680.84109999999998</v>
      </c>
      <c r="L3">
        <v>636.96605999999997</v>
      </c>
      <c r="M3">
        <v>93.32</v>
      </c>
      <c r="N3">
        <v>119.59</v>
      </c>
      <c r="O3">
        <v>125.29529100000001</v>
      </c>
      <c r="P3">
        <v>136.07848999999999</v>
      </c>
      <c r="Q3">
        <v>16.4513</v>
      </c>
      <c r="R3">
        <v>43.05</v>
      </c>
      <c r="S3">
        <v>20.628599999999999</v>
      </c>
      <c r="T3">
        <v>0</v>
      </c>
      <c r="U3">
        <v>348.97500000000002</v>
      </c>
      <c r="V3">
        <v>18.14</v>
      </c>
      <c r="W3">
        <v>39.454999999999998</v>
      </c>
      <c r="X3">
        <v>147.5155</v>
      </c>
      <c r="Y3">
        <v>0</v>
      </c>
      <c r="Z3">
        <v>6.5537999999999998</v>
      </c>
      <c r="AA3">
        <v>42.14808</v>
      </c>
      <c r="AB3">
        <v>41.864567000000001</v>
      </c>
      <c r="AC3">
        <v>30.573592999999999</v>
      </c>
      <c r="AD3">
        <v>9.57165</v>
      </c>
      <c r="AE3">
        <v>51.987209</v>
      </c>
      <c r="AF3">
        <v>8.4434509999999996</v>
      </c>
      <c r="AG3">
        <v>41.778542000000002</v>
      </c>
      <c r="AH3">
        <v>59.449289999999998</v>
      </c>
      <c r="AI3">
        <v>0</v>
      </c>
      <c r="AJ3">
        <v>0</v>
      </c>
      <c r="AK3">
        <v>56.429333999999997</v>
      </c>
      <c r="AL3">
        <v>66.814999999999998</v>
      </c>
      <c r="AM3">
        <v>16.588864999999998</v>
      </c>
      <c r="AN3">
        <v>0.98959799999999998</v>
      </c>
      <c r="AO3">
        <v>0</v>
      </c>
      <c r="AP3">
        <v>1.5371999999999999</v>
      </c>
      <c r="AQ3">
        <v>26.273875</v>
      </c>
      <c r="AR3">
        <v>37.536000000000001</v>
      </c>
      <c r="AS3">
        <v>34.438056000000003</v>
      </c>
      <c r="AT3">
        <v>14.387911000000001</v>
      </c>
      <c r="AU3">
        <v>0</v>
      </c>
      <c r="AV3">
        <v>0</v>
      </c>
      <c r="AW3">
        <v>0</v>
      </c>
      <c r="AX3">
        <v>0</v>
      </c>
      <c r="AY3">
        <v>1.4563060000000001</v>
      </c>
      <c r="AZ3">
        <v>1.2145600000000001</v>
      </c>
      <c r="BA3">
        <v>0.67763200000000001</v>
      </c>
      <c r="BB3">
        <v>1.4417500000000001</v>
      </c>
      <c r="BC3">
        <v>132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3112.4626099999991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</v>
      </c>
      <c r="H4">
        <v>0</v>
      </c>
      <c r="I4">
        <v>0</v>
      </c>
      <c r="J4">
        <v>1</v>
      </c>
      <c r="K4">
        <v>680.84109999999998</v>
      </c>
      <c r="L4">
        <v>636.96605999999997</v>
      </c>
      <c r="M4">
        <v>93.32</v>
      </c>
      <c r="N4">
        <v>119.59</v>
      </c>
      <c r="O4">
        <v>125.29529100000001</v>
      </c>
      <c r="P4">
        <v>136.07848999999999</v>
      </c>
      <c r="Q4">
        <v>16.4513</v>
      </c>
      <c r="R4">
        <v>43.05</v>
      </c>
      <c r="S4">
        <v>20.628599999999999</v>
      </c>
      <c r="T4">
        <v>0</v>
      </c>
      <c r="U4">
        <v>348.97500000000002</v>
      </c>
      <c r="V4">
        <v>18.14</v>
      </c>
      <c r="W4">
        <v>39.454999999999998</v>
      </c>
      <c r="X4">
        <v>147.5155</v>
      </c>
      <c r="Y4">
        <v>0</v>
      </c>
      <c r="Z4">
        <v>6.5537999999999998</v>
      </c>
      <c r="AA4">
        <v>42.14808</v>
      </c>
      <c r="AB4">
        <v>41.864567000000001</v>
      </c>
      <c r="AC4">
        <v>30.573592999999999</v>
      </c>
      <c r="AD4">
        <v>9.57165</v>
      </c>
      <c r="AE4">
        <v>51.987209</v>
      </c>
      <c r="AF4">
        <v>8.4434509999999996</v>
      </c>
      <c r="AG4">
        <v>41.778542000000002</v>
      </c>
      <c r="AH4">
        <v>59.449289999999998</v>
      </c>
      <c r="AI4">
        <v>0</v>
      </c>
      <c r="AJ4">
        <v>0</v>
      </c>
      <c r="AK4">
        <v>56.429333999999997</v>
      </c>
      <c r="AL4">
        <v>66.814999999999998</v>
      </c>
      <c r="AM4">
        <v>16.588864999999998</v>
      </c>
      <c r="AN4">
        <v>0.98959799999999998</v>
      </c>
      <c r="AO4">
        <v>0</v>
      </c>
      <c r="AP4">
        <v>1.5371999999999999</v>
      </c>
      <c r="AQ4">
        <v>26.273875</v>
      </c>
      <c r="AR4">
        <v>37.536000000000001</v>
      </c>
      <c r="AS4">
        <v>34.438056000000003</v>
      </c>
      <c r="AT4">
        <v>13.161092999999999</v>
      </c>
      <c r="AU4">
        <v>0</v>
      </c>
      <c r="AV4">
        <v>0</v>
      </c>
      <c r="AW4">
        <v>0</v>
      </c>
      <c r="AX4">
        <v>0</v>
      </c>
      <c r="AY4">
        <v>1.4563060000000001</v>
      </c>
      <c r="AZ4">
        <v>1.1041449999999999</v>
      </c>
      <c r="BA4">
        <v>0.67763200000000001</v>
      </c>
      <c r="BB4">
        <v>1.4417500000000001</v>
      </c>
      <c r="BC4">
        <v>129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3108.1253769999994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</v>
      </c>
      <c r="H5">
        <v>0</v>
      </c>
      <c r="I5">
        <v>0</v>
      </c>
      <c r="J5">
        <v>1</v>
      </c>
      <c r="K5">
        <v>680.84109999999998</v>
      </c>
      <c r="L5">
        <v>636.96605999999997</v>
      </c>
      <c r="M5">
        <v>93.32</v>
      </c>
      <c r="N5">
        <v>119.59</v>
      </c>
      <c r="O5">
        <v>125.29529100000001</v>
      </c>
      <c r="P5">
        <v>136.07848999999999</v>
      </c>
      <c r="Q5">
        <v>16.4513</v>
      </c>
      <c r="R5">
        <v>43.05</v>
      </c>
      <c r="S5">
        <v>20.628599999999999</v>
      </c>
      <c r="T5">
        <v>0</v>
      </c>
      <c r="U5">
        <v>348.97500000000002</v>
      </c>
      <c r="V5">
        <v>18.14</v>
      </c>
      <c r="W5">
        <v>39.454999999999998</v>
      </c>
      <c r="X5">
        <v>147.5155</v>
      </c>
      <c r="Y5">
        <v>0</v>
      </c>
      <c r="Z5">
        <v>6.5537999999999998</v>
      </c>
      <c r="AA5">
        <v>42.14808</v>
      </c>
      <c r="AB5">
        <v>41.864567000000001</v>
      </c>
      <c r="AC5">
        <v>30.573592999999999</v>
      </c>
      <c r="AD5">
        <v>9.57165</v>
      </c>
      <c r="AE5">
        <v>51.987209</v>
      </c>
      <c r="AF5">
        <v>8.4434509999999996</v>
      </c>
      <c r="AG5">
        <v>41.778542000000002</v>
      </c>
      <c r="AH5">
        <v>59.449289999999998</v>
      </c>
      <c r="AI5">
        <v>0</v>
      </c>
      <c r="AJ5">
        <v>0</v>
      </c>
      <c r="AK5">
        <v>56.429333999999997</v>
      </c>
      <c r="AL5">
        <v>66.814999999999998</v>
      </c>
      <c r="AM5">
        <v>16.588864999999998</v>
      </c>
      <c r="AN5">
        <v>0.98959799999999998</v>
      </c>
      <c r="AO5">
        <v>0</v>
      </c>
      <c r="AP5">
        <v>1.5371999999999999</v>
      </c>
      <c r="AQ5">
        <v>26.273875</v>
      </c>
      <c r="AR5">
        <v>37.536000000000001</v>
      </c>
      <c r="AS5">
        <v>34.438056000000003</v>
      </c>
      <c r="AT5">
        <v>13.195595000000001</v>
      </c>
      <c r="AU5">
        <v>0</v>
      </c>
      <c r="AV5">
        <v>0</v>
      </c>
      <c r="AW5">
        <v>0</v>
      </c>
      <c r="AX5">
        <v>0</v>
      </c>
      <c r="AY5">
        <v>1.4563060000000001</v>
      </c>
      <c r="AZ5">
        <v>1.1041449999999999</v>
      </c>
      <c r="BA5">
        <v>0.67763200000000001</v>
      </c>
      <c r="BB5">
        <v>1.4417500000000001</v>
      </c>
      <c r="BC5">
        <v>128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3107.1598789999994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</v>
      </c>
      <c r="H6">
        <v>0</v>
      </c>
      <c r="I6">
        <v>0</v>
      </c>
      <c r="J6">
        <v>1</v>
      </c>
      <c r="K6">
        <v>680.84109999999998</v>
      </c>
      <c r="L6">
        <v>636.96605999999997</v>
      </c>
      <c r="M6">
        <v>93.32</v>
      </c>
      <c r="N6">
        <v>119.59</v>
      </c>
      <c r="O6">
        <v>125.29529100000001</v>
      </c>
      <c r="P6">
        <v>136.07848999999999</v>
      </c>
      <c r="Q6">
        <v>16.4513</v>
      </c>
      <c r="R6">
        <v>43.05</v>
      </c>
      <c r="S6">
        <v>20.628599999999999</v>
      </c>
      <c r="T6">
        <v>0</v>
      </c>
      <c r="U6">
        <v>348.97500000000002</v>
      </c>
      <c r="V6">
        <v>18.14</v>
      </c>
      <c r="W6">
        <v>39.454999999999998</v>
      </c>
      <c r="X6">
        <v>147.5155</v>
      </c>
      <c r="Y6">
        <v>0</v>
      </c>
      <c r="Z6">
        <v>6.5537999999999998</v>
      </c>
      <c r="AA6">
        <v>42.14808</v>
      </c>
      <c r="AB6">
        <v>41.864567000000001</v>
      </c>
      <c r="AC6">
        <v>30.573592999999999</v>
      </c>
      <c r="AD6">
        <v>9.57165</v>
      </c>
      <c r="AE6">
        <v>51.987209</v>
      </c>
      <c r="AF6">
        <v>8.4434509999999996</v>
      </c>
      <c r="AG6">
        <v>41.778542000000002</v>
      </c>
      <c r="AH6">
        <v>59.449289999999998</v>
      </c>
      <c r="AI6">
        <v>0</v>
      </c>
      <c r="AJ6">
        <v>0</v>
      </c>
      <c r="AK6">
        <v>56.429333999999997</v>
      </c>
      <c r="AL6">
        <v>66.814999999999998</v>
      </c>
      <c r="AM6">
        <v>16.588864999999998</v>
      </c>
      <c r="AN6">
        <v>0.98959799999999998</v>
      </c>
      <c r="AO6">
        <v>0</v>
      </c>
      <c r="AP6">
        <v>1.5371999999999999</v>
      </c>
      <c r="AQ6">
        <v>26.273875</v>
      </c>
      <c r="AR6">
        <v>37.536000000000001</v>
      </c>
      <c r="AS6">
        <v>34.438056000000003</v>
      </c>
      <c r="AT6">
        <v>12.010475</v>
      </c>
      <c r="AU6">
        <v>0</v>
      </c>
      <c r="AV6">
        <v>0</v>
      </c>
      <c r="AW6">
        <v>0</v>
      </c>
      <c r="AX6">
        <v>0</v>
      </c>
      <c r="AY6">
        <v>1.4563060000000001</v>
      </c>
      <c r="AZ6">
        <v>0.60728000000000004</v>
      </c>
      <c r="BA6">
        <v>0.67763200000000001</v>
      </c>
      <c r="BB6">
        <v>1.4417500000000001</v>
      </c>
      <c r="BC6">
        <v>125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3102.4778939999997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</v>
      </c>
      <c r="H7">
        <v>0</v>
      </c>
      <c r="I7">
        <v>0</v>
      </c>
      <c r="J7">
        <v>1</v>
      </c>
      <c r="K7">
        <v>680.84109999999998</v>
      </c>
      <c r="L7">
        <v>636.96605999999997</v>
      </c>
      <c r="M7">
        <v>93.32</v>
      </c>
      <c r="N7">
        <v>119.59</v>
      </c>
      <c r="O7">
        <v>125.29529100000001</v>
      </c>
      <c r="P7">
        <v>136.07848999999999</v>
      </c>
      <c r="Q7">
        <v>16.4513</v>
      </c>
      <c r="R7">
        <v>43.05</v>
      </c>
      <c r="S7">
        <v>20.628599999999999</v>
      </c>
      <c r="T7">
        <v>0</v>
      </c>
      <c r="U7">
        <v>348.97500000000002</v>
      </c>
      <c r="V7">
        <v>18.14</v>
      </c>
      <c r="W7">
        <v>39.454999999999998</v>
      </c>
      <c r="X7">
        <v>147.5155</v>
      </c>
      <c r="Y7">
        <v>0</v>
      </c>
      <c r="Z7">
        <v>6.5537999999999998</v>
      </c>
      <c r="AA7">
        <v>28.045000000000002</v>
      </c>
      <c r="AB7">
        <v>41.864567000000001</v>
      </c>
      <c r="AC7">
        <v>30.573592999999999</v>
      </c>
      <c r="AD7">
        <v>9.57165</v>
      </c>
      <c r="AE7">
        <v>51.987209</v>
      </c>
      <c r="AF7">
        <v>8.4434509999999996</v>
      </c>
      <c r="AG7">
        <v>41.778542000000002</v>
      </c>
      <c r="AH7">
        <v>59.449289999999998</v>
      </c>
      <c r="AI7">
        <v>0</v>
      </c>
      <c r="AJ7">
        <v>0</v>
      </c>
      <c r="AK7">
        <v>56.429333999999997</v>
      </c>
      <c r="AL7">
        <v>66.814999999999998</v>
      </c>
      <c r="AM7">
        <v>16.588864999999998</v>
      </c>
      <c r="AN7">
        <v>0.98959799999999998</v>
      </c>
      <c r="AO7">
        <v>0</v>
      </c>
      <c r="AP7">
        <v>1.5371999999999999</v>
      </c>
      <c r="AQ7">
        <v>26.273875</v>
      </c>
      <c r="AR7">
        <v>37.536000000000001</v>
      </c>
      <c r="AS7">
        <v>34.438056000000003</v>
      </c>
      <c r="AT7">
        <v>11.648844</v>
      </c>
      <c r="AU7">
        <v>0</v>
      </c>
      <c r="AV7">
        <v>0</v>
      </c>
      <c r="AW7">
        <v>0</v>
      </c>
      <c r="AX7">
        <v>0</v>
      </c>
      <c r="AY7">
        <v>1.4563060000000001</v>
      </c>
      <c r="AZ7">
        <v>0</v>
      </c>
      <c r="BA7">
        <v>0.67763200000000001</v>
      </c>
      <c r="BB7">
        <v>1.4417500000000001</v>
      </c>
      <c r="BC7">
        <v>124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3086.4059029999994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</v>
      </c>
      <c r="H8">
        <v>0</v>
      </c>
      <c r="I8">
        <v>0</v>
      </c>
      <c r="J8">
        <v>1</v>
      </c>
      <c r="K8">
        <v>680.84109999999998</v>
      </c>
      <c r="L8">
        <v>636.96605999999997</v>
      </c>
      <c r="M8">
        <v>93.32</v>
      </c>
      <c r="N8">
        <v>119.59</v>
      </c>
      <c r="O8">
        <v>125.29529100000001</v>
      </c>
      <c r="P8">
        <v>136.07848999999999</v>
      </c>
      <c r="Q8">
        <v>16.4513</v>
      </c>
      <c r="R8">
        <v>43.05</v>
      </c>
      <c r="S8">
        <v>20.628599999999999</v>
      </c>
      <c r="T8">
        <v>0</v>
      </c>
      <c r="U8">
        <v>348.97500000000002</v>
      </c>
      <c r="V8">
        <v>18.14</v>
      </c>
      <c r="W8">
        <v>39.454999999999998</v>
      </c>
      <c r="X8">
        <v>147.5155</v>
      </c>
      <c r="Y8">
        <v>0</v>
      </c>
      <c r="Z8">
        <v>6.5537999999999998</v>
      </c>
      <c r="AA8">
        <v>14.04936</v>
      </c>
      <c r="AB8">
        <v>41.864567000000001</v>
      </c>
      <c r="AC8">
        <v>30.573592999999999</v>
      </c>
      <c r="AD8">
        <v>9.57165</v>
      </c>
      <c r="AE8">
        <v>51.987209</v>
      </c>
      <c r="AF8">
        <v>8.4434509999999996</v>
      </c>
      <c r="AG8">
        <v>41.778542000000002</v>
      </c>
      <c r="AH8">
        <v>59.449289999999998</v>
      </c>
      <c r="AI8">
        <v>0</v>
      </c>
      <c r="AJ8">
        <v>0</v>
      </c>
      <c r="AK8">
        <v>56.429333999999997</v>
      </c>
      <c r="AL8">
        <v>66.814999999999998</v>
      </c>
      <c r="AM8">
        <v>16.588864999999998</v>
      </c>
      <c r="AN8">
        <v>0.98959799999999998</v>
      </c>
      <c r="AO8">
        <v>0</v>
      </c>
      <c r="AP8">
        <v>1.5371999999999999</v>
      </c>
      <c r="AQ8">
        <v>26.273875</v>
      </c>
      <c r="AR8">
        <v>37.536000000000001</v>
      </c>
      <c r="AS8">
        <v>34.438056000000003</v>
      </c>
      <c r="AT8">
        <v>11.840507000000001</v>
      </c>
      <c r="AU8">
        <v>0</v>
      </c>
      <c r="AV8">
        <v>0</v>
      </c>
      <c r="AW8">
        <v>0</v>
      </c>
      <c r="AX8">
        <v>0</v>
      </c>
      <c r="AY8">
        <v>1.4563060000000001</v>
      </c>
      <c r="AZ8">
        <v>0</v>
      </c>
      <c r="BA8">
        <v>0.67763200000000001</v>
      </c>
      <c r="BB8">
        <v>1.4417500000000001</v>
      </c>
      <c r="BC8">
        <v>121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3069.6019259999994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1</v>
      </c>
      <c r="H9">
        <v>0</v>
      </c>
      <c r="I9">
        <v>0</v>
      </c>
      <c r="J9">
        <v>1</v>
      </c>
      <c r="K9">
        <v>680.84109999999998</v>
      </c>
      <c r="L9">
        <v>636.96605999999997</v>
      </c>
      <c r="M9">
        <v>93.32</v>
      </c>
      <c r="N9">
        <v>119.59</v>
      </c>
      <c r="O9">
        <v>125.29529100000001</v>
      </c>
      <c r="P9">
        <v>136.07848999999999</v>
      </c>
      <c r="Q9">
        <v>16.4513</v>
      </c>
      <c r="R9">
        <v>43.05</v>
      </c>
      <c r="S9">
        <v>20.628599999999999</v>
      </c>
      <c r="T9">
        <v>0</v>
      </c>
      <c r="U9">
        <v>348.97500000000002</v>
      </c>
      <c r="V9">
        <v>18.14</v>
      </c>
      <c r="W9">
        <v>39.454999999999998</v>
      </c>
      <c r="X9">
        <v>147.5155</v>
      </c>
      <c r="Y9">
        <v>0</v>
      </c>
      <c r="Z9">
        <v>6.5537999999999998</v>
      </c>
      <c r="AA9">
        <v>0</v>
      </c>
      <c r="AB9">
        <v>41.864567000000001</v>
      </c>
      <c r="AC9">
        <v>30.573592999999999</v>
      </c>
      <c r="AD9">
        <v>9.57165</v>
      </c>
      <c r="AE9">
        <v>51.987209</v>
      </c>
      <c r="AF9">
        <v>8.4434509999999996</v>
      </c>
      <c r="AG9">
        <v>41.778542000000002</v>
      </c>
      <c r="AH9">
        <v>59.449289999999998</v>
      </c>
      <c r="AI9">
        <v>0</v>
      </c>
      <c r="AJ9">
        <v>0</v>
      </c>
      <c r="AK9">
        <v>56.429333999999997</v>
      </c>
      <c r="AL9">
        <v>66.814999999999998</v>
      </c>
      <c r="AM9">
        <v>16.588864999999998</v>
      </c>
      <c r="AN9">
        <v>0.98959799999999998</v>
      </c>
      <c r="AO9">
        <v>0</v>
      </c>
      <c r="AP9">
        <v>1.5371999999999999</v>
      </c>
      <c r="AQ9">
        <v>26.273875</v>
      </c>
      <c r="AR9">
        <v>37.536000000000001</v>
      </c>
      <c r="AS9">
        <v>33.873497</v>
      </c>
      <c r="AT9">
        <v>12.169225000000001</v>
      </c>
      <c r="AU9">
        <v>0</v>
      </c>
      <c r="AV9">
        <v>0</v>
      </c>
      <c r="AW9">
        <v>0</v>
      </c>
      <c r="AX9">
        <v>0</v>
      </c>
      <c r="AY9">
        <v>1.4563060000000001</v>
      </c>
      <c r="AZ9">
        <v>0</v>
      </c>
      <c r="BA9">
        <v>0.67763200000000001</v>
      </c>
      <c r="BB9">
        <v>1.4417500000000001</v>
      </c>
      <c r="BC9">
        <v>115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3049.3167249999997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1</v>
      </c>
      <c r="H10">
        <v>0</v>
      </c>
      <c r="I10">
        <v>0</v>
      </c>
      <c r="J10">
        <v>1</v>
      </c>
      <c r="K10">
        <v>680.84109999999998</v>
      </c>
      <c r="L10">
        <v>636.96605999999997</v>
      </c>
      <c r="M10">
        <v>93.32</v>
      </c>
      <c r="N10">
        <v>119.59</v>
      </c>
      <c r="O10">
        <v>125.29529100000001</v>
      </c>
      <c r="P10">
        <v>136.07848999999999</v>
      </c>
      <c r="Q10">
        <v>16.4513</v>
      </c>
      <c r="R10">
        <v>43.05</v>
      </c>
      <c r="S10">
        <v>20.628599999999999</v>
      </c>
      <c r="T10">
        <v>0</v>
      </c>
      <c r="U10">
        <v>348.97500000000002</v>
      </c>
      <c r="V10">
        <v>18.14</v>
      </c>
      <c r="W10">
        <v>39.454999999999998</v>
      </c>
      <c r="X10">
        <v>147.5155</v>
      </c>
      <c r="Y10">
        <v>0</v>
      </c>
      <c r="Z10">
        <v>6.5537999999999998</v>
      </c>
      <c r="AA10">
        <v>0</v>
      </c>
      <c r="AB10">
        <v>41.864567000000001</v>
      </c>
      <c r="AC10">
        <v>30.573592999999999</v>
      </c>
      <c r="AD10">
        <v>9.57165</v>
      </c>
      <c r="AE10">
        <v>51.987209</v>
      </c>
      <c r="AF10">
        <v>8.4434509999999996</v>
      </c>
      <c r="AG10">
        <v>41.778542000000002</v>
      </c>
      <c r="AH10">
        <v>59.449289999999998</v>
      </c>
      <c r="AI10">
        <v>0</v>
      </c>
      <c r="AJ10">
        <v>0</v>
      </c>
      <c r="AK10">
        <v>56.429333999999997</v>
      </c>
      <c r="AL10">
        <v>66.814999999999998</v>
      </c>
      <c r="AM10">
        <v>16.588864999999998</v>
      </c>
      <c r="AN10">
        <v>0.98959799999999998</v>
      </c>
      <c r="AO10">
        <v>0</v>
      </c>
      <c r="AP10">
        <v>1.5371999999999999</v>
      </c>
      <c r="AQ10">
        <v>26.273875</v>
      </c>
      <c r="AR10">
        <v>37.536000000000001</v>
      </c>
      <c r="AS10">
        <v>33.873497</v>
      </c>
      <c r="AT10">
        <v>11.780711999999999</v>
      </c>
      <c r="AU10">
        <v>0</v>
      </c>
      <c r="AV10">
        <v>0</v>
      </c>
      <c r="AW10">
        <v>0</v>
      </c>
      <c r="AX10">
        <v>0</v>
      </c>
      <c r="AY10">
        <v>1.4563060000000001</v>
      </c>
      <c r="AZ10">
        <v>0</v>
      </c>
      <c r="BA10">
        <v>0.67763200000000001</v>
      </c>
      <c r="BB10">
        <v>1.4417500000000001</v>
      </c>
      <c r="BC10">
        <v>113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3046.9282119999998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1</v>
      </c>
      <c r="H11">
        <v>0</v>
      </c>
      <c r="I11">
        <v>0</v>
      </c>
      <c r="J11">
        <v>1</v>
      </c>
      <c r="K11">
        <v>622.18039999999996</v>
      </c>
      <c r="L11">
        <v>636.96605999999997</v>
      </c>
      <c r="M11">
        <v>93.32</v>
      </c>
      <c r="N11">
        <v>119.59</v>
      </c>
      <c r="O11">
        <v>125.29529100000001</v>
      </c>
      <c r="P11">
        <v>136.07848999999999</v>
      </c>
      <c r="Q11">
        <v>16.4513</v>
      </c>
      <c r="R11">
        <v>43.05</v>
      </c>
      <c r="S11">
        <v>20.628599999999999</v>
      </c>
      <c r="T11">
        <v>0</v>
      </c>
      <c r="U11">
        <v>348.97500000000002</v>
      </c>
      <c r="V11">
        <v>18.14</v>
      </c>
      <c r="W11">
        <v>39.454999999999998</v>
      </c>
      <c r="X11">
        <v>147.5155</v>
      </c>
      <c r="Y11">
        <v>0</v>
      </c>
      <c r="Z11">
        <v>6.5537999999999998</v>
      </c>
      <c r="AA11">
        <v>0</v>
      </c>
      <c r="AB11">
        <v>41.864567000000001</v>
      </c>
      <c r="AC11">
        <v>30.573592999999999</v>
      </c>
      <c r="AD11">
        <v>9.57165</v>
      </c>
      <c r="AE11">
        <v>51.987209</v>
      </c>
      <c r="AF11">
        <v>8.4434509999999996</v>
      </c>
      <c r="AG11">
        <v>41.778542000000002</v>
      </c>
      <c r="AH11">
        <v>59.449289999999998</v>
      </c>
      <c r="AI11">
        <v>0</v>
      </c>
      <c r="AJ11">
        <v>0</v>
      </c>
      <c r="AK11">
        <v>56.429333999999997</v>
      </c>
      <c r="AL11">
        <v>66.814999999999998</v>
      </c>
      <c r="AM11">
        <v>16.588864999999998</v>
      </c>
      <c r="AN11">
        <v>0.98959799999999998</v>
      </c>
      <c r="AO11">
        <v>0</v>
      </c>
      <c r="AP11">
        <v>1.5371999999999999</v>
      </c>
      <c r="AQ11">
        <v>26.273875</v>
      </c>
      <c r="AR11">
        <v>37.536000000000001</v>
      </c>
      <c r="AS11">
        <v>33.873497</v>
      </c>
      <c r="AT11">
        <v>12.207537</v>
      </c>
      <c r="AU11">
        <v>0</v>
      </c>
      <c r="AV11">
        <v>0</v>
      </c>
      <c r="AW11">
        <v>0</v>
      </c>
      <c r="AX11">
        <v>0</v>
      </c>
      <c r="AY11">
        <v>1.4563060000000001</v>
      </c>
      <c r="AZ11">
        <v>0</v>
      </c>
      <c r="BA11">
        <v>0.67763200000000001</v>
      </c>
      <c r="BB11">
        <v>1.4417500000000001</v>
      </c>
      <c r="BC11">
        <v>30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2905.6943369999995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1</v>
      </c>
      <c r="H12">
        <v>0</v>
      </c>
      <c r="I12">
        <v>0</v>
      </c>
      <c r="J12">
        <v>1</v>
      </c>
      <c r="K12">
        <v>567.18039999999996</v>
      </c>
      <c r="L12">
        <v>636.96605999999997</v>
      </c>
      <c r="M12">
        <v>93.32</v>
      </c>
      <c r="N12">
        <v>119.59</v>
      </c>
      <c r="O12">
        <v>125.29529100000001</v>
      </c>
      <c r="P12">
        <v>136.07848999999999</v>
      </c>
      <c r="Q12">
        <v>16.4513</v>
      </c>
      <c r="R12">
        <v>43.05</v>
      </c>
      <c r="S12">
        <v>20.628599999999999</v>
      </c>
      <c r="T12">
        <v>0</v>
      </c>
      <c r="U12">
        <v>348.97500000000002</v>
      </c>
      <c r="V12">
        <v>18.14</v>
      </c>
      <c r="W12">
        <v>39.454999999999998</v>
      </c>
      <c r="X12">
        <v>147.5155</v>
      </c>
      <c r="Y12">
        <v>0</v>
      </c>
      <c r="Z12">
        <v>6.5537999999999998</v>
      </c>
      <c r="AA12">
        <v>0</v>
      </c>
      <c r="AB12">
        <v>41.864567000000001</v>
      </c>
      <c r="AC12">
        <v>30.573592999999999</v>
      </c>
      <c r="AD12">
        <v>9.57165</v>
      </c>
      <c r="AE12">
        <v>51.987209</v>
      </c>
      <c r="AF12">
        <v>8.4434509999999996</v>
      </c>
      <c r="AG12">
        <v>41.778542000000002</v>
      </c>
      <c r="AH12">
        <v>59.449289999999998</v>
      </c>
      <c r="AI12">
        <v>0</v>
      </c>
      <c r="AJ12">
        <v>0</v>
      </c>
      <c r="AK12">
        <v>56.429333999999997</v>
      </c>
      <c r="AL12">
        <v>66.814999999999998</v>
      </c>
      <c r="AM12">
        <v>16.588864999999998</v>
      </c>
      <c r="AN12">
        <v>0.98959799999999998</v>
      </c>
      <c r="AO12">
        <v>0</v>
      </c>
      <c r="AP12">
        <v>1.5371999999999999</v>
      </c>
      <c r="AQ12">
        <v>26.273875</v>
      </c>
      <c r="AR12">
        <v>39.744</v>
      </c>
      <c r="AS12">
        <v>33.873497</v>
      </c>
      <c r="AT12">
        <v>12.961069</v>
      </c>
      <c r="AU12">
        <v>0</v>
      </c>
      <c r="AV12">
        <v>0</v>
      </c>
      <c r="AW12">
        <v>0</v>
      </c>
      <c r="AX12">
        <v>0</v>
      </c>
      <c r="AY12">
        <v>1.4563060000000001</v>
      </c>
      <c r="AZ12">
        <v>0</v>
      </c>
      <c r="BA12">
        <v>0.67763200000000001</v>
      </c>
      <c r="BB12">
        <v>1.4417500000000001</v>
      </c>
      <c r="BC12">
        <v>30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2853.6558689999997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1</v>
      </c>
      <c r="H13">
        <v>0</v>
      </c>
      <c r="I13">
        <v>0</v>
      </c>
      <c r="J13">
        <v>1</v>
      </c>
      <c r="K13">
        <v>617.18039999999996</v>
      </c>
      <c r="L13">
        <v>458.687029</v>
      </c>
      <c r="M13">
        <v>93.32</v>
      </c>
      <c r="N13">
        <v>119.59</v>
      </c>
      <c r="O13">
        <v>125.29529100000001</v>
      </c>
      <c r="P13">
        <v>142</v>
      </c>
      <c r="Q13">
        <v>16.4513</v>
      </c>
      <c r="R13">
        <v>43.05</v>
      </c>
      <c r="S13">
        <v>20.628599999999999</v>
      </c>
      <c r="T13">
        <v>0</v>
      </c>
      <c r="U13">
        <v>348.97500000000002</v>
      </c>
      <c r="V13">
        <v>18.14</v>
      </c>
      <c r="W13">
        <v>39.454999999999998</v>
      </c>
      <c r="X13">
        <v>147.5155</v>
      </c>
      <c r="Y13">
        <v>0</v>
      </c>
      <c r="Z13">
        <v>6.5537999999999998</v>
      </c>
      <c r="AA13">
        <v>0</v>
      </c>
      <c r="AB13">
        <v>41.864567000000001</v>
      </c>
      <c r="AC13">
        <v>30.573592999999999</v>
      </c>
      <c r="AD13">
        <v>9.57165</v>
      </c>
      <c r="AE13">
        <v>51.987209</v>
      </c>
      <c r="AF13">
        <v>8.4434509999999996</v>
      </c>
      <c r="AG13">
        <v>41.778542000000002</v>
      </c>
      <c r="AH13">
        <v>59.449289999999998</v>
      </c>
      <c r="AI13">
        <v>0</v>
      </c>
      <c r="AJ13">
        <v>0</v>
      </c>
      <c r="AK13">
        <v>56.429333999999997</v>
      </c>
      <c r="AL13">
        <v>66.814999999999998</v>
      </c>
      <c r="AM13">
        <v>16.588864999999998</v>
      </c>
      <c r="AN13">
        <v>0.98959799999999998</v>
      </c>
      <c r="AO13">
        <v>0</v>
      </c>
      <c r="AP13">
        <v>1.5371999999999999</v>
      </c>
      <c r="AQ13">
        <v>26.273875</v>
      </c>
      <c r="AR13">
        <v>39.744</v>
      </c>
      <c r="AS13">
        <v>33.873497</v>
      </c>
      <c r="AT13">
        <v>12.411583</v>
      </c>
      <c r="AU13">
        <v>0</v>
      </c>
      <c r="AV13">
        <v>0</v>
      </c>
      <c r="AW13">
        <v>0</v>
      </c>
      <c r="AX13">
        <v>0</v>
      </c>
      <c r="AY13">
        <v>1.4563060000000001</v>
      </c>
      <c r="AZ13">
        <v>0</v>
      </c>
      <c r="BA13">
        <v>0.67763200000000001</v>
      </c>
      <c r="BB13">
        <v>1.4417500000000001</v>
      </c>
      <c r="BC13">
        <v>30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2730.7488620000004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1</v>
      </c>
      <c r="H14">
        <v>0</v>
      </c>
      <c r="I14">
        <v>0</v>
      </c>
      <c r="J14">
        <v>1</v>
      </c>
      <c r="K14">
        <v>592.18039999999996</v>
      </c>
      <c r="L14">
        <v>458.687029</v>
      </c>
      <c r="M14">
        <v>93.32</v>
      </c>
      <c r="N14">
        <v>119.59</v>
      </c>
      <c r="O14">
        <v>125.29529100000001</v>
      </c>
      <c r="P14">
        <v>142</v>
      </c>
      <c r="Q14">
        <v>16.4513</v>
      </c>
      <c r="R14">
        <v>43.05</v>
      </c>
      <c r="S14">
        <v>20.628599999999999</v>
      </c>
      <c r="T14">
        <v>0</v>
      </c>
      <c r="U14">
        <v>348.97500000000002</v>
      </c>
      <c r="V14">
        <v>18.14</v>
      </c>
      <c r="W14">
        <v>39.454999999999998</v>
      </c>
      <c r="X14">
        <v>147.5155</v>
      </c>
      <c r="Y14">
        <v>0</v>
      </c>
      <c r="Z14">
        <v>6.5537999999999998</v>
      </c>
      <c r="AA14">
        <v>0</v>
      </c>
      <c r="AB14">
        <v>41.864567000000001</v>
      </c>
      <c r="AC14">
        <v>30.573592999999999</v>
      </c>
      <c r="AD14">
        <v>9.57165</v>
      </c>
      <c r="AE14">
        <v>51.987209</v>
      </c>
      <c r="AF14">
        <v>8.4434509999999996</v>
      </c>
      <c r="AG14">
        <v>41.778542000000002</v>
      </c>
      <c r="AH14">
        <v>59.449289999999998</v>
      </c>
      <c r="AI14">
        <v>0</v>
      </c>
      <c r="AJ14">
        <v>0</v>
      </c>
      <c r="AK14">
        <v>56.429333999999997</v>
      </c>
      <c r="AL14">
        <v>66.814999999999998</v>
      </c>
      <c r="AM14">
        <v>16.588864999999998</v>
      </c>
      <c r="AN14">
        <v>0.98959799999999998</v>
      </c>
      <c r="AO14">
        <v>0</v>
      </c>
      <c r="AP14">
        <v>1.5371999999999999</v>
      </c>
      <c r="AQ14">
        <v>26.273875</v>
      </c>
      <c r="AR14">
        <v>37.536000000000001</v>
      </c>
      <c r="AS14">
        <v>33.873497</v>
      </c>
      <c r="AT14">
        <v>15.438411</v>
      </c>
      <c r="AU14">
        <v>0</v>
      </c>
      <c r="AV14">
        <v>0</v>
      </c>
      <c r="AW14">
        <v>0</v>
      </c>
      <c r="AX14">
        <v>0</v>
      </c>
      <c r="AY14">
        <v>1.4563060000000001</v>
      </c>
      <c r="AZ14">
        <v>0</v>
      </c>
      <c r="BA14">
        <v>0.67763200000000001</v>
      </c>
      <c r="BB14">
        <v>1.4417500000000001</v>
      </c>
      <c r="BC14">
        <v>30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2706.5676900000003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1</v>
      </c>
      <c r="H15">
        <v>0</v>
      </c>
      <c r="I15">
        <v>0</v>
      </c>
      <c r="J15">
        <v>1</v>
      </c>
      <c r="K15">
        <v>592.18039999999996</v>
      </c>
      <c r="L15">
        <v>458.687029</v>
      </c>
      <c r="M15">
        <v>93.32</v>
      </c>
      <c r="N15">
        <v>119.59</v>
      </c>
      <c r="O15">
        <v>125.29529100000001</v>
      </c>
      <c r="P15">
        <v>142</v>
      </c>
      <c r="Q15">
        <v>16.4513</v>
      </c>
      <c r="R15">
        <v>43.05</v>
      </c>
      <c r="S15">
        <v>20.628599999999999</v>
      </c>
      <c r="T15">
        <v>0</v>
      </c>
      <c r="U15">
        <v>348.97500000000002</v>
      </c>
      <c r="V15">
        <v>18.14</v>
      </c>
      <c r="W15">
        <v>39.454999999999998</v>
      </c>
      <c r="X15">
        <v>147.5155</v>
      </c>
      <c r="Y15">
        <v>0</v>
      </c>
      <c r="Z15">
        <v>13.1076</v>
      </c>
      <c r="AA15">
        <v>0</v>
      </c>
      <c r="AB15">
        <v>41.864567000000001</v>
      </c>
      <c r="AC15">
        <v>30.573592999999999</v>
      </c>
      <c r="AD15">
        <v>9.57165</v>
      </c>
      <c r="AE15">
        <v>51.987209</v>
      </c>
      <c r="AF15">
        <v>8.4434509999999996</v>
      </c>
      <c r="AG15">
        <v>41.778542000000002</v>
      </c>
      <c r="AH15">
        <v>59.449289999999998</v>
      </c>
      <c r="AI15">
        <v>0</v>
      </c>
      <c r="AJ15">
        <v>0</v>
      </c>
      <c r="AK15">
        <v>56.429333999999997</v>
      </c>
      <c r="AL15">
        <v>66.814999999999998</v>
      </c>
      <c r="AM15">
        <v>16.588864999999998</v>
      </c>
      <c r="AN15">
        <v>0.98959799999999998</v>
      </c>
      <c r="AO15">
        <v>0</v>
      </c>
      <c r="AP15">
        <v>1.5371999999999999</v>
      </c>
      <c r="AQ15">
        <v>26.273875</v>
      </c>
      <c r="AR15">
        <v>37.536000000000001</v>
      </c>
      <c r="AS15">
        <v>33.873497</v>
      </c>
      <c r="AT15">
        <v>13.943306</v>
      </c>
      <c r="AU15">
        <v>0</v>
      </c>
      <c r="AV15">
        <v>0</v>
      </c>
      <c r="AW15">
        <v>0</v>
      </c>
      <c r="AX15">
        <v>0</v>
      </c>
      <c r="AY15">
        <v>1.4563060000000001</v>
      </c>
      <c r="AZ15">
        <v>0</v>
      </c>
      <c r="BA15">
        <v>0.67763200000000001</v>
      </c>
      <c r="BB15">
        <v>1.4417500000000001</v>
      </c>
      <c r="BC15">
        <v>25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2706.626385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1</v>
      </c>
      <c r="H16">
        <v>0</v>
      </c>
      <c r="I16">
        <v>0</v>
      </c>
      <c r="J16">
        <v>1</v>
      </c>
      <c r="K16">
        <v>567.18039999999996</v>
      </c>
      <c r="L16">
        <v>458.687029</v>
      </c>
      <c r="M16">
        <v>93.32</v>
      </c>
      <c r="N16">
        <v>119.59</v>
      </c>
      <c r="O16">
        <v>125.29529100000001</v>
      </c>
      <c r="P16">
        <v>142</v>
      </c>
      <c r="Q16">
        <v>16.4513</v>
      </c>
      <c r="R16">
        <v>43.05</v>
      </c>
      <c r="S16">
        <v>20.628599999999999</v>
      </c>
      <c r="T16">
        <v>0</v>
      </c>
      <c r="U16">
        <v>348.97500000000002</v>
      </c>
      <c r="V16">
        <v>18.14</v>
      </c>
      <c r="W16">
        <v>39.454999999999998</v>
      </c>
      <c r="X16">
        <v>147.5155</v>
      </c>
      <c r="Y16">
        <v>0</v>
      </c>
      <c r="Z16">
        <v>13.1076</v>
      </c>
      <c r="AA16">
        <v>0</v>
      </c>
      <c r="AB16">
        <v>41.864567000000001</v>
      </c>
      <c r="AC16">
        <v>30.573592999999999</v>
      </c>
      <c r="AD16">
        <v>9.57165</v>
      </c>
      <c r="AE16">
        <v>51.987209</v>
      </c>
      <c r="AF16">
        <v>8.4434509999999996</v>
      </c>
      <c r="AG16">
        <v>41.778542000000002</v>
      </c>
      <c r="AH16">
        <v>59.449289999999998</v>
      </c>
      <c r="AI16">
        <v>0</v>
      </c>
      <c r="AJ16">
        <v>0</v>
      </c>
      <c r="AK16">
        <v>56.429333999999997</v>
      </c>
      <c r="AL16">
        <v>66.814999999999998</v>
      </c>
      <c r="AM16">
        <v>16.588864999999998</v>
      </c>
      <c r="AN16">
        <v>0.98959799999999998</v>
      </c>
      <c r="AO16">
        <v>0</v>
      </c>
      <c r="AP16">
        <v>1.5371999999999999</v>
      </c>
      <c r="AQ16">
        <v>26.273875</v>
      </c>
      <c r="AR16">
        <v>37.536000000000001</v>
      </c>
      <c r="AS16">
        <v>33.873497</v>
      </c>
      <c r="AT16">
        <v>13.265127</v>
      </c>
      <c r="AU16">
        <v>0</v>
      </c>
      <c r="AV16">
        <v>0</v>
      </c>
      <c r="AW16">
        <v>0</v>
      </c>
      <c r="AX16">
        <v>0</v>
      </c>
      <c r="AY16">
        <v>1.4563060000000001</v>
      </c>
      <c r="AZ16">
        <v>0</v>
      </c>
      <c r="BA16">
        <v>0.67763200000000001</v>
      </c>
      <c r="BB16">
        <v>1.4417500000000001</v>
      </c>
      <c r="BC16">
        <v>25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2680.948206</v>
      </c>
    </row>
    <row r="17" spans="1:117">
      <c r="A17" t="s">
        <v>59</v>
      </c>
      <c r="B17">
        <v>0</v>
      </c>
      <c r="C17">
        <v>0</v>
      </c>
      <c r="D17">
        <v>10</v>
      </c>
      <c r="E17">
        <v>0</v>
      </c>
      <c r="F17">
        <v>0</v>
      </c>
      <c r="G17">
        <v>19.991099999999999</v>
      </c>
      <c r="H17">
        <v>0</v>
      </c>
      <c r="I17">
        <v>0</v>
      </c>
      <c r="J17">
        <v>20</v>
      </c>
      <c r="K17">
        <v>544.58929999999998</v>
      </c>
      <c r="L17">
        <v>458.687029</v>
      </c>
      <c r="M17">
        <v>93.32</v>
      </c>
      <c r="N17">
        <v>119.59</v>
      </c>
      <c r="O17">
        <v>125.29529100000001</v>
      </c>
      <c r="P17">
        <v>142</v>
      </c>
      <c r="Q17">
        <v>20.755001</v>
      </c>
      <c r="R17">
        <v>43.05</v>
      </c>
      <c r="S17">
        <v>26.717787000000001</v>
      </c>
      <c r="T17">
        <v>0</v>
      </c>
      <c r="U17">
        <v>348.97500000000002</v>
      </c>
      <c r="V17">
        <v>18.14</v>
      </c>
      <c r="W17">
        <v>39.454999999999998</v>
      </c>
      <c r="X17">
        <v>147.5155</v>
      </c>
      <c r="Y17">
        <v>0</v>
      </c>
      <c r="Z17">
        <v>13.1076</v>
      </c>
      <c r="AA17">
        <v>0</v>
      </c>
      <c r="AB17">
        <v>41.864567000000001</v>
      </c>
      <c r="AC17">
        <v>30.573592999999999</v>
      </c>
      <c r="AD17">
        <v>9.57165</v>
      </c>
      <c r="AE17">
        <v>51.987209</v>
      </c>
      <c r="AF17">
        <v>8.4434509999999996</v>
      </c>
      <c r="AG17">
        <v>41.778542000000002</v>
      </c>
      <c r="AH17">
        <v>59.449289999999998</v>
      </c>
      <c r="AI17">
        <v>0</v>
      </c>
      <c r="AJ17">
        <v>0</v>
      </c>
      <c r="AK17">
        <v>56.429333999999997</v>
      </c>
      <c r="AL17">
        <v>66.814999999999998</v>
      </c>
      <c r="AM17">
        <v>16.588864999999998</v>
      </c>
      <c r="AN17">
        <v>0.98959799999999998</v>
      </c>
      <c r="AO17">
        <v>0</v>
      </c>
      <c r="AP17">
        <v>1.5371999999999999</v>
      </c>
      <c r="AQ17">
        <v>26.273875</v>
      </c>
      <c r="AR17">
        <v>37.536000000000001</v>
      </c>
      <c r="AS17">
        <v>33.873497</v>
      </c>
      <c r="AT17">
        <v>13.585061</v>
      </c>
      <c r="AU17">
        <v>0</v>
      </c>
      <c r="AV17">
        <v>0</v>
      </c>
      <c r="AW17">
        <v>0</v>
      </c>
      <c r="AX17">
        <v>0</v>
      </c>
      <c r="AY17">
        <v>1.4563060000000001</v>
      </c>
      <c r="AZ17">
        <v>0</v>
      </c>
      <c r="BA17">
        <v>0.67763200000000001</v>
      </c>
      <c r="BB17">
        <v>1.4417500000000001</v>
      </c>
      <c r="BC17">
        <v>25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2717.0610280000005</v>
      </c>
    </row>
    <row r="18" spans="1:117">
      <c r="A18" t="s">
        <v>60</v>
      </c>
      <c r="B18">
        <v>0</v>
      </c>
      <c r="C18">
        <v>0</v>
      </c>
      <c r="D18">
        <v>10</v>
      </c>
      <c r="E18">
        <v>0</v>
      </c>
      <c r="F18">
        <v>0</v>
      </c>
      <c r="G18">
        <v>19.991099999999999</v>
      </c>
      <c r="H18">
        <v>0</v>
      </c>
      <c r="I18">
        <v>0</v>
      </c>
      <c r="J18">
        <v>20</v>
      </c>
      <c r="K18">
        <v>544.58929999999998</v>
      </c>
      <c r="L18">
        <v>458.687029</v>
      </c>
      <c r="M18">
        <v>93.32</v>
      </c>
      <c r="N18">
        <v>119.59</v>
      </c>
      <c r="O18">
        <v>125.29529100000001</v>
      </c>
      <c r="P18">
        <v>142</v>
      </c>
      <c r="Q18">
        <v>20.755001</v>
      </c>
      <c r="R18">
        <v>43.05</v>
      </c>
      <c r="S18">
        <v>26.717787000000001</v>
      </c>
      <c r="T18">
        <v>0</v>
      </c>
      <c r="U18">
        <v>348.97500000000002</v>
      </c>
      <c r="V18">
        <v>18.14</v>
      </c>
      <c r="W18">
        <v>39.454999999999998</v>
      </c>
      <c r="X18">
        <v>147.5155</v>
      </c>
      <c r="Y18">
        <v>0</v>
      </c>
      <c r="Z18">
        <v>13.1076</v>
      </c>
      <c r="AA18">
        <v>0</v>
      </c>
      <c r="AB18">
        <v>41.864567000000001</v>
      </c>
      <c r="AC18">
        <v>30.573592999999999</v>
      </c>
      <c r="AD18">
        <v>9.57165</v>
      </c>
      <c r="AE18">
        <v>51.987209</v>
      </c>
      <c r="AF18">
        <v>8.4434509999999996</v>
      </c>
      <c r="AG18">
        <v>41.778542000000002</v>
      </c>
      <c r="AH18">
        <v>59.449289999999998</v>
      </c>
      <c r="AI18">
        <v>0</v>
      </c>
      <c r="AJ18">
        <v>0</v>
      </c>
      <c r="AK18">
        <v>56.429333999999997</v>
      </c>
      <c r="AL18">
        <v>66.814999999999998</v>
      </c>
      <c r="AM18">
        <v>16.588864999999998</v>
      </c>
      <c r="AN18">
        <v>0.98959799999999998</v>
      </c>
      <c r="AO18">
        <v>0</v>
      </c>
      <c r="AP18">
        <v>1.5371999999999999</v>
      </c>
      <c r="AQ18">
        <v>26.273875</v>
      </c>
      <c r="AR18">
        <v>37.536000000000001</v>
      </c>
      <c r="AS18">
        <v>33.873497</v>
      </c>
      <c r="AT18">
        <v>12.547790000000001</v>
      </c>
      <c r="AU18">
        <v>0</v>
      </c>
      <c r="AV18">
        <v>0</v>
      </c>
      <c r="AW18">
        <v>0</v>
      </c>
      <c r="AX18">
        <v>0</v>
      </c>
      <c r="AY18">
        <v>1.4563060000000001</v>
      </c>
      <c r="AZ18">
        <v>0</v>
      </c>
      <c r="BA18">
        <v>0.67763200000000001</v>
      </c>
      <c r="BB18">
        <v>1.4417500000000001</v>
      </c>
      <c r="BC18">
        <v>25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2716.0237570000004</v>
      </c>
    </row>
    <row r="19" spans="1:117">
      <c r="A19" t="s">
        <v>61</v>
      </c>
      <c r="B19">
        <v>0</v>
      </c>
      <c r="C19">
        <v>0</v>
      </c>
      <c r="D19">
        <v>10</v>
      </c>
      <c r="E19">
        <v>0</v>
      </c>
      <c r="F19">
        <v>0</v>
      </c>
      <c r="G19">
        <v>19.991099999999999</v>
      </c>
      <c r="H19">
        <v>0</v>
      </c>
      <c r="I19">
        <v>0</v>
      </c>
      <c r="J19">
        <v>20</v>
      </c>
      <c r="K19">
        <v>514.58929999999998</v>
      </c>
      <c r="L19">
        <v>458.687029</v>
      </c>
      <c r="M19">
        <v>93.32</v>
      </c>
      <c r="N19">
        <v>119.59</v>
      </c>
      <c r="O19">
        <v>125.29529100000001</v>
      </c>
      <c r="P19">
        <v>142</v>
      </c>
      <c r="Q19">
        <v>20.755001</v>
      </c>
      <c r="R19">
        <v>43.05</v>
      </c>
      <c r="S19">
        <v>26.717787000000001</v>
      </c>
      <c r="T19">
        <v>0</v>
      </c>
      <c r="U19">
        <v>348.97500000000002</v>
      </c>
      <c r="V19">
        <v>18.14</v>
      </c>
      <c r="W19">
        <v>38.241</v>
      </c>
      <c r="X19">
        <v>147.5155</v>
      </c>
      <c r="Y19">
        <v>0</v>
      </c>
      <c r="Z19">
        <v>13.1076</v>
      </c>
      <c r="AA19">
        <v>0</v>
      </c>
      <c r="AB19">
        <v>41.864567000000001</v>
      </c>
      <c r="AC19">
        <v>30.573592999999999</v>
      </c>
      <c r="AD19">
        <v>9.57165</v>
      </c>
      <c r="AE19">
        <v>51.987209</v>
      </c>
      <c r="AF19">
        <v>8.4434509999999996</v>
      </c>
      <c r="AG19">
        <v>41.778542000000002</v>
      </c>
      <c r="AH19">
        <v>59.449289999999998</v>
      </c>
      <c r="AI19">
        <v>0</v>
      </c>
      <c r="AJ19">
        <v>0</v>
      </c>
      <c r="AK19">
        <v>56.429333999999997</v>
      </c>
      <c r="AL19">
        <v>66.814999999999998</v>
      </c>
      <c r="AM19">
        <v>16.588864999999998</v>
      </c>
      <c r="AN19">
        <v>0.98959799999999998</v>
      </c>
      <c r="AO19">
        <v>0</v>
      </c>
      <c r="AP19">
        <v>1.5371999999999999</v>
      </c>
      <c r="AQ19">
        <v>26.273875</v>
      </c>
      <c r="AR19">
        <v>37.536000000000001</v>
      </c>
      <c r="AS19">
        <v>33.873497</v>
      </c>
      <c r="AT19">
        <v>14.124281</v>
      </c>
      <c r="AU19">
        <v>0</v>
      </c>
      <c r="AV19">
        <v>0</v>
      </c>
      <c r="AW19">
        <v>0</v>
      </c>
      <c r="AX19">
        <v>0</v>
      </c>
      <c r="AY19">
        <v>1.4563060000000001</v>
      </c>
      <c r="AZ19">
        <v>0</v>
      </c>
      <c r="BA19">
        <v>0.67763200000000001</v>
      </c>
      <c r="BB19">
        <v>1.4417500000000001</v>
      </c>
      <c r="BC19">
        <v>25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2686.3862480000003</v>
      </c>
    </row>
    <row r="20" spans="1:117">
      <c r="A20" t="s">
        <v>62</v>
      </c>
      <c r="B20">
        <v>0</v>
      </c>
      <c r="C20">
        <v>0</v>
      </c>
      <c r="D20">
        <v>10</v>
      </c>
      <c r="E20">
        <v>0</v>
      </c>
      <c r="F20">
        <v>0</v>
      </c>
      <c r="G20">
        <v>19.991099999999999</v>
      </c>
      <c r="H20">
        <v>0</v>
      </c>
      <c r="I20">
        <v>0</v>
      </c>
      <c r="J20">
        <v>20</v>
      </c>
      <c r="K20">
        <v>489.58929999999998</v>
      </c>
      <c r="L20">
        <v>458.687029</v>
      </c>
      <c r="M20">
        <v>93.32</v>
      </c>
      <c r="N20">
        <v>119.59</v>
      </c>
      <c r="O20">
        <v>125.29529100000001</v>
      </c>
      <c r="P20">
        <v>142</v>
      </c>
      <c r="Q20">
        <v>20.755001</v>
      </c>
      <c r="R20">
        <v>43.05</v>
      </c>
      <c r="S20">
        <v>26.717787000000001</v>
      </c>
      <c r="T20">
        <v>0</v>
      </c>
      <c r="U20">
        <v>348.97500000000002</v>
      </c>
      <c r="V20">
        <v>18.14</v>
      </c>
      <c r="W20">
        <v>38.241</v>
      </c>
      <c r="X20">
        <v>147.5155</v>
      </c>
      <c r="Y20">
        <v>0</v>
      </c>
      <c r="Z20">
        <v>13.1076</v>
      </c>
      <c r="AA20">
        <v>0</v>
      </c>
      <c r="AB20">
        <v>41.864567000000001</v>
      </c>
      <c r="AC20">
        <v>30.573592999999999</v>
      </c>
      <c r="AD20">
        <v>9.57165</v>
      </c>
      <c r="AE20">
        <v>51.987209</v>
      </c>
      <c r="AF20">
        <v>8.4434509999999996</v>
      </c>
      <c r="AG20">
        <v>41.778542000000002</v>
      </c>
      <c r="AH20">
        <v>59.449289999999998</v>
      </c>
      <c r="AI20">
        <v>0</v>
      </c>
      <c r="AJ20">
        <v>0</v>
      </c>
      <c r="AK20">
        <v>56.429333999999997</v>
      </c>
      <c r="AL20">
        <v>66.814999999999998</v>
      </c>
      <c r="AM20">
        <v>16.588864999999998</v>
      </c>
      <c r="AN20">
        <v>0.98959799999999998</v>
      </c>
      <c r="AO20">
        <v>0</v>
      </c>
      <c r="AP20">
        <v>1.5371999999999999</v>
      </c>
      <c r="AQ20">
        <v>17.515916000000001</v>
      </c>
      <c r="AR20">
        <v>37.536000000000001</v>
      </c>
      <c r="AS20">
        <v>33.873497</v>
      </c>
      <c r="AT20">
        <v>16.770427000000002</v>
      </c>
      <c r="AU20">
        <v>0</v>
      </c>
      <c r="AV20">
        <v>0</v>
      </c>
      <c r="AW20">
        <v>0</v>
      </c>
      <c r="AX20">
        <v>0</v>
      </c>
      <c r="AY20">
        <v>1.4563060000000001</v>
      </c>
      <c r="AZ20">
        <v>0</v>
      </c>
      <c r="BA20">
        <v>0.67763200000000001</v>
      </c>
      <c r="BB20">
        <v>1.4417500000000001</v>
      </c>
      <c r="BC20">
        <v>25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2655.2744350000003</v>
      </c>
    </row>
    <row r="21" spans="1:117">
      <c r="A21" t="s">
        <v>63</v>
      </c>
      <c r="B21">
        <v>0</v>
      </c>
      <c r="C21">
        <v>0</v>
      </c>
      <c r="D21">
        <v>9.67</v>
      </c>
      <c r="E21">
        <v>0</v>
      </c>
      <c r="F21">
        <v>0</v>
      </c>
      <c r="G21">
        <v>19.34</v>
      </c>
      <c r="H21">
        <v>0</v>
      </c>
      <c r="I21">
        <v>0</v>
      </c>
      <c r="J21">
        <v>19.34</v>
      </c>
      <c r="K21">
        <v>469.28039999999999</v>
      </c>
      <c r="L21">
        <v>488.47606000000002</v>
      </c>
      <c r="M21">
        <v>93.32</v>
      </c>
      <c r="N21">
        <v>119.59</v>
      </c>
      <c r="O21">
        <v>125.29529100000001</v>
      </c>
      <c r="P21">
        <v>142</v>
      </c>
      <c r="Q21">
        <v>20.551300000000001</v>
      </c>
      <c r="R21">
        <v>43.05</v>
      </c>
      <c r="S21">
        <v>26.458600000000001</v>
      </c>
      <c r="T21">
        <v>0</v>
      </c>
      <c r="U21">
        <v>348.97500000000002</v>
      </c>
      <c r="V21">
        <v>18.14</v>
      </c>
      <c r="W21">
        <v>38.241</v>
      </c>
      <c r="X21">
        <v>147.5155</v>
      </c>
      <c r="Y21">
        <v>0</v>
      </c>
      <c r="Z21">
        <v>13.1076</v>
      </c>
      <c r="AA21">
        <v>14.04936</v>
      </c>
      <c r="AB21">
        <v>41.864567000000001</v>
      </c>
      <c r="AC21">
        <v>30.573592999999999</v>
      </c>
      <c r="AD21">
        <v>19.143301000000001</v>
      </c>
      <c r="AE21">
        <v>51.987209</v>
      </c>
      <c r="AF21">
        <v>8.4434509999999996</v>
      </c>
      <c r="AG21">
        <v>41.778542000000002</v>
      </c>
      <c r="AH21">
        <v>59.449289999999998</v>
      </c>
      <c r="AI21">
        <v>0</v>
      </c>
      <c r="AJ21">
        <v>0</v>
      </c>
      <c r="AK21">
        <v>56.429333999999997</v>
      </c>
      <c r="AL21">
        <v>84.9422</v>
      </c>
      <c r="AM21">
        <v>16.588864999999998</v>
      </c>
      <c r="AN21">
        <v>0.98959799999999998</v>
      </c>
      <c r="AO21">
        <v>0</v>
      </c>
      <c r="AP21">
        <v>0.51239999999999997</v>
      </c>
      <c r="AQ21">
        <v>0</v>
      </c>
      <c r="AR21">
        <v>37.536000000000001</v>
      </c>
      <c r="AS21">
        <v>33.873497</v>
      </c>
      <c r="AT21">
        <v>19.540928000000001</v>
      </c>
      <c r="AU21">
        <v>0</v>
      </c>
      <c r="AV21">
        <v>0</v>
      </c>
      <c r="AW21">
        <v>0</v>
      </c>
      <c r="AX21">
        <v>0</v>
      </c>
      <c r="AY21">
        <v>1.4563060000000001</v>
      </c>
      <c r="AZ21">
        <v>0.220829</v>
      </c>
      <c r="BA21">
        <v>0.67763200000000001</v>
      </c>
      <c r="BB21">
        <v>1.4417500000000001</v>
      </c>
      <c r="BC21">
        <v>25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2688.8494030000002</v>
      </c>
    </row>
    <row r="22" spans="1:117">
      <c r="A22" t="s">
        <v>64</v>
      </c>
      <c r="B22">
        <v>0</v>
      </c>
      <c r="C22">
        <v>0</v>
      </c>
      <c r="D22">
        <v>9.67</v>
      </c>
      <c r="E22">
        <v>0</v>
      </c>
      <c r="F22">
        <v>0</v>
      </c>
      <c r="G22">
        <v>19.34</v>
      </c>
      <c r="H22">
        <v>0</v>
      </c>
      <c r="I22">
        <v>0</v>
      </c>
      <c r="J22">
        <v>19.34</v>
      </c>
      <c r="K22">
        <v>444.28039999999999</v>
      </c>
      <c r="L22">
        <v>488.47606000000002</v>
      </c>
      <c r="M22">
        <v>93.32</v>
      </c>
      <c r="N22">
        <v>119.59</v>
      </c>
      <c r="O22">
        <v>125.29529100000001</v>
      </c>
      <c r="P22">
        <v>142</v>
      </c>
      <c r="Q22">
        <v>20.551300000000001</v>
      </c>
      <c r="R22">
        <v>43.05</v>
      </c>
      <c r="S22">
        <v>26.458600000000001</v>
      </c>
      <c r="T22">
        <v>0</v>
      </c>
      <c r="U22">
        <v>348.97500000000002</v>
      </c>
      <c r="V22">
        <v>18.14</v>
      </c>
      <c r="W22">
        <v>38.241</v>
      </c>
      <c r="X22">
        <v>147.5155</v>
      </c>
      <c r="Y22">
        <v>0</v>
      </c>
      <c r="Z22">
        <v>13.1076</v>
      </c>
      <c r="AA22">
        <v>28.09872</v>
      </c>
      <c r="AB22">
        <v>41.864567000000001</v>
      </c>
      <c r="AC22">
        <v>30.573592999999999</v>
      </c>
      <c r="AD22">
        <v>19.143301000000001</v>
      </c>
      <c r="AE22">
        <v>51.987209</v>
      </c>
      <c r="AF22">
        <v>8.4434509999999996</v>
      </c>
      <c r="AG22">
        <v>41.778542000000002</v>
      </c>
      <c r="AH22">
        <v>59.449289999999998</v>
      </c>
      <c r="AI22">
        <v>3.3479899999999998</v>
      </c>
      <c r="AJ22">
        <v>0</v>
      </c>
      <c r="AK22">
        <v>56.429333999999997</v>
      </c>
      <c r="AL22">
        <v>84.9422</v>
      </c>
      <c r="AM22">
        <v>16.588864999999998</v>
      </c>
      <c r="AN22">
        <v>0.98959799999999998</v>
      </c>
      <c r="AO22">
        <v>0</v>
      </c>
      <c r="AP22">
        <v>0.51239999999999997</v>
      </c>
      <c r="AQ22">
        <v>0</v>
      </c>
      <c r="AR22">
        <v>37.536000000000001</v>
      </c>
      <c r="AS22">
        <v>33.873497</v>
      </c>
      <c r="AT22">
        <v>19.789529999999999</v>
      </c>
      <c r="AU22">
        <v>0</v>
      </c>
      <c r="AV22">
        <v>0</v>
      </c>
      <c r="AW22">
        <v>0</v>
      </c>
      <c r="AX22">
        <v>0</v>
      </c>
      <c r="AY22">
        <v>1.4563060000000001</v>
      </c>
      <c r="AZ22">
        <v>0.60728000000000004</v>
      </c>
      <c r="BA22">
        <v>0.67763200000000001</v>
      </c>
      <c r="BB22">
        <v>1.4417500000000001</v>
      </c>
      <c r="BC22">
        <v>25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2681.8818060000008</v>
      </c>
    </row>
    <row r="23" spans="1:117">
      <c r="A23" t="s">
        <v>65</v>
      </c>
      <c r="B23">
        <v>0</v>
      </c>
      <c r="C23">
        <v>0</v>
      </c>
      <c r="D23">
        <v>9.67</v>
      </c>
      <c r="E23">
        <v>0</v>
      </c>
      <c r="F23">
        <v>0</v>
      </c>
      <c r="G23">
        <v>19.34</v>
      </c>
      <c r="H23">
        <v>0</v>
      </c>
      <c r="I23">
        <v>0</v>
      </c>
      <c r="J23">
        <v>19.34</v>
      </c>
      <c r="K23">
        <v>444.28039999999999</v>
      </c>
      <c r="L23">
        <v>488.47606000000002</v>
      </c>
      <c r="M23">
        <v>93.32</v>
      </c>
      <c r="N23">
        <v>119.59</v>
      </c>
      <c r="O23">
        <v>125.29529100000001</v>
      </c>
      <c r="P23">
        <v>142</v>
      </c>
      <c r="Q23">
        <v>20.551300000000001</v>
      </c>
      <c r="R23">
        <v>43.05</v>
      </c>
      <c r="S23">
        <v>26.458600000000001</v>
      </c>
      <c r="T23">
        <v>0</v>
      </c>
      <c r="U23">
        <v>348.97500000000002</v>
      </c>
      <c r="V23">
        <v>18.14</v>
      </c>
      <c r="W23">
        <v>38.241</v>
      </c>
      <c r="X23">
        <v>147.5155</v>
      </c>
      <c r="Y23">
        <v>0</v>
      </c>
      <c r="Z23">
        <v>13.1076</v>
      </c>
      <c r="AA23">
        <v>28.09872</v>
      </c>
      <c r="AB23">
        <v>41.864567000000001</v>
      </c>
      <c r="AC23">
        <v>30.573592999999999</v>
      </c>
      <c r="AD23">
        <v>19.143301000000001</v>
      </c>
      <c r="AE23">
        <v>51.987209</v>
      </c>
      <c r="AF23">
        <v>8.4434509999999996</v>
      </c>
      <c r="AG23">
        <v>41.778542000000002</v>
      </c>
      <c r="AH23">
        <v>59.449289999999998</v>
      </c>
      <c r="AI23">
        <v>9.3743700000000008</v>
      </c>
      <c r="AJ23">
        <v>0</v>
      </c>
      <c r="AK23">
        <v>56.429333999999997</v>
      </c>
      <c r="AL23">
        <v>84.9422</v>
      </c>
      <c r="AM23">
        <v>16.588864999999998</v>
      </c>
      <c r="AN23">
        <v>0.98959799999999998</v>
      </c>
      <c r="AO23">
        <v>0</v>
      </c>
      <c r="AP23">
        <v>0.51239999999999997</v>
      </c>
      <c r="AQ23">
        <v>0</v>
      </c>
      <c r="AR23">
        <v>37.536000000000001</v>
      </c>
      <c r="AS23">
        <v>33.873497</v>
      </c>
      <c r="AT23">
        <v>20.000032000000001</v>
      </c>
      <c r="AU23">
        <v>0</v>
      </c>
      <c r="AV23">
        <v>0</v>
      </c>
      <c r="AW23">
        <v>0</v>
      </c>
      <c r="AX23">
        <v>0</v>
      </c>
      <c r="AY23">
        <v>1.4563060000000001</v>
      </c>
      <c r="AZ23">
        <v>0.60728000000000004</v>
      </c>
      <c r="BA23">
        <v>0.67763200000000001</v>
      </c>
      <c r="BB23">
        <v>1.4417500000000001</v>
      </c>
      <c r="BC23">
        <v>10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2673.1186880000005</v>
      </c>
    </row>
    <row r="24" spans="1:117">
      <c r="A24" t="s">
        <v>66</v>
      </c>
      <c r="B24">
        <v>0</v>
      </c>
      <c r="C24">
        <v>0</v>
      </c>
      <c r="D24">
        <v>9.67</v>
      </c>
      <c r="E24">
        <v>0</v>
      </c>
      <c r="F24">
        <v>0</v>
      </c>
      <c r="G24">
        <v>19.34</v>
      </c>
      <c r="H24">
        <v>0</v>
      </c>
      <c r="I24">
        <v>0</v>
      </c>
      <c r="J24">
        <v>19.34</v>
      </c>
      <c r="K24">
        <v>444.28039999999999</v>
      </c>
      <c r="L24">
        <v>488.47606000000002</v>
      </c>
      <c r="M24">
        <v>93.32</v>
      </c>
      <c r="N24">
        <v>119.59</v>
      </c>
      <c r="O24">
        <v>125.29529100000001</v>
      </c>
      <c r="P24">
        <v>142</v>
      </c>
      <c r="Q24">
        <v>20.551300000000001</v>
      </c>
      <c r="R24">
        <v>43.05</v>
      </c>
      <c r="S24">
        <v>26.458600000000001</v>
      </c>
      <c r="T24">
        <v>0</v>
      </c>
      <c r="U24">
        <v>348.97500000000002</v>
      </c>
      <c r="V24">
        <v>18.14</v>
      </c>
      <c r="W24">
        <v>38.241</v>
      </c>
      <c r="X24">
        <v>147.5155</v>
      </c>
      <c r="Y24">
        <v>0</v>
      </c>
      <c r="Z24">
        <v>13.1076</v>
      </c>
      <c r="AA24">
        <v>28.09872</v>
      </c>
      <c r="AB24">
        <v>41.864567000000001</v>
      </c>
      <c r="AC24">
        <v>30.573592999999999</v>
      </c>
      <c r="AD24">
        <v>19.143301000000001</v>
      </c>
      <c r="AE24">
        <v>51.987209</v>
      </c>
      <c r="AF24">
        <v>8.4434509999999996</v>
      </c>
      <c r="AG24">
        <v>41.778542000000002</v>
      </c>
      <c r="AH24">
        <v>59.449289999999998</v>
      </c>
      <c r="AI24">
        <v>52.362552000000001</v>
      </c>
      <c r="AJ24">
        <v>0</v>
      </c>
      <c r="AK24">
        <v>56.429333999999997</v>
      </c>
      <c r="AL24">
        <v>84.9422</v>
      </c>
      <c r="AM24">
        <v>16.588864999999998</v>
      </c>
      <c r="AN24">
        <v>0.98959799999999998</v>
      </c>
      <c r="AO24">
        <v>0</v>
      </c>
      <c r="AP24">
        <v>0.51239999999999997</v>
      </c>
      <c r="AQ24">
        <v>0</v>
      </c>
      <c r="AR24">
        <v>37.536000000000001</v>
      </c>
      <c r="AS24">
        <v>33.873497</v>
      </c>
      <c r="AT24">
        <v>20.000032000000001</v>
      </c>
      <c r="AU24">
        <v>0</v>
      </c>
      <c r="AV24">
        <v>0</v>
      </c>
      <c r="AW24">
        <v>0</v>
      </c>
      <c r="AX24">
        <v>0</v>
      </c>
      <c r="AY24">
        <v>1.4563060000000001</v>
      </c>
      <c r="AZ24">
        <v>0.82810899999999998</v>
      </c>
      <c r="BA24">
        <v>0.67763200000000001</v>
      </c>
      <c r="BB24">
        <v>1.4417500000000001</v>
      </c>
      <c r="BC24">
        <v>10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2716.3276990000004</v>
      </c>
    </row>
    <row r="25" spans="1:117">
      <c r="A25" t="s">
        <v>67</v>
      </c>
      <c r="B25">
        <v>0</v>
      </c>
      <c r="C25">
        <v>0</v>
      </c>
      <c r="D25">
        <v>9.67</v>
      </c>
      <c r="E25">
        <v>0</v>
      </c>
      <c r="F25">
        <v>0</v>
      </c>
      <c r="G25">
        <v>19.34</v>
      </c>
      <c r="H25">
        <v>0</v>
      </c>
      <c r="I25">
        <v>0</v>
      </c>
      <c r="J25">
        <v>19.34</v>
      </c>
      <c r="K25">
        <v>444.28039999999999</v>
      </c>
      <c r="L25">
        <v>488.47606000000002</v>
      </c>
      <c r="M25">
        <v>93.32</v>
      </c>
      <c r="N25">
        <v>119.59</v>
      </c>
      <c r="O25">
        <v>125.29529100000001</v>
      </c>
      <c r="P25">
        <v>142</v>
      </c>
      <c r="Q25">
        <v>20.551300000000001</v>
      </c>
      <c r="R25">
        <v>43.05</v>
      </c>
      <c r="S25">
        <v>26.458600000000001</v>
      </c>
      <c r="T25">
        <v>0</v>
      </c>
      <c r="U25">
        <v>348.97500000000002</v>
      </c>
      <c r="V25">
        <v>18.14</v>
      </c>
      <c r="W25">
        <v>38.241</v>
      </c>
      <c r="X25">
        <v>147.5155</v>
      </c>
      <c r="Y25">
        <v>0</v>
      </c>
      <c r="Z25">
        <v>13.1076</v>
      </c>
      <c r="AA25">
        <v>28.09872</v>
      </c>
      <c r="AB25">
        <v>41.864567000000001</v>
      </c>
      <c r="AC25">
        <v>30.573592999999999</v>
      </c>
      <c r="AD25">
        <v>19.143301000000001</v>
      </c>
      <c r="AE25">
        <v>51.987209</v>
      </c>
      <c r="AF25">
        <v>8.4434509999999996</v>
      </c>
      <c r="AG25">
        <v>41.778542000000002</v>
      </c>
      <c r="AH25">
        <v>59.449289999999998</v>
      </c>
      <c r="AI25">
        <v>52.362552000000001</v>
      </c>
      <c r="AJ25">
        <v>0</v>
      </c>
      <c r="AK25">
        <v>56.429333999999997</v>
      </c>
      <c r="AL25">
        <v>84.9422</v>
      </c>
      <c r="AM25">
        <v>16.588864999999998</v>
      </c>
      <c r="AN25">
        <v>0.98959799999999998</v>
      </c>
      <c r="AO25">
        <v>0</v>
      </c>
      <c r="AP25">
        <v>0.51239999999999997</v>
      </c>
      <c r="AQ25">
        <v>0</v>
      </c>
      <c r="AR25">
        <v>37.536000000000001</v>
      </c>
      <c r="AS25">
        <v>33.873497</v>
      </c>
      <c r="AT25">
        <v>20.000032000000001</v>
      </c>
      <c r="AU25">
        <v>0</v>
      </c>
      <c r="AV25">
        <v>0</v>
      </c>
      <c r="AW25">
        <v>0</v>
      </c>
      <c r="AX25">
        <v>0</v>
      </c>
      <c r="AY25">
        <v>1.4563060000000001</v>
      </c>
      <c r="AZ25">
        <v>1.2145600000000001</v>
      </c>
      <c r="BA25">
        <v>0.67763200000000001</v>
      </c>
      <c r="BB25">
        <v>1.4417500000000001</v>
      </c>
      <c r="BC25">
        <v>10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2716.7141500000002</v>
      </c>
    </row>
    <row r="26" spans="1:117">
      <c r="A26" t="s">
        <v>68</v>
      </c>
      <c r="B26">
        <v>0</v>
      </c>
      <c r="C26">
        <v>0</v>
      </c>
      <c r="D26">
        <v>9.67</v>
      </c>
      <c r="E26">
        <v>0</v>
      </c>
      <c r="F26">
        <v>0</v>
      </c>
      <c r="G26">
        <v>19.34</v>
      </c>
      <c r="H26">
        <v>0</v>
      </c>
      <c r="I26">
        <v>0</v>
      </c>
      <c r="J26">
        <v>19.34</v>
      </c>
      <c r="K26">
        <v>444.28039999999999</v>
      </c>
      <c r="L26">
        <v>488.47606000000002</v>
      </c>
      <c r="M26">
        <v>93.32</v>
      </c>
      <c r="N26">
        <v>119.59</v>
      </c>
      <c r="O26">
        <v>125.29529100000001</v>
      </c>
      <c r="P26">
        <v>142</v>
      </c>
      <c r="Q26">
        <v>20.551300000000001</v>
      </c>
      <c r="R26">
        <v>43.05</v>
      </c>
      <c r="S26">
        <v>26.458600000000001</v>
      </c>
      <c r="T26">
        <v>0</v>
      </c>
      <c r="U26">
        <v>348.97500000000002</v>
      </c>
      <c r="V26">
        <v>18.14</v>
      </c>
      <c r="W26">
        <v>38.241</v>
      </c>
      <c r="X26">
        <v>147.5155</v>
      </c>
      <c r="Y26">
        <v>0</v>
      </c>
      <c r="Z26">
        <v>13.1076</v>
      </c>
      <c r="AA26">
        <v>28.09872</v>
      </c>
      <c r="AB26">
        <v>41.864567000000001</v>
      </c>
      <c r="AC26">
        <v>30.573592999999999</v>
      </c>
      <c r="AD26">
        <v>19.143301000000001</v>
      </c>
      <c r="AE26">
        <v>51.987209</v>
      </c>
      <c r="AF26">
        <v>8.4434509999999996</v>
      </c>
      <c r="AG26">
        <v>41.778542000000002</v>
      </c>
      <c r="AH26">
        <v>59.449289999999998</v>
      </c>
      <c r="AI26">
        <v>52.362552000000001</v>
      </c>
      <c r="AJ26">
        <v>0</v>
      </c>
      <c r="AK26">
        <v>56.429333999999997</v>
      </c>
      <c r="AL26">
        <v>84.9422</v>
      </c>
      <c r="AM26">
        <v>16.588864999999998</v>
      </c>
      <c r="AN26">
        <v>0.98959799999999998</v>
      </c>
      <c r="AO26">
        <v>0</v>
      </c>
      <c r="AP26">
        <v>0.51239999999999997</v>
      </c>
      <c r="AQ26">
        <v>0</v>
      </c>
      <c r="AR26">
        <v>37.536000000000001</v>
      </c>
      <c r="AS26">
        <v>33.873497</v>
      </c>
      <c r="AT26">
        <v>20.000032000000001</v>
      </c>
      <c r="AU26">
        <v>0</v>
      </c>
      <c r="AV26">
        <v>0</v>
      </c>
      <c r="AW26">
        <v>0</v>
      </c>
      <c r="AX26">
        <v>0</v>
      </c>
      <c r="AY26">
        <v>1.4563060000000001</v>
      </c>
      <c r="AZ26">
        <v>1.2145600000000001</v>
      </c>
      <c r="BA26">
        <v>0.67763200000000001</v>
      </c>
      <c r="BB26">
        <v>1.4417500000000001</v>
      </c>
      <c r="BC26">
        <v>10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2716.7141500000002</v>
      </c>
    </row>
    <row r="27" spans="1:117">
      <c r="A27" t="s">
        <v>69</v>
      </c>
      <c r="B27">
        <v>0</v>
      </c>
      <c r="C27">
        <v>0</v>
      </c>
      <c r="D27">
        <v>1.1688609999999999</v>
      </c>
      <c r="E27">
        <v>0</v>
      </c>
      <c r="F27">
        <v>0</v>
      </c>
      <c r="G27">
        <v>2.8336030000000001</v>
      </c>
      <c r="H27">
        <v>0</v>
      </c>
      <c r="I27">
        <v>0</v>
      </c>
      <c r="J27">
        <v>0</v>
      </c>
      <c r="K27">
        <v>375.30696899999998</v>
      </c>
      <c r="L27">
        <v>413.99515500000001</v>
      </c>
      <c r="M27">
        <v>93.32</v>
      </c>
      <c r="N27">
        <v>119.59</v>
      </c>
      <c r="O27">
        <v>125.29529100000001</v>
      </c>
      <c r="P27">
        <v>142</v>
      </c>
      <c r="Q27">
        <v>6.0198999999999998</v>
      </c>
      <c r="R27">
        <v>43.05</v>
      </c>
      <c r="S27">
        <v>11.596360000000001</v>
      </c>
      <c r="T27">
        <v>0</v>
      </c>
      <c r="U27">
        <v>348.97500000000002</v>
      </c>
      <c r="V27">
        <v>18.14</v>
      </c>
      <c r="W27">
        <v>38.241</v>
      </c>
      <c r="X27">
        <v>147.5155</v>
      </c>
      <c r="Y27">
        <v>0</v>
      </c>
      <c r="Z27">
        <v>13.1076</v>
      </c>
      <c r="AA27">
        <v>23.7</v>
      </c>
      <c r="AB27">
        <v>41.864567000000001</v>
      </c>
      <c r="AC27">
        <v>30.573592999999999</v>
      </c>
      <c r="AD27">
        <v>16.646349000000001</v>
      </c>
      <c r="AE27">
        <v>51.987209</v>
      </c>
      <c r="AF27">
        <v>8.4434509999999996</v>
      </c>
      <c r="AG27">
        <v>41.778542000000002</v>
      </c>
      <c r="AH27">
        <v>59.449289999999998</v>
      </c>
      <c r="AI27">
        <v>52.362552000000001</v>
      </c>
      <c r="AJ27">
        <v>0</v>
      </c>
      <c r="AK27">
        <v>56.429333999999997</v>
      </c>
      <c r="AL27">
        <v>84.9422</v>
      </c>
      <c r="AM27">
        <v>16.588864999999998</v>
      </c>
      <c r="AN27">
        <v>0.98959799999999998</v>
      </c>
      <c r="AO27">
        <v>0</v>
      </c>
      <c r="AP27">
        <v>0.51239999999999997</v>
      </c>
      <c r="AQ27">
        <v>0</v>
      </c>
      <c r="AR27">
        <v>37.536000000000001</v>
      </c>
      <c r="AS27">
        <v>33.873497</v>
      </c>
      <c r="AT27">
        <v>18.689077000000001</v>
      </c>
      <c r="AU27">
        <v>0</v>
      </c>
      <c r="AV27">
        <v>0</v>
      </c>
      <c r="AW27">
        <v>0</v>
      </c>
      <c r="AX27">
        <v>0</v>
      </c>
      <c r="AY27">
        <v>1.4563060000000001</v>
      </c>
      <c r="AZ27">
        <v>1.2145600000000001</v>
      </c>
      <c r="BA27">
        <v>0.67763200000000001</v>
      </c>
      <c r="BB27">
        <v>0.14399999999999999</v>
      </c>
      <c r="BC27">
        <v>10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2490.0142610000007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375.29326200000003</v>
      </c>
      <c r="L28">
        <v>351.47410000000002</v>
      </c>
      <c r="M28">
        <v>93.32</v>
      </c>
      <c r="N28">
        <v>119.59</v>
      </c>
      <c r="O28">
        <v>125.29529100000001</v>
      </c>
      <c r="P28">
        <v>142</v>
      </c>
      <c r="Q28">
        <v>6.0198999999999998</v>
      </c>
      <c r="R28">
        <v>43.05</v>
      </c>
      <c r="S28">
        <v>11.355559</v>
      </c>
      <c r="T28">
        <v>0</v>
      </c>
      <c r="U28">
        <v>348.97500000000002</v>
      </c>
      <c r="V28">
        <v>18.14</v>
      </c>
      <c r="W28">
        <v>38.241</v>
      </c>
      <c r="X28">
        <v>147.5155</v>
      </c>
      <c r="Y28">
        <v>0</v>
      </c>
      <c r="Z28">
        <v>13.1076</v>
      </c>
      <c r="AA28">
        <v>23.7</v>
      </c>
      <c r="AB28">
        <v>41.864567000000001</v>
      </c>
      <c r="AC28">
        <v>30.573592999999999</v>
      </c>
      <c r="AD28">
        <v>16.646349000000001</v>
      </c>
      <c r="AE28">
        <v>51.987209</v>
      </c>
      <c r="AF28">
        <v>8.4434509999999996</v>
      </c>
      <c r="AG28">
        <v>41.778542000000002</v>
      </c>
      <c r="AH28">
        <v>59.449289999999998</v>
      </c>
      <c r="AI28">
        <v>52.362552000000001</v>
      </c>
      <c r="AJ28">
        <v>0</v>
      </c>
      <c r="AK28">
        <v>56.429333999999997</v>
      </c>
      <c r="AL28">
        <v>84.9422</v>
      </c>
      <c r="AM28">
        <v>16.588864999999998</v>
      </c>
      <c r="AN28">
        <v>0.98959799999999998</v>
      </c>
      <c r="AO28">
        <v>0</v>
      </c>
      <c r="AP28">
        <v>0.51239999999999997</v>
      </c>
      <c r="AQ28">
        <v>0</v>
      </c>
      <c r="AR28">
        <v>37.536000000000001</v>
      </c>
      <c r="AS28">
        <v>33.873497</v>
      </c>
      <c r="AT28">
        <v>20.000032000000001</v>
      </c>
      <c r="AU28">
        <v>0</v>
      </c>
      <c r="AV28">
        <v>0</v>
      </c>
      <c r="AW28">
        <v>0</v>
      </c>
      <c r="AX28">
        <v>0</v>
      </c>
      <c r="AY28">
        <v>1.4563060000000001</v>
      </c>
      <c r="AZ28">
        <v>1.2145600000000001</v>
      </c>
      <c r="BA28">
        <v>0.67763200000000001</v>
      </c>
      <c r="BB28">
        <v>0.14399999999999999</v>
      </c>
      <c r="BC28">
        <v>10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2424.5471890000003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375.30696899999998</v>
      </c>
      <c r="L29">
        <v>351.47410000000002</v>
      </c>
      <c r="M29">
        <v>93.32</v>
      </c>
      <c r="N29">
        <v>119.59</v>
      </c>
      <c r="O29">
        <v>125.29529100000001</v>
      </c>
      <c r="P29">
        <v>142</v>
      </c>
      <c r="Q29">
        <v>6.0198999999999998</v>
      </c>
      <c r="R29">
        <v>43.05</v>
      </c>
      <c r="S29">
        <v>11.345775</v>
      </c>
      <c r="T29">
        <v>0</v>
      </c>
      <c r="U29">
        <v>348.97500000000002</v>
      </c>
      <c r="V29">
        <v>18.14</v>
      </c>
      <c r="W29">
        <v>38.241</v>
      </c>
      <c r="X29">
        <v>147.5155</v>
      </c>
      <c r="Y29">
        <v>0</v>
      </c>
      <c r="Z29">
        <v>13.1076</v>
      </c>
      <c r="AA29">
        <v>42.14808</v>
      </c>
      <c r="AB29">
        <v>41.864567000000001</v>
      </c>
      <c r="AC29">
        <v>30.573592999999999</v>
      </c>
      <c r="AD29">
        <v>19.143301000000001</v>
      </c>
      <c r="AE29">
        <v>51.987209</v>
      </c>
      <c r="AF29">
        <v>8.4434509999999996</v>
      </c>
      <c r="AG29">
        <v>41.778542000000002</v>
      </c>
      <c r="AH29">
        <v>59.449289999999998</v>
      </c>
      <c r="AI29">
        <v>52.362552000000001</v>
      </c>
      <c r="AJ29">
        <v>0</v>
      </c>
      <c r="AK29">
        <v>56.429333999999997</v>
      </c>
      <c r="AL29">
        <v>67.396000000000001</v>
      </c>
      <c r="AM29">
        <v>16.588864999999998</v>
      </c>
      <c r="AN29">
        <v>0.98959799999999998</v>
      </c>
      <c r="AO29">
        <v>0</v>
      </c>
      <c r="AP29">
        <v>0.51239999999999997</v>
      </c>
      <c r="AQ29">
        <v>0</v>
      </c>
      <c r="AR29">
        <v>37.536000000000001</v>
      </c>
      <c r="AS29">
        <v>33.873497</v>
      </c>
      <c r="AT29">
        <v>20.000032000000001</v>
      </c>
      <c r="AU29">
        <v>0</v>
      </c>
      <c r="AV29">
        <v>0</v>
      </c>
      <c r="AW29">
        <v>0</v>
      </c>
      <c r="AX29">
        <v>0</v>
      </c>
      <c r="AY29">
        <v>1.4563060000000001</v>
      </c>
      <c r="AZ29">
        <v>1.8218399999999999</v>
      </c>
      <c r="BA29">
        <v>0.67763200000000001</v>
      </c>
      <c r="BB29">
        <v>0.69174599999999997</v>
      </c>
      <c r="BC29">
        <v>15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2434.1049700000008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375.90073699999999</v>
      </c>
      <c r="L30">
        <v>292.8141</v>
      </c>
      <c r="M30">
        <v>93.32</v>
      </c>
      <c r="N30">
        <v>119.59</v>
      </c>
      <c r="O30">
        <v>125.29529100000001</v>
      </c>
      <c r="P30">
        <v>142</v>
      </c>
      <c r="Q30">
        <v>6.0198999999999998</v>
      </c>
      <c r="R30">
        <v>43.05</v>
      </c>
      <c r="S30">
        <v>13.929126</v>
      </c>
      <c r="T30">
        <v>0</v>
      </c>
      <c r="U30">
        <v>348.97500000000002</v>
      </c>
      <c r="V30">
        <v>18.14</v>
      </c>
      <c r="W30">
        <v>38.241</v>
      </c>
      <c r="X30">
        <v>147.5155</v>
      </c>
      <c r="Y30">
        <v>0</v>
      </c>
      <c r="Z30">
        <v>13.1076</v>
      </c>
      <c r="AA30">
        <v>42.14808</v>
      </c>
      <c r="AB30">
        <v>41.864567000000001</v>
      </c>
      <c r="AC30">
        <v>30.573592999999999</v>
      </c>
      <c r="AD30">
        <v>19.143301000000001</v>
      </c>
      <c r="AE30">
        <v>51.987209</v>
      </c>
      <c r="AF30">
        <v>8.4434509999999996</v>
      </c>
      <c r="AG30">
        <v>41.778542000000002</v>
      </c>
      <c r="AH30">
        <v>59.449289999999998</v>
      </c>
      <c r="AI30">
        <v>6.6959780000000002</v>
      </c>
      <c r="AJ30">
        <v>0</v>
      </c>
      <c r="AK30">
        <v>56.429333999999997</v>
      </c>
      <c r="AL30">
        <v>67.396000000000001</v>
      </c>
      <c r="AM30">
        <v>16.588864999999998</v>
      </c>
      <c r="AN30">
        <v>0.98959799999999998</v>
      </c>
      <c r="AO30">
        <v>0</v>
      </c>
      <c r="AP30">
        <v>0.51239999999999997</v>
      </c>
      <c r="AQ30">
        <v>0</v>
      </c>
      <c r="AR30">
        <v>37.536000000000001</v>
      </c>
      <c r="AS30">
        <v>33.873497</v>
      </c>
      <c r="AT30">
        <v>19.063303000000001</v>
      </c>
      <c r="AU30">
        <v>0</v>
      </c>
      <c r="AV30">
        <v>0</v>
      </c>
      <c r="AW30">
        <v>0</v>
      </c>
      <c r="AX30">
        <v>0</v>
      </c>
      <c r="AY30">
        <v>1.4563060000000001</v>
      </c>
      <c r="AZ30">
        <v>1.8218399999999999</v>
      </c>
      <c r="BA30">
        <v>0.67763200000000001</v>
      </c>
      <c r="BB30">
        <v>0.670705</v>
      </c>
      <c r="BC30">
        <v>15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2331.997745000001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375.914109</v>
      </c>
      <c r="L31">
        <v>292.8141</v>
      </c>
      <c r="M31">
        <v>93.32</v>
      </c>
      <c r="N31">
        <v>119.59</v>
      </c>
      <c r="O31">
        <v>125.29529100000001</v>
      </c>
      <c r="P31">
        <v>142</v>
      </c>
      <c r="Q31">
        <v>6.0198999999999998</v>
      </c>
      <c r="R31">
        <v>43.05</v>
      </c>
      <c r="S31">
        <v>13.936038</v>
      </c>
      <c r="T31">
        <v>0</v>
      </c>
      <c r="U31">
        <v>348.97500000000002</v>
      </c>
      <c r="V31">
        <v>18.14</v>
      </c>
      <c r="W31">
        <v>38.241</v>
      </c>
      <c r="X31">
        <v>147.5155</v>
      </c>
      <c r="Y31">
        <v>0</v>
      </c>
      <c r="Z31">
        <v>13.1076</v>
      </c>
      <c r="AA31">
        <v>42.14808</v>
      </c>
      <c r="AB31">
        <v>41.864567000000001</v>
      </c>
      <c r="AC31">
        <v>30.573592999999999</v>
      </c>
      <c r="AD31">
        <v>19.143301000000001</v>
      </c>
      <c r="AE31">
        <v>51.987209</v>
      </c>
      <c r="AF31">
        <v>8.4434509999999996</v>
      </c>
      <c r="AG31">
        <v>41.778542000000002</v>
      </c>
      <c r="AH31">
        <v>59.449289999999998</v>
      </c>
      <c r="AI31">
        <v>3.3479899999999998</v>
      </c>
      <c r="AJ31">
        <v>0</v>
      </c>
      <c r="AK31">
        <v>56.429333999999997</v>
      </c>
      <c r="AL31">
        <v>67.396000000000001</v>
      </c>
      <c r="AM31">
        <v>16.588864999999998</v>
      </c>
      <c r="AN31">
        <v>0.98959799999999998</v>
      </c>
      <c r="AO31">
        <v>0</v>
      </c>
      <c r="AP31">
        <v>0.51239999999999997</v>
      </c>
      <c r="AQ31">
        <v>0</v>
      </c>
      <c r="AR31">
        <v>37.536000000000001</v>
      </c>
      <c r="AS31">
        <v>33.873497</v>
      </c>
      <c r="AT31">
        <v>19.971319000000001</v>
      </c>
      <c r="AU31">
        <v>0</v>
      </c>
      <c r="AV31">
        <v>0</v>
      </c>
      <c r="AW31">
        <v>0</v>
      </c>
      <c r="AX31">
        <v>0</v>
      </c>
      <c r="AY31">
        <v>1.4563060000000001</v>
      </c>
      <c r="AZ31">
        <v>1.8218399999999999</v>
      </c>
      <c r="BA31">
        <v>0.67763200000000001</v>
      </c>
      <c r="BB31">
        <v>0.670705</v>
      </c>
      <c r="BC31">
        <v>25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2339.5780570000015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375.90073699999999</v>
      </c>
      <c r="L32">
        <v>292.8141</v>
      </c>
      <c r="M32">
        <v>93.32</v>
      </c>
      <c r="N32">
        <v>119.59</v>
      </c>
      <c r="O32">
        <v>125.29529100000001</v>
      </c>
      <c r="P32">
        <v>142</v>
      </c>
      <c r="Q32">
        <v>6.6379089999999996</v>
      </c>
      <c r="R32">
        <v>43.05</v>
      </c>
      <c r="S32">
        <v>13.936038</v>
      </c>
      <c r="T32">
        <v>0</v>
      </c>
      <c r="U32">
        <v>348.97500000000002</v>
      </c>
      <c r="V32">
        <v>18.14</v>
      </c>
      <c r="W32">
        <v>38.241</v>
      </c>
      <c r="X32">
        <v>147.5155</v>
      </c>
      <c r="Y32">
        <v>0</v>
      </c>
      <c r="Z32">
        <v>13.1076</v>
      </c>
      <c r="AA32">
        <v>42.14808</v>
      </c>
      <c r="AB32">
        <v>41.864567000000001</v>
      </c>
      <c r="AC32">
        <v>30.573592999999999</v>
      </c>
      <c r="AD32">
        <v>19.143301000000001</v>
      </c>
      <c r="AE32">
        <v>51.987209</v>
      </c>
      <c r="AF32">
        <v>8.4434509999999996</v>
      </c>
      <c r="AG32">
        <v>41.778542000000002</v>
      </c>
      <c r="AH32">
        <v>97.893163999999999</v>
      </c>
      <c r="AI32">
        <v>0</v>
      </c>
      <c r="AJ32">
        <v>0</v>
      </c>
      <c r="AK32">
        <v>56.429333999999997</v>
      </c>
      <c r="AL32">
        <v>67.396000000000001</v>
      </c>
      <c r="AM32">
        <v>16.588864999999998</v>
      </c>
      <c r="AN32">
        <v>0.98959799999999998</v>
      </c>
      <c r="AO32">
        <v>0</v>
      </c>
      <c r="AP32">
        <v>0.51239999999999997</v>
      </c>
      <c r="AQ32">
        <v>0</v>
      </c>
      <c r="AR32">
        <v>37.536000000000001</v>
      </c>
      <c r="AS32">
        <v>33.873497</v>
      </c>
      <c r="AT32">
        <v>20.000032000000001</v>
      </c>
      <c r="AU32">
        <v>0</v>
      </c>
      <c r="AV32">
        <v>0</v>
      </c>
      <c r="AW32">
        <v>0</v>
      </c>
      <c r="AX32">
        <v>0</v>
      </c>
      <c r="AY32">
        <v>1.4563060000000001</v>
      </c>
      <c r="AZ32">
        <v>1.8218399999999999</v>
      </c>
      <c r="BA32">
        <v>1.1132519999999999</v>
      </c>
      <c r="BB32">
        <v>0.67006699999999997</v>
      </c>
      <c r="BC32">
        <v>20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2370.7422730000012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375.927481</v>
      </c>
      <c r="L33">
        <v>292.8141</v>
      </c>
      <c r="M33">
        <v>93.32</v>
      </c>
      <c r="N33">
        <v>119.59</v>
      </c>
      <c r="O33">
        <v>125.29529100000001</v>
      </c>
      <c r="P33">
        <v>142</v>
      </c>
      <c r="Q33">
        <v>6.0198999999999998</v>
      </c>
      <c r="R33">
        <v>43.05</v>
      </c>
      <c r="S33">
        <v>13.357766</v>
      </c>
      <c r="T33">
        <v>0</v>
      </c>
      <c r="U33">
        <v>348.97500000000002</v>
      </c>
      <c r="V33">
        <v>18.14</v>
      </c>
      <c r="W33">
        <v>38.241</v>
      </c>
      <c r="X33">
        <v>147.5155</v>
      </c>
      <c r="Y33">
        <v>0</v>
      </c>
      <c r="Z33">
        <v>19.6614</v>
      </c>
      <c r="AA33">
        <v>42.14808</v>
      </c>
      <c r="AB33">
        <v>41.864567000000001</v>
      </c>
      <c r="AC33">
        <v>27.059833000000001</v>
      </c>
      <c r="AD33">
        <v>19.143301000000001</v>
      </c>
      <c r="AE33">
        <v>51.987209</v>
      </c>
      <c r="AF33">
        <v>8.4434509999999996</v>
      </c>
      <c r="AG33">
        <v>41.778542000000002</v>
      </c>
      <c r="AH33">
        <v>97.893163999999999</v>
      </c>
      <c r="AI33">
        <v>0</v>
      </c>
      <c r="AJ33">
        <v>0</v>
      </c>
      <c r="AK33">
        <v>56.429333999999997</v>
      </c>
      <c r="AL33">
        <v>84.9422</v>
      </c>
      <c r="AM33">
        <v>16.588864999999998</v>
      </c>
      <c r="AN33">
        <v>0.98959799999999998</v>
      </c>
      <c r="AO33">
        <v>0</v>
      </c>
      <c r="AP33">
        <v>0.51239999999999997</v>
      </c>
      <c r="AQ33">
        <v>0</v>
      </c>
      <c r="AR33">
        <v>39.744</v>
      </c>
      <c r="AS33">
        <v>33.873497</v>
      </c>
      <c r="AT33">
        <v>18.283736000000001</v>
      </c>
      <c r="AU33">
        <v>0</v>
      </c>
      <c r="AV33">
        <v>0</v>
      </c>
      <c r="AW33">
        <v>0</v>
      </c>
      <c r="AX33">
        <v>0</v>
      </c>
      <c r="AY33">
        <v>1.4563060000000001</v>
      </c>
      <c r="AZ33">
        <v>1.8218399999999999</v>
      </c>
      <c r="BA33">
        <v>1.1132519999999999</v>
      </c>
      <c r="BB33">
        <v>0.64477399999999996</v>
      </c>
      <c r="BC33">
        <v>20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2390.6253870000005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375.914109</v>
      </c>
      <c r="L34">
        <v>292.8141</v>
      </c>
      <c r="M34">
        <v>93.32</v>
      </c>
      <c r="N34">
        <v>119.59</v>
      </c>
      <c r="O34">
        <v>125.29529100000001</v>
      </c>
      <c r="P34">
        <v>142</v>
      </c>
      <c r="Q34">
        <v>6.0198999999999998</v>
      </c>
      <c r="R34">
        <v>43.05</v>
      </c>
      <c r="S34">
        <v>13.357766</v>
      </c>
      <c r="T34">
        <v>0</v>
      </c>
      <c r="U34">
        <v>348.97500000000002</v>
      </c>
      <c r="V34">
        <v>18.14</v>
      </c>
      <c r="W34">
        <v>38.241</v>
      </c>
      <c r="X34">
        <v>147.5155</v>
      </c>
      <c r="Y34">
        <v>0</v>
      </c>
      <c r="Z34">
        <v>19.6614</v>
      </c>
      <c r="AA34">
        <v>42.14808</v>
      </c>
      <c r="AB34">
        <v>41.864567000000001</v>
      </c>
      <c r="AC34">
        <v>20.361854000000001</v>
      </c>
      <c r="AD34">
        <v>19.143301000000001</v>
      </c>
      <c r="AE34">
        <v>51.987209</v>
      </c>
      <c r="AF34">
        <v>8.4434509999999996</v>
      </c>
      <c r="AG34">
        <v>41.778542000000002</v>
      </c>
      <c r="AH34">
        <v>97.893163999999999</v>
      </c>
      <c r="AI34">
        <v>0</v>
      </c>
      <c r="AJ34">
        <v>0</v>
      </c>
      <c r="AK34">
        <v>56.429333999999997</v>
      </c>
      <c r="AL34">
        <v>84.9422</v>
      </c>
      <c r="AM34">
        <v>16.588864999999998</v>
      </c>
      <c r="AN34">
        <v>0.98959799999999998</v>
      </c>
      <c r="AO34">
        <v>0</v>
      </c>
      <c r="AP34">
        <v>0.51239999999999997</v>
      </c>
      <c r="AQ34">
        <v>0</v>
      </c>
      <c r="AR34">
        <v>39.744</v>
      </c>
      <c r="AS34">
        <v>33.873497</v>
      </c>
      <c r="AT34">
        <v>17.929618000000001</v>
      </c>
      <c r="AU34">
        <v>0</v>
      </c>
      <c r="AV34">
        <v>0</v>
      </c>
      <c r="AW34">
        <v>0</v>
      </c>
      <c r="AX34">
        <v>0</v>
      </c>
      <c r="AY34">
        <v>1.4563060000000001</v>
      </c>
      <c r="AZ34">
        <v>1.2145600000000001</v>
      </c>
      <c r="BA34">
        <v>1.1132519999999999</v>
      </c>
      <c r="BB34">
        <v>0.64477399999999996</v>
      </c>
      <c r="BC34">
        <v>30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2392.9526380000007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375.927481</v>
      </c>
      <c r="L35">
        <v>292.8141</v>
      </c>
      <c r="M35">
        <v>93.32</v>
      </c>
      <c r="N35">
        <v>119.59</v>
      </c>
      <c r="O35">
        <v>125.29529100000001</v>
      </c>
      <c r="P35">
        <v>142</v>
      </c>
      <c r="Q35">
        <v>11.079699</v>
      </c>
      <c r="R35">
        <v>29.639199999999999</v>
      </c>
      <c r="S35">
        <v>13.936038</v>
      </c>
      <c r="T35">
        <v>0</v>
      </c>
      <c r="U35">
        <v>348.97500000000002</v>
      </c>
      <c r="V35">
        <v>17.8828</v>
      </c>
      <c r="W35">
        <v>39.454999999999998</v>
      </c>
      <c r="X35">
        <v>147.5155</v>
      </c>
      <c r="Y35">
        <v>0</v>
      </c>
      <c r="Z35">
        <v>19.6614</v>
      </c>
      <c r="AA35">
        <v>42.14808</v>
      </c>
      <c r="AB35">
        <v>41.864567000000001</v>
      </c>
      <c r="AC35">
        <v>20.361854000000001</v>
      </c>
      <c r="AD35">
        <v>19.143301000000001</v>
      </c>
      <c r="AE35">
        <v>51.987209</v>
      </c>
      <c r="AF35">
        <v>6.3840719999999997</v>
      </c>
      <c r="AG35">
        <v>41.778542000000002</v>
      </c>
      <c r="AH35">
        <v>97.893163999999999</v>
      </c>
      <c r="AI35">
        <v>0</v>
      </c>
      <c r="AJ35">
        <v>0</v>
      </c>
      <c r="AK35">
        <v>56.429333999999997</v>
      </c>
      <c r="AL35">
        <v>84.9422</v>
      </c>
      <c r="AM35">
        <v>16.588864999999998</v>
      </c>
      <c r="AN35">
        <v>0.98959799999999998</v>
      </c>
      <c r="AO35">
        <v>0</v>
      </c>
      <c r="AP35">
        <v>1.2809999999999999</v>
      </c>
      <c r="AQ35">
        <v>0</v>
      </c>
      <c r="AR35">
        <v>37.536000000000001</v>
      </c>
      <c r="AS35">
        <v>33.873497</v>
      </c>
      <c r="AT35">
        <v>19.629086999999998</v>
      </c>
      <c r="AU35">
        <v>0</v>
      </c>
      <c r="AV35">
        <v>0</v>
      </c>
      <c r="AW35">
        <v>0</v>
      </c>
      <c r="AX35">
        <v>0</v>
      </c>
      <c r="AY35">
        <v>1.4563060000000001</v>
      </c>
      <c r="AZ35">
        <v>1.2145600000000001</v>
      </c>
      <c r="BA35">
        <v>1.1132519999999999</v>
      </c>
      <c r="BB35">
        <v>0.68101900000000004</v>
      </c>
      <c r="BC35">
        <v>38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2392.3870160000001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375.914109</v>
      </c>
      <c r="L36">
        <v>292.8141</v>
      </c>
      <c r="M36">
        <v>93.32</v>
      </c>
      <c r="N36">
        <v>119.59</v>
      </c>
      <c r="O36">
        <v>125.29529100000001</v>
      </c>
      <c r="P36">
        <v>142</v>
      </c>
      <c r="Q36">
        <v>11.079699</v>
      </c>
      <c r="R36">
        <v>29.639199999999999</v>
      </c>
      <c r="S36">
        <v>13.936038</v>
      </c>
      <c r="T36">
        <v>0</v>
      </c>
      <c r="U36">
        <v>348.97500000000002</v>
      </c>
      <c r="V36">
        <v>17.8828</v>
      </c>
      <c r="W36">
        <v>39.454999999999998</v>
      </c>
      <c r="X36">
        <v>147.5155</v>
      </c>
      <c r="Y36">
        <v>0</v>
      </c>
      <c r="Z36">
        <v>19.6614</v>
      </c>
      <c r="AA36">
        <v>42.14808</v>
      </c>
      <c r="AB36">
        <v>41.864567000000001</v>
      </c>
      <c r="AC36">
        <v>20.361854000000001</v>
      </c>
      <c r="AD36">
        <v>19.143301000000001</v>
      </c>
      <c r="AE36">
        <v>51.987209</v>
      </c>
      <c r="AF36">
        <v>6.3840719999999997</v>
      </c>
      <c r="AG36">
        <v>41.778542000000002</v>
      </c>
      <c r="AH36">
        <v>97.893163999999999</v>
      </c>
      <c r="AI36">
        <v>0</v>
      </c>
      <c r="AJ36">
        <v>0</v>
      </c>
      <c r="AK36">
        <v>56.429333999999997</v>
      </c>
      <c r="AL36">
        <v>84.9422</v>
      </c>
      <c r="AM36">
        <v>16.588864999999998</v>
      </c>
      <c r="AN36">
        <v>0.98959799999999998</v>
      </c>
      <c r="AO36">
        <v>0</v>
      </c>
      <c r="AP36">
        <v>1.2809999999999999</v>
      </c>
      <c r="AQ36">
        <v>0</v>
      </c>
      <c r="AR36">
        <v>37.536000000000001</v>
      </c>
      <c r="AS36">
        <v>33.873497</v>
      </c>
      <c r="AT36">
        <v>19.692692000000001</v>
      </c>
      <c r="AU36">
        <v>0</v>
      </c>
      <c r="AV36">
        <v>0</v>
      </c>
      <c r="AW36">
        <v>0</v>
      </c>
      <c r="AX36">
        <v>0</v>
      </c>
      <c r="AY36">
        <v>1.4563060000000001</v>
      </c>
      <c r="AZ36">
        <v>1.018268</v>
      </c>
      <c r="BA36">
        <v>1.1132519999999999</v>
      </c>
      <c r="BB36">
        <v>0.68101900000000004</v>
      </c>
      <c r="BC36">
        <v>49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2403.2409570000004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375.927481</v>
      </c>
      <c r="L37">
        <v>292.8141</v>
      </c>
      <c r="M37">
        <v>93.32</v>
      </c>
      <c r="N37">
        <v>119.59</v>
      </c>
      <c r="O37">
        <v>125.29529100000001</v>
      </c>
      <c r="P37">
        <v>142</v>
      </c>
      <c r="Q37">
        <v>11.079699</v>
      </c>
      <c r="R37">
        <v>29.639199999999999</v>
      </c>
      <c r="S37">
        <v>13.936038</v>
      </c>
      <c r="T37">
        <v>0</v>
      </c>
      <c r="U37">
        <v>348.97500000000002</v>
      </c>
      <c r="V37">
        <v>12.172800000000001</v>
      </c>
      <c r="W37">
        <v>39.454999999999998</v>
      </c>
      <c r="X37">
        <v>147.5155</v>
      </c>
      <c r="Y37">
        <v>0</v>
      </c>
      <c r="Z37">
        <v>19.6614</v>
      </c>
      <c r="AA37">
        <v>42.14808</v>
      </c>
      <c r="AB37">
        <v>41.864567000000001</v>
      </c>
      <c r="AC37">
        <v>20.361854000000001</v>
      </c>
      <c r="AD37">
        <v>9.57165</v>
      </c>
      <c r="AE37">
        <v>51.987209</v>
      </c>
      <c r="AF37">
        <v>6.3840719999999997</v>
      </c>
      <c r="AG37">
        <v>41.778542000000002</v>
      </c>
      <c r="AH37">
        <v>61.530014999999999</v>
      </c>
      <c r="AI37">
        <v>0</v>
      </c>
      <c r="AJ37">
        <v>0</v>
      </c>
      <c r="AK37">
        <v>56.429333999999997</v>
      </c>
      <c r="AL37">
        <v>80.177999999999997</v>
      </c>
      <c r="AM37">
        <v>16.588864999999998</v>
      </c>
      <c r="AN37">
        <v>0.98959799999999998</v>
      </c>
      <c r="AO37">
        <v>0</v>
      </c>
      <c r="AP37">
        <v>1.2809999999999999</v>
      </c>
      <c r="AQ37">
        <v>0</v>
      </c>
      <c r="AR37">
        <v>37.536000000000001</v>
      </c>
      <c r="AS37">
        <v>33.873497</v>
      </c>
      <c r="AT37">
        <v>20.000032000000001</v>
      </c>
      <c r="AU37">
        <v>0</v>
      </c>
      <c r="AV37">
        <v>0</v>
      </c>
      <c r="AW37">
        <v>0</v>
      </c>
      <c r="AX37">
        <v>0</v>
      </c>
      <c r="AY37">
        <v>1.4563060000000001</v>
      </c>
      <c r="AZ37">
        <v>0.60728000000000004</v>
      </c>
      <c r="BA37">
        <v>0.69779800000000003</v>
      </c>
      <c r="BB37">
        <v>0.73566900000000002</v>
      </c>
      <c r="BC37">
        <v>63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2360.380877000001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375.914109</v>
      </c>
      <c r="L38">
        <v>292.8141</v>
      </c>
      <c r="M38">
        <v>93.32</v>
      </c>
      <c r="N38">
        <v>119.59</v>
      </c>
      <c r="O38">
        <v>125.29529100000001</v>
      </c>
      <c r="P38">
        <v>142</v>
      </c>
      <c r="Q38">
        <v>11.079699</v>
      </c>
      <c r="R38">
        <v>29.639199999999999</v>
      </c>
      <c r="S38">
        <v>13.936038</v>
      </c>
      <c r="T38">
        <v>0</v>
      </c>
      <c r="U38">
        <v>348.97500000000002</v>
      </c>
      <c r="V38">
        <v>12.172800000000001</v>
      </c>
      <c r="W38">
        <v>39.454999999999998</v>
      </c>
      <c r="X38">
        <v>147.5155</v>
      </c>
      <c r="Y38">
        <v>0</v>
      </c>
      <c r="Z38">
        <v>19.6614</v>
      </c>
      <c r="AA38">
        <v>42.14808</v>
      </c>
      <c r="AB38">
        <v>41.864567000000001</v>
      </c>
      <c r="AC38">
        <v>20.361854000000001</v>
      </c>
      <c r="AD38">
        <v>0</v>
      </c>
      <c r="AE38">
        <v>51.987209</v>
      </c>
      <c r="AF38">
        <v>6.3840719999999997</v>
      </c>
      <c r="AG38">
        <v>41.778542000000002</v>
      </c>
      <c r="AH38">
        <v>48.946581999999999</v>
      </c>
      <c r="AI38">
        <v>0</v>
      </c>
      <c r="AJ38">
        <v>0</v>
      </c>
      <c r="AK38">
        <v>56.429333999999997</v>
      </c>
      <c r="AL38">
        <v>80.177999999999997</v>
      </c>
      <c r="AM38">
        <v>16.588864999999998</v>
      </c>
      <c r="AN38">
        <v>0.98959799999999998</v>
      </c>
      <c r="AO38">
        <v>0</v>
      </c>
      <c r="AP38">
        <v>1.2809999999999999</v>
      </c>
      <c r="AQ38">
        <v>0</v>
      </c>
      <c r="AR38">
        <v>37.536000000000001</v>
      </c>
      <c r="AS38">
        <v>33.873497</v>
      </c>
      <c r="AT38">
        <v>20.000032000000001</v>
      </c>
      <c r="AU38">
        <v>0</v>
      </c>
      <c r="AV38">
        <v>0</v>
      </c>
      <c r="AW38">
        <v>0</v>
      </c>
      <c r="AX38">
        <v>0</v>
      </c>
      <c r="AY38">
        <v>1.4563060000000001</v>
      </c>
      <c r="AZ38">
        <v>0.60728000000000004</v>
      </c>
      <c r="BA38">
        <v>0.55662599999999995</v>
      </c>
      <c r="BB38">
        <v>0.73566900000000002</v>
      </c>
      <c r="BC38">
        <v>63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2338.0712500000009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375.927481</v>
      </c>
      <c r="L39">
        <v>292.8141</v>
      </c>
      <c r="M39">
        <v>93.32</v>
      </c>
      <c r="N39">
        <v>119.59</v>
      </c>
      <c r="O39">
        <v>125.29529100000001</v>
      </c>
      <c r="P39">
        <v>142</v>
      </c>
      <c r="Q39">
        <v>11.079699</v>
      </c>
      <c r="R39">
        <v>29.639199999999999</v>
      </c>
      <c r="S39">
        <v>13.865109</v>
      </c>
      <c r="T39">
        <v>0</v>
      </c>
      <c r="U39">
        <v>348.97500000000002</v>
      </c>
      <c r="V39">
        <v>12.172800000000001</v>
      </c>
      <c r="W39">
        <v>39.454999999999998</v>
      </c>
      <c r="X39">
        <v>147.5155</v>
      </c>
      <c r="Y39">
        <v>0</v>
      </c>
      <c r="Z39">
        <v>13.1076</v>
      </c>
      <c r="AA39">
        <v>28.09872</v>
      </c>
      <c r="AB39">
        <v>41.864567000000001</v>
      </c>
      <c r="AC39">
        <v>20.361854000000001</v>
      </c>
      <c r="AD39">
        <v>0</v>
      </c>
      <c r="AE39">
        <v>51.987209</v>
      </c>
      <c r="AF39">
        <v>6.3840719999999997</v>
      </c>
      <c r="AG39">
        <v>41.778542000000002</v>
      </c>
      <c r="AH39">
        <v>24.473291</v>
      </c>
      <c r="AI39">
        <v>0</v>
      </c>
      <c r="AJ39">
        <v>0</v>
      </c>
      <c r="AK39">
        <v>56.429333999999997</v>
      </c>
      <c r="AL39">
        <v>80.177999999999997</v>
      </c>
      <c r="AM39">
        <v>16.588864999999998</v>
      </c>
      <c r="AN39">
        <v>0.98959799999999998</v>
      </c>
      <c r="AO39">
        <v>0</v>
      </c>
      <c r="AP39">
        <v>1.2809999999999999</v>
      </c>
      <c r="AQ39">
        <v>0</v>
      </c>
      <c r="AR39">
        <v>37.536000000000001</v>
      </c>
      <c r="AS39">
        <v>33.873497</v>
      </c>
      <c r="AT39">
        <v>19.091982999999999</v>
      </c>
      <c r="AU39">
        <v>0</v>
      </c>
      <c r="AV39">
        <v>0</v>
      </c>
      <c r="AW39">
        <v>0</v>
      </c>
      <c r="AX39">
        <v>0</v>
      </c>
      <c r="AY39">
        <v>1.4563060000000001</v>
      </c>
      <c r="AZ39">
        <v>0</v>
      </c>
      <c r="BA39">
        <v>0.278312</v>
      </c>
      <c r="BB39">
        <v>0.14399999999999999</v>
      </c>
      <c r="BC39">
        <v>75.8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2303.3519300000003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375.90837699999997</v>
      </c>
      <c r="L40">
        <v>292.8141</v>
      </c>
      <c r="M40">
        <v>93.32</v>
      </c>
      <c r="N40">
        <v>119.59</v>
      </c>
      <c r="O40">
        <v>125.29529100000001</v>
      </c>
      <c r="P40">
        <v>142</v>
      </c>
      <c r="Q40">
        <v>11.079699</v>
      </c>
      <c r="R40">
        <v>29.639199999999999</v>
      </c>
      <c r="S40">
        <v>13.865109</v>
      </c>
      <c r="T40">
        <v>0</v>
      </c>
      <c r="U40">
        <v>348.97500000000002</v>
      </c>
      <c r="V40">
        <v>12.172800000000001</v>
      </c>
      <c r="W40">
        <v>39.454999999999998</v>
      </c>
      <c r="X40">
        <v>147.5155</v>
      </c>
      <c r="Y40">
        <v>0</v>
      </c>
      <c r="Z40">
        <v>6.5537999999999998</v>
      </c>
      <c r="AA40">
        <v>14.04936</v>
      </c>
      <c r="AB40">
        <v>41.864567000000001</v>
      </c>
      <c r="AC40">
        <v>20.361854000000001</v>
      </c>
      <c r="AD40">
        <v>0</v>
      </c>
      <c r="AE40">
        <v>51.987209</v>
      </c>
      <c r="AF40">
        <v>6.3840719999999997</v>
      </c>
      <c r="AG40">
        <v>41.778542000000002</v>
      </c>
      <c r="AH40">
        <v>21.302662000000002</v>
      </c>
      <c r="AI40">
        <v>0</v>
      </c>
      <c r="AJ40">
        <v>0</v>
      </c>
      <c r="AK40">
        <v>56.429333999999997</v>
      </c>
      <c r="AL40">
        <v>80.177999999999997</v>
      </c>
      <c r="AM40">
        <v>16.588864999999998</v>
      </c>
      <c r="AN40">
        <v>0.98959799999999998</v>
      </c>
      <c r="AO40">
        <v>0</v>
      </c>
      <c r="AP40">
        <v>1.2809999999999999</v>
      </c>
      <c r="AQ40">
        <v>0</v>
      </c>
      <c r="AR40">
        <v>39.744</v>
      </c>
      <c r="AS40">
        <v>33.873497</v>
      </c>
      <c r="AT40">
        <v>17.51454</v>
      </c>
      <c r="AU40">
        <v>0</v>
      </c>
      <c r="AV40">
        <v>0</v>
      </c>
      <c r="AW40">
        <v>0</v>
      </c>
      <c r="AX40">
        <v>0</v>
      </c>
      <c r="AY40">
        <v>1.4563060000000001</v>
      </c>
      <c r="AZ40">
        <v>0</v>
      </c>
      <c r="BA40">
        <v>0.242012</v>
      </c>
      <c r="BB40">
        <v>0.14399999999999999</v>
      </c>
      <c r="BC40">
        <v>76.92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2281.2732940000005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375.503535</v>
      </c>
      <c r="L41">
        <v>292.8141</v>
      </c>
      <c r="M41">
        <v>93.32</v>
      </c>
      <c r="N41">
        <v>119.59</v>
      </c>
      <c r="O41">
        <v>125.29529100000001</v>
      </c>
      <c r="P41">
        <v>142</v>
      </c>
      <c r="Q41">
        <v>11.079699</v>
      </c>
      <c r="R41">
        <v>29.639199999999999</v>
      </c>
      <c r="S41">
        <v>13.865109</v>
      </c>
      <c r="T41">
        <v>0</v>
      </c>
      <c r="U41">
        <v>348.97500000000002</v>
      </c>
      <c r="V41">
        <v>12.172800000000001</v>
      </c>
      <c r="W41">
        <v>39.454999999999998</v>
      </c>
      <c r="X41">
        <v>147.5155</v>
      </c>
      <c r="Y41">
        <v>0</v>
      </c>
      <c r="Z41">
        <v>6.5537999999999998</v>
      </c>
      <c r="AA41">
        <v>0</v>
      </c>
      <c r="AB41">
        <v>41.864567000000001</v>
      </c>
      <c r="AC41">
        <v>20.361854000000001</v>
      </c>
      <c r="AD41">
        <v>0</v>
      </c>
      <c r="AE41">
        <v>51.987209</v>
      </c>
      <c r="AF41">
        <v>6.3840719999999997</v>
      </c>
      <c r="AG41">
        <v>41.778542000000002</v>
      </c>
      <c r="AH41">
        <v>19.81643</v>
      </c>
      <c r="AI41">
        <v>0</v>
      </c>
      <c r="AJ41">
        <v>0</v>
      </c>
      <c r="AK41">
        <v>56.429333999999997</v>
      </c>
      <c r="AL41">
        <v>79.364599999999996</v>
      </c>
      <c r="AM41">
        <v>16.588864999999998</v>
      </c>
      <c r="AN41">
        <v>1.00939</v>
      </c>
      <c r="AO41">
        <v>0</v>
      </c>
      <c r="AP41">
        <v>1.2809999999999999</v>
      </c>
      <c r="AQ41">
        <v>0</v>
      </c>
      <c r="AR41">
        <v>39.744</v>
      </c>
      <c r="AS41">
        <v>33.873497</v>
      </c>
      <c r="AT41">
        <v>19.648723</v>
      </c>
      <c r="AU41">
        <v>0</v>
      </c>
      <c r="AV41">
        <v>0</v>
      </c>
      <c r="AW41">
        <v>0</v>
      </c>
      <c r="AX41">
        <v>0</v>
      </c>
      <c r="AY41">
        <v>1.4563060000000001</v>
      </c>
      <c r="AZ41">
        <v>0</v>
      </c>
      <c r="BA41">
        <v>0.225878</v>
      </c>
      <c r="BB41">
        <v>0.14399999999999999</v>
      </c>
      <c r="BC41">
        <v>81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2270.7373010000006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375.52874400000002</v>
      </c>
      <c r="L42">
        <v>292.8141</v>
      </c>
      <c r="M42">
        <v>93.32</v>
      </c>
      <c r="N42">
        <v>119.59</v>
      </c>
      <c r="O42">
        <v>125.29529100000001</v>
      </c>
      <c r="P42">
        <v>142</v>
      </c>
      <c r="Q42">
        <v>11.079699</v>
      </c>
      <c r="R42">
        <v>29.639199999999999</v>
      </c>
      <c r="S42">
        <v>13.865109</v>
      </c>
      <c r="T42">
        <v>0</v>
      </c>
      <c r="U42">
        <v>348.97500000000002</v>
      </c>
      <c r="V42">
        <v>12.172800000000001</v>
      </c>
      <c r="W42">
        <v>39.454999999999998</v>
      </c>
      <c r="X42">
        <v>147.5155</v>
      </c>
      <c r="Y42">
        <v>0</v>
      </c>
      <c r="Z42">
        <v>6.5537999999999998</v>
      </c>
      <c r="AA42">
        <v>0</v>
      </c>
      <c r="AB42">
        <v>41.864567000000001</v>
      </c>
      <c r="AC42">
        <v>20.361854000000001</v>
      </c>
      <c r="AD42">
        <v>0</v>
      </c>
      <c r="AE42">
        <v>51.987209</v>
      </c>
      <c r="AF42">
        <v>6.3840719999999997</v>
      </c>
      <c r="AG42">
        <v>41.778542000000002</v>
      </c>
      <c r="AH42">
        <v>19.81643</v>
      </c>
      <c r="AI42">
        <v>0</v>
      </c>
      <c r="AJ42">
        <v>0</v>
      </c>
      <c r="AK42">
        <v>56.429333999999997</v>
      </c>
      <c r="AL42">
        <v>79.364599999999996</v>
      </c>
      <c r="AM42">
        <v>16.588864999999998</v>
      </c>
      <c r="AN42">
        <v>1.00939</v>
      </c>
      <c r="AO42">
        <v>0</v>
      </c>
      <c r="AP42">
        <v>1.2809999999999999</v>
      </c>
      <c r="AQ42">
        <v>0</v>
      </c>
      <c r="AR42">
        <v>37.536000000000001</v>
      </c>
      <c r="AS42">
        <v>33.873497</v>
      </c>
      <c r="AT42">
        <v>17.242443000000002</v>
      </c>
      <c r="AU42">
        <v>0</v>
      </c>
      <c r="AV42">
        <v>0</v>
      </c>
      <c r="AW42">
        <v>0</v>
      </c>
      <c r="AX42">
        <v>0</v>
      </c>
      <c r="AY42">
        <v>1.4563060000000001</v>
      </c>
      <c r="AZ42">
        <v>0</v>
      </c>
      <c r="BA42">
        <v>0.225878</v>
      </c>
      <c r="BB42">
        <v>0.14399999999999999</v>
      </c>
      <c r="BC42">
        <v>90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2275.1482300000007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375.952314</v>
      </c>
      <c r="L43">
        <v>292.8141</v>
      </c>
      <c r="M43">
        <v>93.32</v>
      </c>
      <c r="N43">
        <v>119.59</v>
      </c>
      <c r="O43">
        <v>125.29529100000001</v>
      </c>
      <c r="P43">
        <v>142</v>
      </c>
      <c r="Q43">
        <v>6.0198999999999998</v>
      </c>
      <c r="R43">
        <v>29.639199999999999</v>
      </c>
      <c r="S43">
        <v>8.0327000000000002</v>
      </c>
      <c r="T43">
        <v>0</v>
      </c>
      <c r="U43">
        <v>348.97500000000002</v>
      </c>
      <c r="V43">
        <v>12.172800000000001</v>
      </c>
      <c r="W43">
        <v>39.454999999999998</v>
      </c>
      <c r="X43">
        <v>147.5155</v>
      </c>
      <c r="Y43">
        <v>0</v>
      </c>
      <c r="Z43">
        <v>6.5537999999999998</v>
      </c>
      <c r="AA43">
        <v>0</v>
      </c>
      <c r="AB43">
        <v>27.909711000000001</v>
      </c>
      <c r="AC43">
        <v>20.361854000000001</v>
      </c>
      <c r="AD43">
        <v>0</v>
      </c>
      <c r="AE43">
        <v>51.987209</v>
      </c>
      <c r="AF43">
        <v>6.3840719999999997</v>
      </c>
      <c r="AG43">
        <v>41.778542000000002</v>
      </c>
      <c r="AH43">
        <v>19.81643</v>
      </c>
      <c r="AI43">
        <v>0</v>
      </c>
      <c r="AJ43">
        <v>0</v>
      </c>
      <c r="AK43">
        <v>56.429333999999997</v>
      </c>
      <c r="AL43">
        <v>81.921000000000006</v>
      </c>
      <c r="AM43">
        <v>16.588864999999998</v>
      </c>
      <c r="AN43">
        <v>1.00939</v>
      </c>
      <c r="AO43">
        <v>0</v>
      </c>
      <c r="AP43">
        <v>0.51239999999999997</v>
      </c>
      <c r="AQ43">
        <v>0</v>
      </c>
      <c r="AR43">
        <v>37.536000000000001</v>
      </c>
      <c r="AS43">
        <v>34.438056000000003</v>
      </c>
      <c r="AT43">
        <v>19.286398999999999</v>
      </c>
      <c r="AU43">
        <v>0</v>
      </c>
      <c r="AV43">
        <v>0</v>
      </c>
      <c r="AW43">
        <v>0</v>
      </c>
      <c r="AX43">
        <v>0</v>
      </c>
      <c r="AY43">
        <v>1.4563060000000001</v>
      </c>
      <c r="AZ43">
        <v>0</v>
      </c>
      <c r="BA43">
        <v>0.225878</v>
      </c>
      <c r="BB43">
        <v>0.14399999999999999</v>
      </c>
      <c r="BC43">
        <v>110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2275.1210510000001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356.927662</v>
      </c>
      <c r="L44">
        <v>292.8141</v>
      </c>
      <c r="M44">
        <v>93.32</v>
      </c>
      <c r="N44">
        <v>119.59</v>
      </c>
      <c r="O44">
        <v>125.29529100000001</v>
      </c>
      <c r="P44">
        <v>142</v>
      </c>
      <c r="Q44">
        <v>6.0198999999999998</v>
      </c>
      <c r="R44">
        <v>29.639199999999999</v>
      </c>
      <c r="S44">
        <v>8.0327000000000002</v>
      </c>
      <c r="T44">
        <v>0</v>
      </c>
      <c r="U44">
        <v>348.97500000000002</v>
      </c>
      <c r="V44">
        <v>12.172800000000001</v>
      </c>
      <c r="W44">
        <v>39.454999999999998</v>
      </c>
      <c r="X44">
        <v>147.5155</v>
      </c>
      <c r="Y44">
        <v>0</v>
      </c>
      <c r="Z44">
        <v>6.5537999999999998</v>
      </c>
      <c r="AA44">
        <v>0</v>
      </c>
      <c r="AB44">
        <v>27.909711000000001</v>
      </c>
      <c r="AC44">
        <v>20.361854000000001</v>
      </c>
      <c r="AD44">
        <v>0</v>
      </c>
      <c r="AE44">
        <v>51.987209</v>
      </c>
      <c r="AF44">
        <v>6.3840719999999997</v>
      </c>
      <c r="AG44">
        <v>41.778542000000002</v>
      </c>
      <c r="AH44">
        <v>19.81643</v>
      </c>
      <c r="AI44">
        <v>0</v>
      </c>
      <c r="AJ44">
        <v>0</v>
      </c>
      <c r="AK44">
        <v>56.429333999999997</v>
      </c>
      <c r="AL44">
        <v>81.921000000000006</v>
      </c>
      <c r="AM44">
        <v>16.588864999999998</v>
      </c>
      <c r="AN44">
        <v>1.00939</v>
      </c>
      <c r="AO44">
        <v>0</v>
      </c>
      <c r="AP44">
        <v>0.51239999999999997</v>
      </c>
      <c r="AQ44">
        <v>0</v>
      </c>
      <c r="AR44">
        <v>37.536000000000001</v>
      </c>
      <c r="AS44">
        <v>34.438056000000003</v>
      </c>
      <c r="AT44">
        <v>18.162344999999998</v>
      </c>
      <c r="AU44">
        <v>0</v>
      </c>
      <c r="AV44">
        <v>0</v>
      </c>
      <c r="AW44">
        <v>0</v>
      </c>
      <c r="AX44">
        <v>0</v>
      </c>
      <c r="AY44">
        <v>1.4563060000000001</v>
      </c>
      <c r="AZ44">
        <v>0</v>
      </c>
      <c r="BA44">
        <v>0.225878</v>
      </c>
      <c r="BB44">
        <v>0.14399999999999999</v>
      </c>
      <c r="BC44">
        <v>118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2262.9723450000006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355.81896999999998</v>
      </c>
      <c r="L45">
        <v>292.8141</v>
      </c>
      <c r="M45">
        <v>93.32</v>
      </c>
      <c r="N45">
        <v>119.59</v>
      </c>
      <c r="O45">
        <v>125.29529100000001</v>
      </c>
      <c r="P45">
        <v>142</v>
      </c>
      <c r="Q45">
        <v>6.0198999999999998</v>
      </c>
      <c r="R45">
        <v>29.639199999999999</v>
      </c>
      <c r="S45">
        <v>8.0327000000000002</v>
      </c>
      <c r="T45">
        <v>0</v>
      </c>
      <c r="U45">
        <v>348.97500000000002</v>
      </c>
      <c r="V45">
        <v>11.661683</v>
      </c>
      <c r="W45">
        <v>39.454999999999998</v>
      </c>
      <c r="X45">
        <v>147.5155</v>
      </c>
      <c r="Y45">
        <v>0</v>
      </c>
      <c r="Z45">
        <v>6.5537999999999998</v>
      </c>
      <c r="AA45">
        <v>0</v>
      </c>
      <c r="AB45">
        <v>27.909711000000001</v>
      </c>
      <c r="AC45">
        <v>20.361854000000001</v>
      </c>
      <c r="AD45">
        <v>0</v>
      </c>
      <c r="AE45">
        <v>51.987209</v>
      </c>
      <c r="AF45">
        <v>6.3840719999999997</v>
      </c>
      <c r="AG45">
        <v>41.778542000000002</v>
      </c>
      <c r="AH45">
        <v>19.81643</v>
      </c>
      <c r="AI45">
        <v>0</v>
      </c>
      <c r="AJ45">
        <v>0</v>
      </c>
      <c r="AK45">
        <v>56.429333999999997</v>
      </c>
      <c r="AL45">
        <v>81.921000000000006</v>
      </c>
      <c r="AM45">
        <v>16.588864999999998</v>
      </c>
      <c r="AN45">
        <v>1.00939</v>
      </c>
      <c r="AO45">
        <v>0</v>
      </c>
      <c r="AP45">
        <v>0.51239999999999997</v>
      </c>
      <c r="AQ45">
        <v>0</v>
      </c>
      <c r="AR45">
        <v>37.536000000000001</v>
      </c>
      <c r="AS45">
        <v>34.438056000000003</v>
      </c>
      <c r="AT45">
        <v>15.957205</v>
      </c>
      <c r="AU45">
        <v>0</v>
      </c>
      <c r="AV45">
        <v>0</v>
      </c>
      <c r="AW45">
        <v>0</v>
      </c>
      <c r="AX45">
        <v>0</v>
      </c>
      <c r="AY45">
        <v>1.4563060000000001</v>
      </c>
      <c r="AZ45">
        <v>0</v>
      </c>
      <c r="BA45">
        <v>0.225878</v>
      </c>
      <c r="BB45">
        <v>0.14399999999999999</v>
      </c>
      <c r="BC45">
        <v>125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2266.1473960000003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355.74895199999997</v>
      </c>
      <c r="L46">
        <v>292.8141</v>
      </c>
      <c r="M46">
        <v>93.32</v>
      </c>
      <c r="N46">
        <v>119.59</v>
      </c>
      <c r="O46">
        <v>125.29529100000001</v>
      </c>
      <c r="P46">
        <v>142</v>
      </c>
      <c r="Q46">
        <v>6.0198999999999998</v>
      </c>
      <c r="R46">
        <v>29.639199999999999</v>
      </c>
      <c r="S46">
        <v>8.0327000000000002</v>
      </c>
      <c r="T46">
        <v>0</v>
      </c>
      <c r="U46">
        <v>348.97500000000002</v>
      </c>
      <c r="V46">
        <v>11.661683</v>
      </c>
      <c r="W46">
        <v>39.454999999999998</v>
      </c>
      <c r="X46">
        <v>147.5155</v>
      </c>
      <c r="Y46">
        <v>0</v>
      </c>
      <c r="Z46">
        <v>6.5537999999999998</v>
      </c>
      <c r="AA46">
        <v>0</v>
      </c>
      <c r="AB46">
        <v>27.909711000000001</v>
      </c>
      <c r="AC46">
        <v>20.361854000000001</v>
      </c>
      <c r="AD46">
        <v>0</v>
      </c>
      <c r="AE46">
        <v>51.987209</v>
      </c>
      <c r="AF46">
        <v>6.3840719999999997</v>
      </c>
      <c r="AG46">
        <v>41.778542000000002</v>
      </c>
      <c r="AH46">
        <v>19.81643</v>
      </c>
      <c r="AI46">
        <v>0</v>
      </c>
      <c r="AJ46">
        <v>0</v>
      </c>
      <c r="AK46">
        <v>56.429333999999997</v>
      </c>
      <c r="AL46">
        <v>81.921000000000006</v>
      </c>
      <c r="AM46">
        <v>16.588864999999998</v>
      </c>
      <c r="AN46">
        <v>1.00939</v>
      </c>
      <c r="AO46">
        <v>0</v>
      </c>
      <c r="AP46">
        <v>0.51239999999999997</v>
      </c>
      <c r="AQ46">
        <v>0</v>
      </c>
      <c r="AR46">
        <v>37.536000000000001</v>
      </c>
      <c r="AS46">
        <v>34.438056000000003</v>
      </c>
      <c r="AT46">
        <v>16.135534</v>
      </c>
      <c r="AU46">
        <v>0</v>
      </c>
      <c r="AV46">
        <v>0</v>
      </c>
      <c r="AW46">
        <v>0</v>
      </c>
      <c r="AX46">
        <v>0</v>
      </c>
      <c r="AY46">
        <v>1.4563060000000001</v>
      </c>
      <c r="AZ46">
        <v>0</v>
      </c>
      <c r="BA46">
        <v>0.225878</v>
      </c>
      <c r="BB46">
        <v>0.14399999999999999</v>
      </c>
      <c r="BC46">
        <v>128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2269.2557070000003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355.81896999999998</v>
      </c>
      <c r="L47">
        <v>292.8141</v>
      </c>
      <c r="M47">
        <v>93.32</v>
      </c>
      <c r="N47">
        <v>119.59</v>
      </c>
      <c r="O47">
        <v>125.29529100000001</v>
      </c>
      <c r="P47">
        <v>142</v>
      </c>
      <c r="Q47">
        <v>6.0198999999999998</v>
      </c>
      <c r="R47">
        <v>29.766068000000001</v>
      </c>
      <c r="S47">
        <v>8.0327000000000002</v>
      </c>
      <c r="T47">
        <v>0</v>
      </c>
      <c r="U47">
        <v>348.97500000000002</v>
      </c>
      <c r="V47">
        <v>8.5388000000000002</v>
      </c>
      <c r="W47">
        <v>39.454999999999998</v>
      </c>
      <c r="X47">
        <v>147.5155</v>
      </c>
      <c r="Y47">
        <v>0</v>
      </c>
      <c r="Z47">
        <v>6.5537999999999998</v>
      </c>
      <c r="AA47">
        <v>0</v>
      </c>
      <c r="AB47">
        <v>27.909711000000001</v>
      </c>
      <c r="AC47">
        <v>20.361854000000001</v>
      </c>
      <c r="AD47">
        <v>0</v>
      </c>
      <c r="AE47">
        <v>51.987209</v>
      </c>
      <c r="AF47">
        <v>6.3840719999999997</v>
      </c>
      <c r="AG47">
        <v>41.778542000000002</v>
      </c>
      <c r="AH47">
        <v>19.81643</v>
      </c>
      <c r="AI47">
        <v>0</v>
      </c>
      <c r="AJ47">
        <v>0</v>
      </c>
      <c r="AK47">
        <v>56.429333999999997</v>
      </c>
      <c r="AL47">
        <v>79.364599999999996</v>
      </c>
      <c r="AM47">
        <v>16.588864999999998</v>
      </c>
      <c r="AN47">
        <v>1.00939</v>
      </c>
      <c r="AO47">
        <v>0</v>
      </c>
      <c r="AP47">
        <v>0.51239999999999997</v>
      </c>
      <c r="AQ47">
        <v>0</v>
      </c>
      <c r="AR47">
        <v>37.536000000000001</v>
      </c>
      <c r="AS47">
        <v>34.438056000000003</v>
      </c>
      <c r="AT47">
        <v>15.664153000000001</v>
      </c>
      <c r="AU47">
        <v>0</v>
      </c>
      <c r="AV47">
        <v>0</v>
      </c>
      <c r="AW47">
        <v>0</v>
      </c>
      <c r="AX47">
        <v>0</v>
      </c>
      <c r="AY47">
        <v>1.4563060000000001</v>
      </c>
      <c r="AZ47">
        <v>0</v>
      </c>
      <c r="BA47">
        <v>0.225878</v>
      </c>
      <c r="BB47">
        <v>0.14399999999999999</v>
      </c>
      <c r="BC47">
        <v>131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2266.3019289999997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355.74895199999997</v>
      </c>
      <c r="L48">
        <v>292.8141</v>
      </c>
      <c r="M48">
        <v>93.287599999999998</v>
      </c>
      <c r="N48">
        <v>119.59</v>
      </c>
      <c r="O48">
        <v>125.29529100000001</v>
      </c>
      <c r="P48">
        <v>142</v>
      </c>
      <c r="Q48">
        <v>6.0198999999999998</v>
      </c>
      <c r="R48">
        <v>29.839200000000002</v>
      </c>
      <c r="S48">
        <v>8.0327000000000002</v>
      </c>
      <c r="T48">
        <v>0</v>
      </c>
      <c r="U48">
        <v>348.97500000000002</v>
      </c>
      <c r="V48">
        <v>8.5388000000000002</v>
      </c>
      <c r="W48">
        <v>39.454999999999998</v>
      </c>
      <c r="X48">
        <v>147.5155</v>
      </c>
      <c r="Y48">
        <v>0</v>
      </c>
      <c r="Z48">
        <v>6.5537999999999998</v>
      </c>
      <c r="AA48">
        <v>0</v>
      </c>
      <c r="AB48">
        <v>27.909711000000001</v>
      </c>
      <c r="AC48">
        <v>20.361854000000001</v>
      </c>
      <c r="AD48">
        <v>0</v>
      </c>
      <c r="AE48">
        <v>51.987209</v>
      </c>
      <c r="AF48">
        <v>6.3840719999999997</v>
      </c>
      <c r="AG48">
        <v>41.778542000000002</v>
      </c>
      <c r="AH48">
        <v>19.81643</v>
      </c>
      <c r="AI48">
        <v>0</v>
      </c>
      <c r="AJ48">
        <v>0</v>
      </c>
      <c r="AK48">
        <v>56.429333999999997</v>
      </c>
      <c r="AL48">
        <v>79.364599999999996</v>
      </c>
      <c r="AM48">
        <v>16.588864999999998</v>
      </c>
      <c r="AN48">
        <v>1.00939</v>
      </c>
      <c r="AO48">
        <v>0</v>
      </c>
      <c r="AP48">
        <v>0.51239999999999997</v>
      </c>
      <c r="AQ48">
        <v>0</v>
      </c>
      <c r="AR48">
        <v>37.536000000000001</v>
      </c>
      <c r="AS48">
        <v>34.438056000000003</v>
      </c>
      <c r="AT48">
        <v>17.545126</v>
      </c>
      <c r="AU48">
        <v>0</v>
      </c>
      <c r="AV48">
        <v>0</v>
      </c>
      <c r="AW48">
        <v>0</v>
      </c>
      <c r="AX48">
        <v>0</v>
      </c>
      <c r="AY48">
        <v>1.4563060000000001</v>
      </c>
      <c r="AZ48">
        <v>0</v>
      </c>
      <c r="BA48">
        <v>0.225878</v>
      </c>
      <c r="BB48">
        <v>0.14399999999999999</v>
      </c>
      <c r="BC48">
        <v>132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2269.1536159999996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355.81896999999998</v>
      </c>
      <c r="L49">
        <v>322.8141</v>
      </c>
      <c r="M49">
        <v>93.287599999999998</v>
      </c>
      <c r="N49">
        <v>119.59</v>
      </c>
      <c r="O49">
        <v>125.29529100000001</v>
      </c>
      <c r="P49">
        <v>130.72708900000001</v>
      </c>
      <c r="Q49">
        <v>6.0198999999999998</v>
      </c>
      <c r="R49">
        <v>29.839200000000002</v>
      </c>
      <c r="S49">
        <v>8.0327000000000002</v>
      </c>
      <c r="T49">
        <v>0</v>
      </c>
      <c r="U49">
        <v>348.97500000000002</v>
      </c>
      <c r="V49">
        <v>8.5388000000000002</v>
      </c>
      <c r="W49">
        <v>39.454999999999998</v>
      </c>
      <c r="X49">
        <v>147.5155</v>
      </c>
      <c r="Y49">
        <v>0</v>
      </c>
      <c r="Z49">
        <v>6.5537999999999998</v>
      </c>
      <c r="AA49">
        <v>0</v>
      </c>
      <c r="AB49">
        <v>27.909711000000001</v>
      </c>
      <c r="AC49">
        <v>20.361854000000001</v>
      </c>
      <c r="AD49">
        <v>0</v>
      </c>
      <c r="AE49">
        <v>51.987209</v>
      </c>
      <c r="AF49">
        <v>6.3840719999999997</v>
      </c>
      <c r="AG49">
        <v>41.778542000000002</v>
      </c>
      <c r="AH49">
        <v>19.81643</v>
      </c>
      <c r="AI49">
        <v>0</v>
      </c>
      <c r="AJ49">
        <v>0</v>
      </c>
      <c r="AK49">
        <v>56.429333999999997</v>
      </c>
      <c r="AL49">
        <v>66.814999999999998</v>
      </c>
      <c r="AM49">
        <v>16.588864999999998</v>
      </c>
      <c r="AN49">
        <v>1.00939</v>
      </c>
      <c r="AO49">
        <v>0</v>
      </c>
      <c r="AP49">
        <v>0.51239999999999997</v>
      </c>
      <c r="AQ49">
        <v>0</v>
      </c>
      <c r="AR49">
        <v>37.536000000000001</v>
      </c>
      <c r="AS49">
        <v>33.873497</v>
      </c>
      <c r="AT49">
        <v>17.442361999999999</v>
      </c>
      <c r="AU49">
        <v>0</v>
      </c>
      <c r="AV49">
        <v>0</v>
      </c>
      <c r="AW49">
        <v>0</v>
      </c>
      <c r="AX49">
        <v>0</v>
      </c>
      <c r="AY49">
        <v>1.4563060000000001</v>
      </c>
      <c r="AZ49">
        <v>0</v>
      </c>
      <c r="BA49">
        <v>0.225878</v>
      </c>
      <c r="BB49">
        <v>0.14399999999999999</v>
      </c>
      <c r="BC49">
        <v>134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2276.7338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355.74895199999997</v>
      </c>
      <c r="L50">
        <v>322.8141</v>
      </c>
      <c r="M50">
        <v>93.287599999999998</v>
      </c>
      <c r="N50">
        <v>119.59</v>
      </c>
      <c r="O50">
        <v>125.29529100000001</v>
      </c>
      <c r="P50">
        <v>130.72708900000001</v>
      </c>
      <c r="Q50">
        <v>6.0198999999999998</v>
      </c>
      <c r="R50">
        <v>29.839200000000002</v>
      </c>
      <c r="S50">
        <v>8.0327000000000002</v>
      </c>
      <c r="T50">
        <v>0</v>
      </c>
      <c r="U50">
        <v>348.97500000000002</v>
      </c>
      <c r="V50">
        <v>8.5388000000000002</v>
      </c>
      <c r="W50">
        <v>39.454999999999998</v>
      </c>
      <c r="X50">
        <v>147.5155</v>
      </c>
      <c r="Y50">
        <v>0</v>
      </c>
      <c r="Z50">
        <v>6.5537999999999998</v>
      </c>
      <c r="AA50">
        <v>0</v>
      </c>
      <c r="AB50">
        <v>27.909711000000001</v>
      </c>
      <c r="AC50">
        <v>20.361854000000001</v>
      </c>
      <c r="AD50">
        <v>0</v>
      </c>
      <c r="AE50">
        <v>51.987209</v>
      </c>
      <c r="AF50">
        <v>6.3840719999999997</v>
      </c>
      <c r="AG50">
        <v>41.778542000000002</v>
      </c>
      <c r="AH50">
        <v>19.81643</v>
      </c>
      <c r="AI50">
        <v>0</v>
      </c>
      <c r="AJ50">
        <v>0</v>
      </c>
      <c r="AK50">
        <v>56.429333999999997</v>
      </c>
      <c r="AL50">
        <v>66.814999999999998</v>
      </c>
      <c r="AM50">
        <v>16.588864999999998</v>
      </c>
      <c r="AN50">
        <v>1.00939</v>
      </c>
      <c r="AO50">
        <v>0</v>
      </c>
      <c r="AP50">
        <v>0.51239999999999997</v>
      </c>
      <c r="AQ50">
        <v>0</v>
      </c>
      <c r="AR50">
        <v>37.536000000000001</v>
      </c>
      <c r="AS50">
        <v>33.873497</v>
      </c>
      <c r="AT50">
        <v>20.000032000000001</v>
      </c>
      <c r="AU50">
        <v>0</v>
      </c>
      <c r="AV50">
        <v>0</v>
      </c>
      <c r="AW50">
        <v>0</v>
      </c>
      <c r="AX50">
        <v>0</v>
      </c>
      <c r="AY50">
        <v>1.4563060000000001</v>
      </c>
      <c r="AZ50">
        <v>0</v>
      </c>
      <c r="BA50">
        <v>0.225878</v>
      </c>
      <c r="BB50">
        <v>0.14399999999999999</v>
      </c>
      <c r="BC50">
        <v>136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2281.2214520000002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355.81896999999998</v>
      </c>
      <c r="L51">
        <v>397.8141</v>
      </c>
      <c r="M51">
        <v>93.287599999999998</v>
      </c>
      <c r="N51">
        <v>119.59</v>
      </c>
      <c r="O51">
        <v>125.29529100000001</v>
      </c>
      <c r="P51">
        <v>132.25187099999999</v>
      </c>
      <c r="Q51">
        <v>6.0198999999999998</v>
      </c>
      <c r="R51">
        <v>37.601990999999998</v>
      </c>
      <c r="S51">
        <v>8.0327000000000002</v>
      </c>
      <c r="T51">
        <v>0</v>
      </c>
      <c r="U51">
        <v>348.97500000000002</v>
      </c>
      <c r="V51">
        <v>11.66</v>
      </c>
      <c r="W51">
        <v>39.454999999999998</v>
      </c>
      <c r="X51">
        <v>147.5155</v>
      </c>
      <c r="Y51">
        <v>0</v>
      </c>
      <c r="Z51">
        <v>6.5537999999999998</v>
      </c>
      <c r="AA51">
        <v>0</v>
      </c>
      <c r="AB51">
        <v>27.909711000000001</v>
      </c>
      <c r="AC51">
        <v>20.361854000000001</v>
      </c>
      <c r="AD51">
        <v>0</v>
      </c>
      <c r="AE51">
        <v>51.987209</v>
      </c>
      <c r="AF51">
        <v>6.3840719999999997</v>
      </c>
      <c r="AG51">
        <v>41.778542000000002</v>
      </c>
      <c r="AH51">
        <v>39.632860000000001</v>
      </c>
      <c r="AI51">
        <v>0</v>
      </c>
      <c r="AJ51">
        <v>0</v>
      </c>
      <c r="AK51">
        <v>56.429333999999997</v>
      </c>
      <c r="AL51">
        <v>66.814999999999998</v>
      </c>
      <c r="AM51">
        <v>16.588864999999998</v>
      </c>
      <c r="AN51">
        <v>1.00939</v>
      </c>
      <c r="AO51">
        <v>0</v>
      </c>
      <c r="AP51">
        <v>0.51239999999999997</v>
      </c>
      <c r="AQ51">
        <v>0</v>
      </c>
      <c r="AR51">
        <v>39.744</v>
      </c>
      <c r="AS51">
        <v>33.873497</v>
      </c>
      <c r="AT51">
        <v>19.798525999999999</v>
      </c>
      <c r="AU51">
        <v>0</v>
      </c>
      <c r="AV51">
        <v>0</v>
      </c>
      <c r="AW51">
        <v>0</v>
      </c>
      <c r="AX51">
        <v>0</v>
      </c>
      <c r="AY51">
        <v>1.4563060000000001</v>
      </c>
      <c r="AZ51">
        <v>0</v>
      </c>
      <c r="BA51">
        <v>0.45175399999999999</v>
      </c>
      <c r="BB51">
        <v>0.14399999999999999</v>
      </c>
      <c r="BC51">
        <v>130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2384.7490430000003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355.60891600000002</v>
      </c>
      <c r="L52">
        <v>472.81605999999999</v>
      </c>
      <c r="M52">
        <v>93.287599999999998</v>
      </c>
      <c r="N52">
        <v>119.59</v>
      </c>
      <c r="O52">
        <v>125.29529100000001</v>
      </c>
      <c r="P52">
        <v>132.25606099999999</v>
      </c>
      <c r="Q52">
        <v>6.0198999999999998</v>
      </c>
      <c r="R52">
        <v>42.866638999999999</v>
      </c>
      <c r="S52">
        <v>8.0327000000000002</v>
      </c>
      <c r="T52">
        <v>0</v>
      </c>
      <c r="U52">
        <v>348.97500000000002</v>
      </c>
      <c r="V52">
        <v>11.66</v>
      </c>
      <c r="W52">
        <v>39.454999999999998</v>
      </c>
      <c r="X52">
        <v>147.5155</v>
      </c>
      <c r="Y52">
        <v>0</v>
      </c>
      <c r="Z52">
        <v>6.5537999999999998</v>
      </c>
      <c r="AA52">
        <v>0</v>
      </c>
      <c r="AB52">
        <v>27.909711000000001</v>
      </c>
      <c r="AC52">
        <v>20.361854000000001</v>
      </c>
      <c r="AD52">
        <v>0</v>
      </c>
      <c r="AE52">
        <v>51.987209</v>
      </c>
      <c r="AF52">
        <v>6.3840719999999997</v>
      </c>
      <c r="AG52">
        <v>41.778542000000002</v>
      </c>
      <c r="AH52">
        <v>39.632860000000001</v>
      </c>
      <c r="AI52">
        <v>0</v>
      </c>
      <c r="AJ52">
        <v>0</v>
      </c>
      <c r="AK52">
        <v>56.429333999999997</v>
      </c>
      <c r="AL52">
        <v>66.814999999999998</v>
      </c>
      <c r="AM52">
        <v>16.588864999999998</v>
      </c>
      <c r="AN52">
        <v>1.00939</v>
      </c>
      <c r="AO52">
        <v>0</v>
      </c>
      <c r="AP52">
        <v>0.51239999999999997</v>
      </c>
      <c r="AQ52">
        <v>0</v>
      </c>
      <c r="AR52">
        <v>39.744</v>
      </c>
      <c r="AS52">
        <v>33.873497</v>
      </c>
      <c r="AT52">
        <v>19.416149999999998</v>
      </c>
      <c r="AU52">
        <v>0</v>
      </c>
      <c r="AV52">
        <v>0</v>
      </c>
      <c r="AW52">
        <v>0</v>
      </c>
      <c r="AX52">
        <v>0</v>
      </c>
      <c r="AY52">
        <v>1.4563060000000001</v>
      </c>
      <c r="AZ52">
        <v>0</v>
      </c>
      <c r="BA52">
        <v>0.45175399999999999</v>
      </c>
      <c r="BB52">
        <v>0.14399999999999999</v>
      </c>
      <c r="BC52">
        <v>131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2465.4274110000006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355.62689599999999</v>
      </c>
      <c r="L53">
        <v>492.81605999999999</v>
      </c>
      <c r="M53">
        <v>93.287599999999998</v>
      </c>
      <c r="N53">
        <v>119.59</v>
      </c>
      <c r="O53">
        <v>125.29529100000001</v>
      </c>
      <c r="P53">
        <v>132.25606099999999</v>
      </c>
      <c r="Q53">
        <v>6.0198999999999998</v>
      </c>
      <c r="R53">
        <v>43.05</v>
      </c>
      <c r="S53">
        <v>8.0327000000000002</v>
      </c>
      <c r="T53">
        <v>0</v>
      </c>
      <c r="U53">
        <v>348.97500000000002</v>
      </c>
      <c r="V53">
        <v>11.66</v>
      </c>
      <c r="W53">
        <v>39.454999999999998</v>
      </c>
      <c r="X53">
        <v>147.5155</v>
      </c>
      <c r="Y53">
        <v>0</v>
      </c>
      <c r="Z53">
        <v>6.5537999999999998</v>
      </c>
      <c r="AA53">
        <v>0</v>
      </c>
      <c r="AB53">
        <v>27.909711000000001</v>
      </c>
      <c r="AC53">
        <v>20.361854000000001</v>
      </c>
      <c r="AD53">
        <v>0</v>
      </c>
      <c r="AE53">
        <v>51.987209</v>
      </c>
      <c r="AF53">
        <v>6.3840719999999997</v>
      </c>
      <c r="AG53">
        <v>41.778542000000002</v>
      </c>
      <c r="AH53">
        <v>39.632860000000001</v>
      </c>
      <c r="AI53">
        <v>0</v>
      </c>
      <c r="AJ53">
        <v>0</v>
      </c>
      <c r="AK53">
        <v>56.429333999999997</v>
      </c>
      <c r="AL53">
        <v>66.814999999999998</v>
      </c>
      <c r="AM53">
        <v>16.588864999999998</v>
      </c>
      <c r="AN53">
        <v>1.00939</v>
      </c>
      <c r="AO53">
        <v>0</v>
      </c>
      <c r="AP53">
        <v>0.51239999999999997</v>
      </c>
      <c r="AQ53">
        <v>0</v>
      </c>
      <c r="AR53">
        <v>37.536000000000001</v>
      </c>
      <c r="AS53">
        <v>33.873497</v>
      </c>
      <c r="AT53">
        <v>17.943694000000001</v>
      </c>
      <c r="AU53">
        <v>0</v>
      </c>
      <c r="AV53">
        <v>0</v>
      </c>
      <c r="AW53">
        <v>0</v>
      </c>
      <c r="AX53">
        <v>0</v>
      </c>
      <c r="AY53">
        <v>1.4563060000000001</v>
      </c>
      <c r="AZ53">
        <v>0</v>
      </c>
      <c r="BA53">
        <v>0.45175399999999999</v>
      </c>
      <c r="BB53">
        <v>0.14399999999999999</v>
      </c>
      <c r="BC53">
        <v>133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2483.948296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355.55687799999998</v>
      </c>
      <c r="L54">
        <v>442.81605999999999</v>
      </c>
      <c r="M54">
        <v>93.287599999999998</v>
      </c>
      <c r="N54">
        <v>119.59</v>
      </c>
      <c r="O54">
        <v>125.29529100000001</v>
      </c>
      <c r="P54">
        <v>132.25606099999999</v>
      </c>
      <c r="Q54">
        <v>6.0198999999999998</v>
      </c>
      <c r="R54">
        <v>43.05</v>
      </c>
      <c r="S54">
        <v>8.0327000000000002</v>
      </c>
      <c r="T54">
        <v>0</v>
      </c>
      <c r="U54">
        <v>348.97500000000002</v>
      </c>
      <c r="V54">
        <v>11.66</v>
      </c>
      <c r="W54">
        <v>39.454999999999998</v>
      </c>
      <c r="X54">
        <v>147.5155</v>
      </c>
      <c r="Y54">
        <v>0</v>
      </c>
      <c r="Z54">
        <v>6.5537999999999998</v>
      </c>
      <c r="AA54">
        <v>0</v>
      </c>
      <c r="AB54">
        <v>27.909711000000001</v>
      </c>
      <c r="AC54">
        <v>20.361854000000001</v>
      </c>
      <c r="AD54">
        <v>0</v>
      </c>
      <c r="AE54">
        <v>51.987209</v>
      </c>
      <c r="AF54">
        <v>6.3840719999999997</v>
      </c>
      <c r="AG54">
        <v>41.778542000000002</v>
      </c>
      <c r="AH54">
        <v>39.632860000000001</v>
      </c>
      <c r="AI54">
        <v>0</v>
      </c>
      <c r="AJ54">
        <v>0</v>
      </c>
      <c r="AK54">
        <v>56.429333999999997</v>
      </c>
      <c r="AL54">
        <v>66.814999999999998</v>
      </c>
      <c r="AM54">
        <v>16.588864999999998</v>
      </c>
      <c r="AN54">
        <v>1.00939</v>
      </c>
      <c r="AO54">
        <v>0</v>
      </c>
      <c r="AP54">
        <v>0.51239999999999997</v>
      </c>
      <c r="AQ54">
        <v>0</v>
      </c>
      <c r="AR54">
        <v>37.536000000000001</v>
      </c>
      <c r="AS54">
        <v>33.873497</v>
      </c>
      <c r="AT54">
        <v>18.114826000000001</v>
      </c>
      <c r="AU54">
        <v>0</v>
      </c>
      <c r="AV54">
        <v>0</v>
      </c>
      <c r="AW54">
        <v>0</v>
      </c>
      <c r="AX54">
        <v>0</v>
      </c>
      <c r="AY54">
        <v>1.4563060000000001</v>
      </c>
      <c r="AZ54">
        <v>0</v>
      </c>
      <c r="BA54">
        <v>0.45175399999999999</v>
      </c>
      <c r="BB54">
        <v>0.14399999999999999</v>
      </c>
      <c r="BC54">
        <v>133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2434.0494100000001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355.62689599999999</v>
      </c>
      <c r="L55">
        <v>385.50639999999999</v>
      </c>
      <c r="M55">
        <v>93.287599999999998</v>
      </c>
      <c r="N55">
        <v>119.59</v>
      </c>
      <c r="O55">
        <v>125.29529100000001</v>
      </c>
      <c r="P55">
        <v>133.730231</v>
      </c>
      <c r="Q55">
        <v>12.23</v>
      </c>
      <c r="R55">
        <v>43.05</v>
      </c>
      <c r="S55">
        <v>15.9213</v>
      </c>
      <c r="T55">
        <v>0</v>
      </c>
      <c r="U55">
        <v>348.97500000000002</v>
      </c>
      <c r="V55">
        <v>11.66</v>
      </c>
      <c r="W55">
        <v>39.454999999999998</v>
      </c>
      <c r="X55">
        <v>147.5155</v>
      </c>
      <c r="Y55">
        <v>0</v>
      </c>
      <c r="Z55">
        <v>6.5537999999999998</v>
      </c>
      <c r="AA55">
        <v>0</v>
      </c>
      <c r="AB55">
        <v>27.909711000000001</v>
      </c>
      <c r="AC55">
        <v>20.361854000000001</v>
      </c>
      <c r="AD55">
        <v>0</v>
      </c>
      <c r="AE55">
        <v>51.987209</v>
      </c>
      <c r="AF55">
        <v>6.3840719999999997</v>
      </c>
      <c r="AG55">
        <v>41.778542000000002</v>
      </c>
      <c r="AH55">
        <v>39.632860000000001</v>
      </c>
      <c r="AI55">
        <v>0</v>
      </c>
      <c r="AJ55">
        <v>0</v>
      </c>
      <c r="AK55">
        <v>56.429333999999997</v>
      </c>
      <c r="AL55">
        <v>66.814999999999998</v>
      </c>
      <c r="AM55">
        <v>16.588864999999998</v>
      </c>
      <c r="AN55">
        <v>1.00939</v>
      </c>
      <c r="AO55">
        <v>0</v>
      </c>
      <c r="AP55">
        <v>1.7934000000000001</v>
      </c>
      <c r="AQ55">
        <v>0</v>
      </c>
      <c r="AR55">
        <v>37.536000000000001</v>
      </c>
      <c r="AS55">
        <v>33.873497</v>
      </c>
      <c r="AT55">
        <v>19.515633999999999</v>
      </c>
      <c r="AU55">
        <v>0</v>
      </c>
      <c r="AV55">
        <v>0</v>
      </c>
      <c r="AW55">
        <v>0</v>
      </c>
      <c r="AX55">
        <v>0</v>
      </c>
      <c r="AY55">
        <v>1.4563060000000001</v>
      </c>
      <c r="AZ55">
        <v>0</v>
      </c>
      <c r="BA55">
        <v>0.45175399999999999</v>
      </c>
      <c r="BB55">
        <v>0.14399999999999999</v>
      </c>
      <c r="BC55">
        <v>134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2396.0644459999999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355.55687799999998</v>
      </c>
      <c r="L56">
        <v>393.50639999999999</v>
      </c>
      <c r="M56">
        <v>93.287599999999998</v>
      </c>
      <c r="N56">
        <v>119.59</v>
      </c>
      <c r="O56">
        <v>125.29529100000001</v>
      </c>
      <c r="P56">
        <v>133.785032</v>
      </c>
      <c r="Q56">
        <v>12.23</v>
      </c>
      <c r="R56">
        <v>43.05</v>
      </c>
      <c r="S56">
        <v>15.9213</v>
      </c>
      <c r="T56">
        <v>0</v>
      </c>
      <c r="U56">
        <v>348.97500000000002</v>
      </c>
      <c r="V56">
        <v>11.66</v>
      </c>
      <c r="W56">
        <v>39.454999999999998</v>
      </c>
      <c r="X56">
        <v>147.5155</v>
      </c>
      <c r="Y56">
        <v>0</v>
      </c>
      <c r="Z56">
        <v>6.5537999999999998</v>
      </c>
      <c r="AA56">
        <v>0</v>
      </c>
      <c r="AB56">
        <v>27.909711000000001</v>
      </c>
      <c r="AC56">
        <v>20.361854000000001</v>
      </c>
      <c r="AD56">
        <v>0</v>
      </c>
      <c r="AE56">
        <v>51.987209</v>
      </c>
      <c r="AF56">
        <v>6.3840719999999997</v>
      </c>
      <c r="AG56">
        <v>41.778542000000002</v>
      </c>
      <c r="AH56">
        <v>48.946581999999999</v>
      </c>
      <c r="AI56">
        <v>0</v>
      </c>
      <c r="AJ56">
        <v>0</v>
      </c>
      <c r="AK56">
        <v>56.429333999999997</v>
      </c>
      <c r="AL56">
        <v>66.814999999999998</v>
      </c>
      <c r="AM56">
        <v>16.588864999999998</v>
      </c>
      <c r="AN56">
        <v>1.00939</v>
      </c>
      <c r="AO56">
        <v>0</v>
      </c>
      <c r="AP56">
        <v>1.7934000000000001</v>
      </c>
      <c r="AQ56">
        <v>0</v>
      </c>
      <c r="AR56">
        <v>37.536000000000001</v>
      </c>
      <c r="AS56">
        <v>33.873497</v>
      </c>
      <c r="AT56">
        <v>17.346160000000001</v>
      </c>
      <c r="AU56">
        <v>0</v>
      </c>
      <c r="AV56">
        <v>0</v>
      </c>
      <c r="AW56">
        <v>0</v>
      </c>
      <c r="AX56">
        <v>0</v>
      </c>
      <c r="AY56">
        <v>1.4563060000000001</v>
      </c>
      <c r="AZ56">
        <v>0</v>
      </c>
      <c r="BA56">
        <v>0.55662599999999995</v>
      </c>
      <c r="BB56">
        <v>0.14399999999999999</v>
      </c>
      <c r="BC56">
        <v>134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2411.2983490000006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352.14690000000002</v>
      </c>
      <c r="L57">
        <v>381.50639999999999</v>
      </c>
      <c r="M57">
        <v>93.287599999999998</v>
      </c>
      <c r="N57">
        <v>119.59</v>
      </c>
      <c r="O57">
        <v>125.29529100000001</v>
      </c>
      <c r="P57">
        <v>137.26495</v>
      </c>
      <c r="Q57">
        <v>12.23</v>
      </c>
      <c r="R57">
        <v>43.05</v>
      </c>
      <c r="S57">
        <v>15.9213</v>
      </c>
      <c r="T57">
        <v>0</v>
      </c>
      <c r="U57">
        <v>348.97500000000002</v>
      </c>
      <c r="V57">
        <v>11.66</v>
      </c>
      <c r="W57">
        <v>39.454999999999998</v>
      </c>
      <c r="X57">
        <v>147.5155</v>
      </c>
      <c r="Y57">
        <v>0</v>
      </c>
      <c r="Z57">
        <v>6.5537999999999998</v>
      </c>
      <c r="AA57">
        <v>0</v>
      </c>
      <c r="AB57">
        <v>27.909711000000001</v>
      </c>
      <c r="AC57">
        <v>20.361854000000001</v>
      </c>
      <c r="AD57">
        <v>0</v>
      </c>
      <c r="AE57">
        <v>51.987209</v>
      </c>
      <c r="AF57">
        <v>6.3840719999999997</v>
      </c>
      <c r="AG57">
        <v>41.778542000000002</v>
      </c>
      <c r="AH57">
        <v>48.946581999999999</v>
      </c>
      <c r="AI57">
        <v>0</v>
      </c>
      <c r="AJ57">
        <v>0</v>
      </c>
      <c r="AK57">
        <v>56.429333999999997</v>
      </c>
      <c r="AL57">
        <v>66.814999999999998</v>
      </c>
      <c r="AM57">
        <v>16.588864999999998</v>
      </c>
      <c r="AN57">
        <v>1.00939</v>
      </c>
      <c r="AO57">
        <v>0</v>
      </c>
      <c r="AP57">
        <v>9.4794</v>
      </c>
      <c r="AQ57">
        <v>0</v>
      </c>
      <c r="AR57">
        <v>37.536000000000001</v>
      </c>
      <c r="AS57">
        <v>33.873497</v>
      </c>
      <c r="AT57">
        <v>19.028694999999999</v>
      </c>
      <c r="AU57">
        <v>0</v>
      </c>
      <c r="AV57">
        <v>0</v>
      </c>
      <c r="AW57">
        <v>0</v>
      </c>
      <c r="AX57">
        <v>0</v>
      </c>
      <c r="AY57">
        <v>1.4563060000000001</v>
      </c>
      <c r="AZ57">
        <v>0</v>
      </c>
      <c r="BA57">
        <v>0.55662599999999995</v>
      </c>
      <c r="BB57">
        <v>0.14399999999999999</v>
      </c>
      <c r="BC57">
        <v>133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2407.7368240000005</v>
      </c>
    </row>
    <row r="58" spans="1:117">
      <c r="A58" t="s">
        <v>100</v>
      </c>
      <c r="B58">
        <v>0</v>
      </c>
      <c r="C58">
        <v>0</v>
      </c>
      <c r="D58">
        <v>10.306100000000001</v>
      </c>
      <c r="E58">
        <v>0</v>
      </c>
      <c r="F58">
        <v>0</v>
      </c>
      <c r="G58">
        <v>19.325800000000001</v>
      </c>
      <c r="H58">
        <v>0</v>
      </c>
      <c r="I58">
        <v>0</v>
      </c>
      <c r="J58">
        <v>21</v>
      </c>
      <c r="K58">
        <v>359.55579999999998</v>
      </c>
      <c r="L58">
        <v>459.39083199999999</v>
      </c>
      <c r="M58">
        <v>93.287599999999998</v>
      </c>
      <c r="N58">
        <v>119.59</v>
      </c>
      <c r="O58">
        <v>125.29529100000001</v>
      </c>
      <c r="P58">
        <v>137.607462</v>
      </c>
      <c r="Q58">
        <v>16.538699999999999</v>
      </c>
      <c r="R58">
        <v>43.05</v>
      </c>
      <c r="S58">
        <v>22.018699999999999</v>
      </c>
      <c r="T58">
        <v>0</v>
      </c>
      <c r="U58">
        <v>348.97500000000002</v>
      </c>
      <c r="V58">
        <v>11.66</v>
      </c>
      <c r="W58">
        <v>39.454999999999998</v>
      </c>
      <c r="X58">
        <v>147.5155</v>
      </c>
      <c r="Y58">
        <v>0</v>
      </c>
      <c r="Z58">
        <v>6.5537999999999998</v>
      </c>
      <c r="AA58">
        <v>0</v>
      </c>
      <c r="AB58">
        <v>27.909711000000001</v>
      </c>
      <c r="AC58">
        <v>20.361854000000001</v>
      </c>
      <c r="AD58">
        <v>0</v>
      </c>
      <c r="AE58">
        <v>51.987209</v>
      </c>
      <c r="AF58">
        <v>6.3840719999999997</v>
      </c>
      <c r="AG58">
        <v>41.778542000000002</v>
      </c>
      <c r="AH58">
        <v>48.946581999999999</v>
      </c>
      <c r="AI58">
        <v>0</v>
      </c>
      <c r="AJ58">
        <v>0</v>
      </c>
      <c r="AK58">
        <v>56.429333999999997</v>
      </c>
      <c r="AL58">
        <v>66.814999999999998</v>
      </c>
      <c r="AM58">
        <v>16.588864999999998</v>
      </c>
      <c r="AN58">
        <v>1.00939</v>
      </c>
      <c r="AO58">
        <v>0</v>
      </c>
      <c r="AP58">
        <v>9.4794</v>
      </c>
      <c r="AQ58">
        <v>0</v>
      </c>
      <c r="AR58">
        <v>37.536000000000001</v>
      </c>
      <c r="AS58">
        <v>33.873497</v>
      </c>
      <c r="AT58">
        <v>17.000084999999999</v>
      </c>
      <c r="AU58">
        <v>0</v>
      </c>
      <c r="AV58">
        <v>0</v>
      </c>
      <c r="AW58">
        <v>0</v>
      </c>
      <c r="AX58">
        <v>0</v>
      </c>
      <c r="AY58">
        <v>1.4563060000000001</v>
      </c>
      <c r="AZ58">
        <v>0</v>
      </c>
      <c r="BA58">
        <v>0.55662599999999995</v>
      </c>
      <c r="BB58">
        <v>0.14399999999999999</v>
      </c>
      <c r="BC58">
        <v>133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2552.3820580000001</v>
      </c>
    </row>
    <row r="59" spans="1:117">
      <c r="A59" t="s">
        <v>101</v>
      </c>
      <c r="B59">
        <v>0</v>
      </c>
      <c r="C59">
        <v>0</v>
      </c>
      <c r="D59">
        <v>10.306100000000001</v>
      </c>
      <c r="E59">
        <v>0</v>
      </c>
      <c r="F59">
        <v>0</v>
      </c>
      <c r="G59">
        <v>19.325800000000001</v>
      </c>
      <c r="H59">
        <v>0</v>
      </c>
      <c r="I59">
        <v>0</v>
      </c>
      <c r="J59">
        <v>23.8826</v>
      </c>
      <c r="K59">
        <v>444.58929999999998</v>
      </c>
      <c r="L59">
        <v>480.62606</v>
      </c>
      <c r="M59">
        <v>93.324169999999995</v>
      </c>
      <c r="N59">
        <v>119.5917</v>
      </c>
      <c r="O59">
        <v>125.29529100000001</v>
      </c>
      <c r="P59">
        <v>137.607462</v>
      </c>
      <c r="Q59">
        <v>20.588699999999999</v>
      </c>
      <c r="R59">
        <v>43.05</v>
      </c>
      <c r="S59">
        <v>26.508700000000001</v>
      </c>
      <c r="T59">
        <v>0</v>
      </c>
      <c r="U59">
        <v>348.97500000000002</v>
      </c>
      <c r="V59">
        <v>11.66</v>
      </c>
      <c r="W59">
        <v>39.454999999999998</v>
      </c>
      <c r="X59">
        <v>147.5155</v>
      </c>
      <c r="Y59">
        <v>0</v>
      </c>
      <c r="Z59">
        <v>6.5537999999999998</v>
      </c>
      <c r="AA59">
        <v>0</v>
      </c>
      <c r="AB59">
        <v>27.909711000000001</v>
      </c>
      <c r="AC59">
        <v>20.361854000000001</v>
      </c>
      <c r="AD59">
        <v>0</v>
      </c>
      <c r="AE59">
        <v>51.987209</v>
      </c>
      <c r="AF59">
        <v>6.3840719999999997</v>
      </c>
      <c r="AG59">
        <v>41.778542000000002</v>
      </c>
      <c r="AH59">
        <v>59.449289999999998</v>
      </c>
      <c r="AI59">
        <v>0</v>
      </c>
      <c r="AJ59">
        <v>0</v>
      </c>
      <c r="AK59">
        <v>56.429333999999997</v>
      </c>
      <c r="AL59">
        <v>66.814999999999998</v>
      </c>
      <c r="AM59">
        <v>16.588864999999998</v>
      </c>
      <c r="AN59">
        <v>1.00939</v>
      </c>
      <c r="AO59">
        <v>0</v>
      </c>
      <c r="AP59">
        <v>9.4794</v>
      </c>
      <c r="AQ59">
        <v>0</v>
      </c>
      <c r="AR59">
        <v>37.536000000000001</v>
      </c>
      <c r="AS59">
        <v>33.873497</v>
      </c>
      <c r="AT59">
        <v>19.160139999999998</v>
      </c>
      <c r="AU59">
        <v>0</v>
      </c>
      <c r="AV59">
        <v>0</v>
      </c>
      <c r="AW59">
        <v>0</v>
      </c>
      <c r="AX59">
        <v>0</v>
      </c>
      <c r="AY59">
        <v>1.4563060000000001</v>
      </c>
      <c r="AZ59">
        <v>0</v>
      </c>
      <c r="BA59">
        <v>0.67763200000000001</v>
      </c>
      <c r="BB59">
        <v>0.14399999999999999</v>
      </c>
      <c r="BC59">
        <v>133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2682.8954250000002</v>
      </c>
    </row>
    <row r="60" spans="1:117">
      <c r="A60" t="s">
        <v>102</v>
      </c>
      <c r="B60">
        <v>0</v>
      </c>
      <c r="C60">
        <v>0</v>
      </c>
      <c r="D60">
        <v>10.306100000000001</v>
      </c>
      <c r="E60">
        <v>0</v>
      </c>
      <c r="F60">
        <v>0</v>
      </c>
      <c r="G60">
        <v>19.325800000000001</v>
      </c>
      <c r="H60">
        <v>0</v>
      </c>
      <c r="I60">
        <v>0</v>
      </c>
      <c r="J60">
        <v>23.8826</v>
      </c>
      <c r="K60">
        <v>444.58929999999998</v>
      </c>
      <c r="L60">
        <v>484.42606000000001</v>
      </c>
      <c r="M60">
        <v>93.324174999999997</v>
      </c>
      <c r="N60">
        <v>119.5917</v>
      </c>
      <c r="O60">
        <v>125.29529100000001</v>
      </c>
      <c r="P60">
        <v>137.607462</v>
      </c>
      <c r="Q60">
        <v>20.588699999999999</v>
      </c>
      <c r="R60">
        <v>43.05</v>
      </c>
      <c r="S60">
        <v>26.508700000000001</v>
      </c>
      <c r="T60">
        <v>0</v>
      </c>
      <c r="U60">
        <v>348.97500000000002</v>
      </c>
      <c r="V60">
        <v>11.66</v>
      </c>
      <c r="W60">
        <v>39.454999999999998</v>
      </c>
      <c r="X60">
        <v>147.5155</v>
      </c>
      <c r="Y60">
        <v>0</v>
      </c>
      <c r="Z60">
        <v>6.5537999999999998</v>
      </c>
      <c r="AA60">
        <v>0</v>
      </c>
      <c r="AB60">
        <v>27.909711000000001</v>
      </c>
      <c r="AC60">
        <v>20.361854000000001</v>
      </c>
      <c r="AD60">
        <v>0</v>
      </c>
      <c r="AE60">
        <v>51.987209</v>
      </c>
      <c r="AF60">
        <v>6.3840719999999997</v>
      </c>
      <c r="AG60">
        <v>41.778542000000002</v>
      </c>
      <c r="AH60">
        <v>59.449289999999998</v>
      </c>
      <c r="AI60">
        <v>0</v>
      </c>
      <c r="AJ60">
        <v>0</v>
      </c>
      <c r="AK60">
        <v>56.429333999999997</v>
      </c>
      <c r="AL60">
        <v>66.814999999999998</v>
      </c>
      <c r="AM60">
        <v>16.588864999999998</v>
      </c>
      <c r="AN60">
        <v>1.00939</v>
      </c>
      <c r="AO60">
        <v>0</v>
      </c>
      <c r="AP60">
        <v>0.51239999999999997</v>
      </c>
      <c r="AQ60">
        <v>0</v>
      </c>
      <c r="AR60">
        <v>37.536000000000001</v>
      </c>
      <c r="AS60">
        <v>33.873497</v>
      </c>
      <c r="AT60">
        <v>20.000032000000001</v>
      </c>
      <c r="AU60">
        <v>0</v>
      </c>
      <c r="AV60">
        <v>0</v>
      </c>
      <c r="AW60">
        <v>0</v>
      </c>
      <c r="AX60">
        <v>0</v>
      </c>
      <c r="AY60">
        <v>1.4563060000000001</v>
      </c>
      <c r="AZ60">
        <v>0</v>
      </c>
      <c r="BA60">
        <v>0.67763200000000001</v>
      </c>
      <c r="BB60">
        <v>0.14399999999999999</v>
      </c>
      <c r="BC60">
        <v>131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2676.5683220000001</v>
      </c>
    </row>
    <row r="61" spans="1:117">
      <c r="A61" t="s">
        <v>103</v>
      </c>
      <c r="B61">
        <v>0</v>
      </c>
      <c r="C61">
        <v>0</v>
      </c>
      <c r="D61">
        <v>10.306100000000001</v>
      </c>
      <c r="E61">
        <v>0</v>
      </c>
      <c r="F61">
        <v>0</v>
      </c>
      <c r="G61">
        <v>19.325800000000001</v>
      </c>
      <c r="H61">
        <v>0</v>
      </c>
      <c r="I61">
        <v>0</v>
      </c>
      <c r="J61">
        <v>23.8826</v>
      </c>
      <c r="K61">
        <v>444.58929999999998</v>
      </c>
      <c r="L61">
        <v>484.42606000000001</v>
      </c>
      <c r="M61">
        <v>93.324174999999997</v>
      </c>
      <c r="N61">
        <v>119.5917</v>
      </c>
      <c r="O61">
        <v>125.29529100000001</v>
      </c>
      <c r="P61">
        <v>137.607462</v>
      </c>
      <c r="Q61">
        <v>20.588699999999999</v>
      </c>
      <c r="R61">
        <v>43.05</v>
      </c>
      <c r="S61">
        <v>26.508700000000001</v>
      </c>
      <c r="T61">
        <v>0</v>
      </c>
      <c r="U61">
        <v>348.97500000000002</v>
      </c>
      <c r="V61">
        <v>11.66</v>
      </c>
      <c r="W61">
        <v>39.454999999999998</v>
      </c>
      <c r="X61">
        <v>147.5155</v>
      </c>
      <c r="Y61">
        <v>0</v>
      </c>
      <c r="Z61">
        <v>6.5537999999999998</v>
      </c>
      <c r="AA61">
        <v>0</v>
      </c>
      <c r="AB61">
        <v>27.909711000000001</v>
      </c>
      <c r="AC61">
        <v>20.361854000000001</v>
      </c>
      <c r="AD61">
        <v>0</v>
      </c>
      <c r="AE61">
        <v>51.987209</v>
      </c>
      <c r="AF61">
        <v>6.3840719999999997</v>
      </c>
      <c r="AG61">
        <v>41.778542000000002</v>
      </c>
      <c r="AH61">
        <v>59.449289999999998</v>
      </c>
      <c r="AI61">
        <v>0</v>
      </c>
      <c r="AJ61">
        <v>0</v>
      </c>
      <c r="AK61">
        <v>56.429333999999997</v>
      </c>
      <c r="AL61">
        <v>66.814999999999998</v>
      </c>
      <c r="AM61">
        <v>16.588864999999998</v>
      </c>
      <c r="AN61">
        <v>0.98959799999999998</v>
      </c>
      <c r="AO61">
        <v>0</v>
      </c>
      <c r="AP61">
        <v>0.51239999999999997</v>
      </c>
      <c r="AQ61">
        <v>0</v>
      </c>
      <c r="AR61">
        <v>37.536000000000001</v>
      </c>
      <c r="AS61">
        <v>33.873497</v>
      </c>
      <c r="AT61">
        <v>20.000032000000001</v>
      </c>
      <c r="AU61">
        <v>0</v>
      </c>
      <c r="AV61">
        <v>0</v>
      </c>
      <c r="AW61">
        <v>0</v>
      </c>
      <c r="AX61">
        <v>0</v>
      </c>
      <c r="AY61">
        <v>1.4563060000000001</v>
      </c>
      <c r="AZ61">
        <v>0</v>
      </c>
      <c r="BA61">
        <v>0.67763200000000001</v>
      </c>
      <c r="BB61">
        <v>0.14399999999999999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2685.54853</v>
      </c>
    </row>
    <row r="62" spans="1:117">
      <c r="A62" t="s">
        <v>104</v>
      </c>
      <c r="B62">
        <v>0</v>
      </c>
      <c r="C62">
        <v>0</v>
      </c>
      <c r="D62">
        <v>10.306100000000001</v>
      </c>
      <c r="E62">
        <v>0</v>
      </c>
      <c r="F62">
        <v>0</v>
      </c>
      <c r="G62">
        <v>19.325800000000001</v>
      </c>
      <c r="H62">
        <v>0</v>
      </c>
      <c r="I62">
        <v>0</v>
      </c>
      <c r="J62">
        <v>23.8826</v>
      </c>
      <c r="K62">
        <v>494.58929999999998</v>
      </c>
      <c r="L62">
        <v>484.42606000000001</v>
      </c>
      <c r="M62">
        <v>93.324174999999997</v>
      </c>
      <c r="N62">
        <v>119.5917</v>
      </c>
      <c r="O62">
        <v>125.29529100000001</v>
      </c>
      <c r="P62">
        <v>137.607462</v>
      </c>
      <c r="Q62">
        <v>20.588699999999999</v>
      </c>
      <c r="R62">
        <v>43.05</v>
      </c>
      <c r="S62">
        <v>26.508700000000001</v>
      </c>
      <c r="T62">
        <v>0</v>
      </c>
      <c r="U62">
        <v>348.97500000000002</v>
      </c>
      <c r="V62">
        <v>11.66</v>
      </c>
      <c r="W62">
        <v>39.454999999999998</v>
      </c>
      <c r="X62">
        <v>147.5155</v>
      </c>
      <c r="Y62">
        <v>0</v>
      </c>
      <c r="Z62">
        <v>6.5537999999999998</v>
      </c>
      <c r="AA62">
        <v>0</v>
      </c>
      <c r="AB62">
        <v>27.909711000000001</v>
      </c>
      <c r="AC62">
        <v>20.361854000000001</v>
      </c>
      <c r="AD62">
        <v>0</v>
      </c>
      <c r="AE62">
        <v>51.987209</v>
      </c>
      <c r="AF62">
        <v>6.3840719999999997</v>
      </c>
      <c r="AG62">
        <v>41.778542000000002</v>
      </c>
      <c r="AH62">
        <v>59.449289999999998</v>
      </c>
      <c r="AI62">
        <v>0</v>
      </c>
      <c r="AJ62">
        <v>0</v>
      </c>
      <c r="AK62">
        <v>56.429333999999997</v>
      </c>
      <c r="AL62">
        <v>66.814999999999998</v>
      </c>
      <c r="AM62">
        <v>16.588864999999998</v>
      </c>
      <c r="AN62">
        <v>0.98959799999999998</v>
      </c>
      <c r="AO62">
        <v>0</v>
      </c>
      <c r="AP62">
        <v>0.51239999999999997</v>
      </c>
      <c r="AQ62">
        <v>0</v>
      </c>
      <c r="AR62">
        <v>37.536000000000001</v>
      </c>
      <c r="AS62">
        <v>33.873497</v>
      </c>
      <c r="AT62">
        <v>20.000032000000001</v>
      </c>
      <c r="AU62">
        <v>0</v>
      </c>
      <c r="AV62">
        <v>0</v>
      </c>
      <c r="AW62">
        <v>0</v>
      </c>
      <c r="AX62">
        <v>0</v>
      </c>
      <c r="AY62">
        <v>1.4563060000000001</v>
      </c>
      <c r="AZ62">
        <v>0</v>
      </c>
      <c r="BA62">
        <v>0.67763200000000001</v>
      </c>
      <c r="BB62">
        <v>0.14399999999999999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2735.54853</v>
      </c>
    </row>
    <row r="63" spans="1:117">
      <c r="A63" t="s">
        <v>105</v>
      </c>
      <c r="B63">
        <v>0</v>
      </c>
      <c r="C63">
        <v>0</v>
      </c>
      <c r="D63">
        <v>10.306100000000001</v>
      </c>
      <c r="E63">
        <v>0</v>
      </c>
      <c r="F63">
        <v>0</v>
      </c>
      <c r="G63">
        <v>19.325800000000001</v>
      </c>
      <c r="H63">
        <v>0</v>
      </c>
      <c r="I63">
        <v>0</v>
      </c>
      <c r="J63">
        <v>23.8826</v>
      </c>
      <c r="K63">
        <v>544.58929999999998</v>
      </c>
      <c r="L63">
        <v>451.16253499999999</v>
      </c>
      <c r="M63">
        <v>93.324174999999997</v>
      </c>
      <c r="N63">
        <v>119.5917</v>
      </c>
      <c r="O63">
        <v>125.29529100000001</v>
      </c>
      <c r="P63">
        <v>137.607462</v>
      </c>
      <c r="Q63">
        <v>20.588699999999999</v>
      </c>
      <c r="R63">
        <v>43.05</v>
      </c>
      <c r="S63">
        <v>26.508700000000001</v>
      </c>
      <c r="T63">
        <v>0</v>
      </c>
      <c r="U63">
        <v>348.97500000000002</v>
      </c>
      <c r="V63">
        <v>11.66</v>
      </c>
      <c r="W63">
        <v>38.544499999999999</v>
      </c>
      <c r="X63">
        <v>147.5155</v>
      </c>
      <c r="Y63">
        <v>0</v>
      </c>
      <c r="Z63">
        <v>6.5537999999999998</v>
      </c>
      <c r="AA63">
        <v>0</v>
      </c>
      <c r="AB63">
        <v>27.909711000000001</v>
      </c>
      <c r="AC63">
        <v>20.361854000000001</v>
      </c>
      <c r="AD63">
        <v>0</v>
      </c>
      <c r="AE63">
        <v>51.987209</v>
      </c>
      <c r="AF63">
        <v>6.3840719999999997</v>
      </c>
      <c r="AG63">
        <v>41.778542000000002</v>
      </c>
      <c r="AH63">
        <v>59.449289999999998</v>
      </c>
      <c r="AI63">
        <v>0</v>
      </c>
      <c r="AJ63">
        <v>0</v>
      </c>
      <c r="AK63">
        <v>56.429333999999997</v>
      </c>
      <c r="AL63">
        <v>66.814999999999998</v>
      </c>
      <c r="AM63">
        <v>16.588864999999998</v>
      </c>
      <c r="AN63">
        <v>0.98959799999999998</v>
      </c>
      <c r="AO63">
        <v>0</v>
      </c>
      <c r="AP63">
        <v>0.51239999999999997</v>
      </c>
      <c r="AQ63">
        <v>0</v>
      </c>
      <c r="AR63">
        <v>37.536000000000001</v>
      </c>
      <c r="AS63">
        <v>33.873497</v>
      </c>
      <c r="AT63">
        <v>19.456683999999999</v>
      </c>
      <c r="AU63">
        <v>0</v>
      </c>
      <c r="AV63">
        <v>0</v>
      </c>
      <c r="AW63">
        <v>0</v>
      </c>
      <c r="AX63">
        <v>0</v>
      </c>
      <c r="AY63">
        <v>1.4563060000000001</v>
      </c>
      <c r="AZ63">
        <v>0</v>
      </c>
      <c r="BA63">
        <v>0.67763200000000001</v>
      </c>
      <c r="BB63">
        <v>1.4417500000000001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2752.1289070000007</v>
      </c>
    </row>
    <row r="64" spans="1:117">
      <c r="A64" t="s">
        <v>106</v>
      </c>
      <c r="B64">
        <v>0</v>
      </c>
      <c r="C64">
        <v>0</v>
      </c>
      <c r="D64">
        <v>10.306100000000001</v>
      </c>
      <c r="E64">
        <v>0</v>
      </c>
      <c r="F64">
        <v>0</v>
      </c>
      <c r="G64">
        <v>19.325800000000001</v>
      </c>
      <c r="H64">
        <v>0</v>
      </c>
      <c r="I64">
        <v>0</v>
      </c>
      <c r="J64">
        <v>23.8826</v>
      </c>
      <c r="K64">
        <v>594.58929999999998</v>
      </c>
      <c r="L64">
        <v>451.16253499999999</v>
      </c>
      <c r="M64">
        <v>93.324174999999997</v>
      </c>
      <c r="N64">
        <v>119.5917</v>
      </c>
      <c r="O64">
        <v>125.29529100000001</v>
      </c>
      <c r="P64">
        <v>137.607462</v>
      </c>
      <c r="Q64">
        <v>20.588699999999999</v>
      </c>
      <c r="R64">
        <v>43.05</v>
      </c>
      <c r="S64">
        <v>26.508700000000001</v>
      </c>
      <c r="T64">
        <v>0</v>
      </c>
      <c r="U64">
        <v>348.97500000000002</v>
      </c>
      <c r="V64">
        <v>11.66</v>
      </c>
      <c r="W64">
        <v>38.544499999999999</v>
      </c>
      <c r="X64">
        <v>147.5155</v>
      </c>
      <c r="Y64">
        <v>0</v>
      </c>
      <c r="Z64">
        <v>6.5537999999999998</v>
      </c>
      <c r="AA64">
        <v>0</v>
      </c>
      <c r="AB64">
        <v>27.909711000000001</v>
      </c>
      <c r="AC64">
        <v>20.361854000000001</v>
      </c>
      <c r="AD64">
        <v>9.57165</v>
      </c>
      <c r="AE64">
        <v>51.987209</v>
      </c>
      <c r="AF64">
        <v>6.3840719999999997</v>
      </c>
      <c r="AG64">
        <v>41.778542000000002</v>
      </c>
      <c r="AH64">
        <v>59.449289999999998</v>
      </c>
      <c r="AI64">
        <v>0</v>
      </c>
      <c r="AJ64">
        <v>0</v>
      </c>
      <c r="AK64">
        <v>56.429333999999997</v>
      </c>
      <c r="AL64">
        <v>66.814999999999998</v>
      </c>
      <c r="AM64">
        <v>16.588864999999998</v>
      </c>
      <c r="AN64">
        <v>0.98959799999999998</v>
      </c>
      <c r="AO64">
        <v>0</v>
      </c>
      <c r="AP64">
        <v>0.51239999999999997</v>
      </c>
      <c r="AQ64">
        <v>0</v>
      </c>
      <c r="AR64">
        <v>37.536000000000001</v>
      </c>
      <c r="AS64">
        <v>33.873497</v>
      </c>
      <c r="AT64">
        <v>20.000032000000001</v>
      </c>
      <c r="AU64">
        <v>0</v>
      </c>
      <c r="AV64">
        <v>0</v>
      </c>
      <c r="AW64">
        <v>0</v>
      </c>
      <c r="AX64">
        <v>0</v>
      </c>
      <c r="AY64">
        <v>1.4563060000000001</v>
      </c>
      <c r="AZ64">
        <v>0</v>
      </c>
      <c r="BA64">
        <v>0.67763200000000001</v>
      </c>
      <c r="BB64">
        <v>1.4417500000000001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2812.2439050000003</v>
      </c>
    </row>
    <row r="65" spans="1:117">
      <c r="A65" t="s">
        <v>107</v>
      </c>
      <c r="B65">
        <v>0</v>
      </c>
      <c r="C65">
        <v>0</v>
      </c>
      <c r="D65">
        <v>10.306100000000001</v>
      </c>
      <c r="E65">
        <v>0</v>
      </c>
      <c r="F65">
        <v>0</v>
      </c>
      <c r="G65">
        <v>19.325800000000001</v>
      </c>
      <c r="H65">
        <v>0</v>
      </c>
      <c r="I65">
        <v>0</v>
      </c>
      <c r="J65">
        <v>23.8826</v>
      </c>
      <c r="K65">
        <v>644.58929999999998</v>
      </c>
      <c r="L65">
        <v>451.16253499999999</v>
      </c>
      <c r="M65">
        <v>93.324174999999997</v>
      </c>
      <c r="N65">
        <v>119.5917</v>
      </c>
      <c r="O65">
        <v>125.29529100000001</v>
      </c>
      <c r="P65">
        <v>137.607462</v>
      </c>
      <c r="Q65">
        <v>20.588699999999999</v>
      </c>
      <c r="R65">
        <v>43.05</v>
      </c>
      <c r="S65">
        <v>26.508700000000001</v>
      </c>
      <c r="T65">
        <v>0</v>
      </c>
      <c r="U65">
        <v>348.97500000000002</v>
      </c>
      <c r="V65">
        <v>11.66</v>
      </c>
      <c r="W65">
        <v>38.544499999999999</v>
      </c>
      <c r="X65">
        <v>147.5155</v>
      </c>
      <c r="Y65">
        <v>0</v>
      </c>
      <c r="Z65">
        <v>6.5537999999999998</v>
      </c>
      <c r="AA65">
        <v>10.744</v>
      </c>
      <c r="AB65">
        <v>27.909711000000001</v>
      </c>
      <c r="AC65">
        <v>20.361854000000001</v>
      </c>
      <c r="AD65">
        <v>9.57165</v>
      </c>
      <c r="AE65">
        <v>51.987209</v>
      </c>
      <c r="AF65">
        <v>6.3840719999999997</v>
      </c>
      <c r="AG65">
        <v>41.778542000000002</v>
      </c>
      <c r="AH65">
        <v>59.449289999999998</v>
      </c>
      <c r="AI65">
        <v>0</v>
      </c>
      <c r="AJ65">
        <v>0</v>
      </c>
      <c r="AK65">
        <v>56.429333999999997</v>
      </c>
      <c r="AL65">
        <v>66.814999999999998</v>
      </c>
      <c r="AM65">
        <v>16.588864999999998</v>
      </c>
      <c r="AN65">
        <v>0.98959799999999998</v>
      </c>
      <c r="AO65">
        <v>0</v>
      </c>
      <c r="AP65">
        <v>1.1529</v>
      </c>
      <c r="AQ65">
        <v>0</v>
      </c>
      <c r="AR65">
        <v>37.536000000000001</v>
      </c>
      <c r="AS65">
        <v>33.873497</v>
      </c>
      <c r="AT65">
        <v>20.000032000000001</v>
      </c>
      <c r="AU65">
        <v>0</v>
      </c>
      <c r="AV65">
        <v>0</v>
      </c>
      <c r="AW65">
        <v>0</v>
      </c>
      <c r="AX65">
        <v>0</v>
      </c>
      <c r="AY65">
        <v>1.4563060000000001</v>
      </c>
      <c r="AZ65">
        <v>0</v>
      </c>
      <c r="BA65">
        <v>0.67763200000000001</v>
      </c>
      <c r="BB65">
        <v>1.4417500000000001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2873.6284049999999</v>
      </c>
    </row>
    <row r="66" spans="1:117">
      <c r="A66" t="s">
        <v>108</v>
      </c>
      <c r="B66">
        <v>0</v>
      </c>
      <c r="C66">
        <v>0</v>
      </c>
      <c r="D66">
        <v>10.306100000000001</v>
      </c>
      <c r="E66">
        <v>0</v>
      </c>
      <c r="F66">
        <v>0</v>
      </c>
      <c r="G66">
        <v>19.325800000000001</v>
      </c>
      <c r="H66">
        <v>0</v>
      </c>
      <c r="I66">
        <v>0</v>
      </c>
      <c r="J66">
        <v>23.8826</v>
      </c>
      <c r="K66">
        <v>688.24901399999999</v>
      </c>
      <c r="L66">
        <v>451.16253499999999</v>
      </c>
      <c r="M66">
        <v>93.324174999999997</v>
      </c>
      <c r="N66">
        <v>119.5917</v>
      </c>
      <c r="O66">
        <v>125.29529100000001</v>
      </c>
      <c r="P66">
        <v>137.607462</v>
      </c>
      <c r="Q66">
        <v>20.588699999999999</v>
      </c>
      <c r="R66">
        <v>43.05</v>
      </c>
      <c r="S66">
        <v>26.508700000000001</v>
      </c>
      <c r="T66">
        <v>0</v>
      </c>
      <c r="U66">
        <v>348.97500000000002</v>
      </c>
      <c r="V66">
        <v>11.66</v>
      </c>
      <c r="W66">
        <v>38.544499999999999</v>
      </c>
      <c r="X66">
        <v>147.5155</v>
      </c>
      <c r="Y66">
        <v>0</v>
      </c>
      <c r="Z66">
        <v>6.5537999999999998</v>
      </c>
      <c r="AA66">
        <v>13.983000000000001</v>
      </c>
      <c r="AB66">
        <v>27.909711000000001</v>
      </c>
      <c r="AC66">
        <v>20.361854000000001</v>
      </c>
      <c r="AD66">
        <v>9.57165</v>
      </c>
      <c r="AE66">
        <v>51.987209</v>
      </c>
      <c r="AF66">
        <v>6.3840719999999997</v>
      </c>
      <c r="AG66">
        <v>41.778542000000002</v>
      </c>
      <c r="AH66">
        <v>59.449289999999998</v>
      </c>
      <c r="AI66">
        <v>0</v>
      </c>
      <c r="AJ66">
        <v>0</v>
      </c>
      <c r="AK66">
        <v>56.429333999999997</v>
      </c>
      <c r="AL66">
        <v>66.814999999999998</v>
      </c>
      <c r="AM66">
        <v>16.588864999999998</v>
      </c>
      <c r="AN66">
        <v>0.98959799999999998</v>
      </c>
      <c r="AO66">
        <v>0</v>
      </c>
      <c r="AP66">
        <v>1.1529</v>
      </c>
      <c r="AQ66">
        <v>0</v>
      </c>
      <c r="AR66">
        <v>37.536000000000001</v>
      </c>
      <c r="AS66">
        <v>33.873497</v>
      </c>
      <c r="AT66">
        <v>19.826782999999999</v>
      </c>
      <c r="AU66">
        <v>0</v>
      </c>
      <c r="AV66">
        <v>0</v>
      </c>
      <c r="AW66">
        <v>0</v>
      </c>
      <c r="AX66">
        <v>0</v>
      </c>
      <c r="AY66">
        <v>1.4563060000000001</v>
      </c>
      <c r="AZ66">
        <v>0</v>
      </c>
      <c r="BA66">
        <v>0.67763200000000001</v>
      </c>
      <c r="BB66">
        <v>1.4417500000000001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2920.3538699999999</v>
      </c>
    </row>
    <row r="67" spans="1:117">
      <c r="A67" t="s">
        <v>109</v>
      </c>
      <c r="B67">
        <v>0</v>
      </c>
      <c r="C67">
        <v>0</v>
      </c>
      <c r="D67">
        <v>10.306100000000001</v>
      </c>
      <c r="E67">
        <v>0</v>
      </c>
      <c r="F67">
        <v>0</v>
      </c>
      <c r="G67">
        <v>19.325800000000001</v>
      </c>
      <c r="H67">
        <v>0</v>
      </c>
      <c r="I67">
        <v>0</v>
      </c>
      <c r="J67">
        <v>23.8826</v>
      </c>
      <c r="K67">
        <v>688.24901399999999</v>
      </c>
      <c r="L67">
        <v>471.16606000000002</v>
      </c>
      <c r="M67">
        <v>93.324174999999997</v>
      </c>
      <c r="N67">
        <v>119.5917</v>
      </c>
      <c r="O67">
        <v>125.29529100000001</v>
      </c>
      <c r="P67">
        <v>137.607462</v>
      </c>
      <c r="Q67">
        <v>20.588699999999999</v>
      </c>
      <c r="R67">
        <v>43.05</v>
      </c>
      <c r="S67">
        <v>26.508700000000001</v>
      </c>
      <c r="T67">
        <v>0</v>
      </c>
      <c r="U67">
        <v>348.97500000000002</v>
      </c>
      <c r="V67">
        <v>11.66</v>
      </c>
      <c r="W67">
        <v>38.544499999999999</v>
      </c>
      <c r="X67">
        <v>147.5155</v>
      </c>
      <c r="Y67">
        <v>0</v>
      </c>
      <c r="Z67">
        <v>6.5537999999999998</v>
      </c>
      <c r="AA67">
        <v>13.983000000000001</v>
      </c>
      <c r="AB67">
        <v>27.909711000000001</v>
      </c>
      <c r="AC67">
        <v>20.361854000000001</v>
      </c>
      <c r="AD67">
        <v>9.57165</v>
      </c>
      <c r="AE67">
        <v>51.987209</v>
      </c>
      <c r="AF67">
        <v>6.3840719999999997</v>
      </c>
      <c r="AG67">
        <v>41.778542000000002</v>
      </c>
      <c r="AH67">
        <v>59.449289999999998</v>
      </c>
      <c r="AI67">
        <v>0</v>
      </c>
      <c r="AJ67">
        <v>0</v>
      </c>
      <c r="AK67">
        <v>56.429333999999997</v>
      </c>
      <c r="AL67">
        <v>66.814999999999998</v>
      </c>
      <c r="AM67">
        <v>16.588864999999998</v>
      </c>
      <c r="AN67">
        <v>0.98959799999999998</v>
      </c>
      <c r="AO67">
        <v>0</v>
      </c>
      <c r="AP67">
        <v>1.2809999999999999</v>
      </c>
      <c r="AQ67">
        <v>0</v>
      </c>
      <c r="AR67">
        <v>37.536000000000001</v>
      </c>
      <c r="AS67">
        <v>33.873497</v>
      </c>
      <c r="AT67">
        <v>18.523129999999998</v>
      </c>
      <c r="AU67">
        <v>0</v>
      </c>
      <c r="AV67">
        <v>0</v>
      </c>
      <c r="AW67">
        <v>0</v>
      </c>
      <c r="AX67">
        <v>0</v>
      </c>
      <c r="AY67">
        <v>1.4563060000000001</v>
      </c>
      <c r="AZ67">
        <v>0</v>
      </c>
      <c r="BA67">
        <v>0.67763200000000001</v>
      </c>
      <c r="BB67">
        <v>1.4417500000000001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2939.181842</v>
      </c>
    </row>
    <row r="68" spans="1:117">
      <c r="A68" t="s">
        <v>110</v>
      </c>
      <c r="B68">
        <v>0</v>
      </c>
      <c r="C68">
        <v>0</v>
      </c>
      <c r="D68">
        <v>10.306100000000001</v>
      </c>
      <c r="E68">
        <v>0</v>
      </c>
      <c r="F68">
        <v>0</v>
      </c>
      <c r="G68">
        <v>19.325800000000001</v>
      </c>
      <c r="H68">
        <v>0</v>
      </c>
      <c r="I68">
        <v>0</v>
      </c>
      <c r="J68">
        <v>23.8826</v>
      </c>
      <c r="K68">
        <v>688.24901399999999</v>
      </c>
      <c r="L68">
        <v>471.16606000000002</v>
      </c>
      <c r="M68">
        <v>93.324174999999997</v>
      </c>
      <c r="N68">
        <v>119.5917</v>
      </c>
      <c r="O68">
        <v>125.29529100000001</v>
      </c>
      <c r="P68">
        <v>137.607462</v>
      </c>
      <c r="Q68">
        <v>20.588699999999999</v>
      </c>
      <c r="R68">
        <v>43.05</v>
      </c>
      <c r="S68">
        <v>26.508700000000001</v>
      </c>
      <c r="T68">
        <v>0</v>
      </c>
      <c r="U68">
        <v>348.97500000000002</v>
      </c>
      <c r="V68">
        <v>11.66</v>
      </c>
      <c r="W68">
        <v>38.544499999999999</v>
      </c>
      <c r="X68">
        <v>147.5155</v>
      </c>
      <c r="Y68">
        <v>0</v>
      </c>
      <c r="Z68">
        <v>6.5537999999999998</v>
      </c>
      <c r="AA68">
        <v>13.983000000000001</v>
      </c>
      <c r="AB68">
        <v>27.909711000000001</v>
      </c>
      <c r="AC68">
        <v>20.361854000000001</v>
      </c>
      <c r="AD68">
        <v>9.57165</v>
      </c>
      <c r="AE68">
        <v>51.987209</v>
      </c>
      <c r="AF68">
        <v>6.3840719999999997</v>
      </c>
      <c r="AG68">
        <v>41.778542000000002</v>
      </c>
      <c r="AH68">
        <v>59.449289999999998</v>
      </c>
      <c r="AI68">
        <v>0</v>
      </c>
      <c r="AJ68">
        <v>0</v>
      </c>
      <c r="AK68">
        <v>56.429333999999997</v>
      </c>
      <c r="AL68">
        <v>66.814999999999998</v>
      </c>
      <c r="AM68">
        <v>16.588864999999998</v>
      </c>
      <c r="AN68">
        <v>0.98959799999999998</v>
      </c>
      <c r="AO68">
        <v>0</v>
      </c>
      <c r="AP68">
        <v>1.2809999999999999</v>
      </c>
      <c r="AQ68">
        <v>0</v>
      </c>
      <c r="AR68">
        <v>37.536000000000001</v>
      </c>
      <c r="AS68">
        <v>33.873497</v>
      </c>
      <c r="AT68">
        <v>20.000032000000001</v>
      </c>
      <c r="AU68">
        <v>0</v>
      </c>
      <c r="AV68">
        <v>0</v>
      </c>
      <c r="AW68">
        <v>0</v>
      </c>
      <c r="AX68">
        <v>0</v>
      </c>
      <c r="AY68">
        <v>1.4563060000000001</v>
      </c>
      <c r="AZ68">
        <v>0</v>
      </c>
      <c r="BA68">
        <v>0.67763200000000001</v>
      </c>
      <c r="BB68">
        <v>1.4417500000000001</v>
      </c>
      <c r="BC68">
        <v>135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2935.6587439999998</v>
      </c>
    </row>
    <row r="69" spans="1:117">
      <c r="A69" t="s">
        <v>111</v>
      </c>
      <c r="B69">
        <v>0</v>
      </c>
      <c r="C69">
        <v>0</v>
      </c>
      <c r="D69">
        <v>10.306100000000001</v>
      </c>
      <c r="E69">
        <v>0</v>
      </c>
      <c r="F69">
        <v>0</v>
      </c>
      <c r="G69">
        <v>19.325800000000001</v>
      </c>
      <c r="H69">
        <v>0</v>
      </c>
      <c r="I69">
        <v>0</v>
      </c>
      <c r="J69">
        <v>23.8826</v>
      </c>
      <c r="K69">
        <v>688.24901399999999</v>
      </c>
      <c r="L69">
        <v>514.95233900000005</v>
      </c>
      <c r="M69">
        <v>93.324174999999997</v>
      </c>
      <c r="N69">
        <v>119.5917</v>
      </c>
      <c r="O69">
        <v>125.29529100000001</v>
      </c>
      <c r="P69">
        <v>137.607462</v>
      </c>
      <c r="Q69">
        <v>20.588699999999999</v>
      </c>
      <c r="R69">
        <v>43.05</v>
      </c>
      <c r="S69">
        <v>26.508700000000001</v>
      </c>
      <c r="T69">
        <v>0</v>
      </c>
      <c r="U69">
        <v>348.97500000000002</v>
      </c>
      <c r="V69">
        <v>11.66</v>
      </c>
      <c r="W69">
        <v>38.544499999999999</v>
      </c>
      <c r="X69">
        <v>147.5155</v>
      </c>
      <c r="Y69">
        <v>0</v>
      </c>
      <c r="Z69">
        <v>6.5537999999999998</v>
      </c>
      <c r="AA69">
        <v>13.983000000000001</v>
      </c>
      <c r="AB69">
        <v>27.909711000000001</v>
      </c>
      <c r="AC69">
        <v>20.361854000000001</v>
      </c>
      <c r="AD69">
        <v>9.57165</v>
      </c>
      <c r="AE69">
        <v>51.987209</v>
      </c>
      <c r="AF69">
        <v>6.3840719999999997</v>
      </c>
      <c r="AG69">
        <v>41.778542000000002</v>
      </c>
      <c r="AH69">
        <v>59.449289999999998</v>
      </c>
      <c r="AI69">
        <v>0</v>
      </c>
      <c r="AJ69">
        <v>0</v>
      </c>
      <c r="AK69">
        <v>56.429333999999997</v>
      </c>
      <c r="AL69">
        <v>66.814999999999998</v>
      </c>
      <c r="AM69">
        <v>16.588864999999998</v>
      </c>
      <c r="AN69">
        <v>0.98959799999999998</v>
      </c>
      <c r="AO69">
        <v>0</v>
      </c>
      <c r="AP69">
        <v>1.2809999999999999</v>
      </c>
      <c r="AQ69">
        <v>0</v>
      </c>
      <c r="AR69">
        <v>37.536000000000001</v>
      </c>
      <c r="AS69">
        <v>33.873497</v>
      </c>
      <c r="AT69">
        <v>17.513482</v>
      </c>
      <c r="AU69">
        <v>0</v>
      </c>
      <c r="AV69">
        <v>0</v>
      </c>
      <c r="AW69">
        <v>0</v>
      </c>
      <c r="AX69">
        <v>0</v>
      </c>
      <c r="AY69">
        <v>1.4563060000000001</v>
      </c>
      <c r="AZ69">
        <v>0</v>
      </c>
      <c r="BA69">
        <v>0.67763200000000001</v>
      </c>
      <c r="BB69">
        <v>1.4417500000000001</v>
      </c>
      <c r="BC69">
        <v>135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2976.9584729999997</v>
      </c>
    </row>
    <row r="70" spans="1:117">
      <c r="A70" t="s">
        <v>112</v>
      </c>
      <c r="B70">
        <v>0</v>
      </c>
      <c r="C70">
        <v>0</v>
      </c>
      <c r="D70">
        <v>10.306100000000001</v>
      </c>
      <c r="E70">
        <v>0</v>
      </c>
      <c r="F70">
        <v>0</v>
      </c>
      <c r="G70">
        <v>19.325800000000001</v>
      </c>
      <c r="H70">
        <v>0</v>
      </c>
      <c r="I70">
        <v>0</v>
      </c>
      <c r="J70">
        <v>23.8826</v>
      </c>
      <c r="K70">
        <v>688.24901399999999</v>
      </c>
      <c r="L70">
        <v>516.36588600000005</v>
      </c>
      <c r="M70">
        <v>93.324174999999997</v>
      </c>
      <c r="N70">
        <v>119.5917</v>
      </c>
      <c r="O70">
        <v>125.29529100000001</v>
      </c>
      <c r="P70">
        <v>137.607462</v>
      </c>
      <c r="Q70">
        <v>20.588699999999999</v>
      </c>
      <c r="R70">
        <v>43.05</v>
      </c>
      <c r="S70">
        <v>26.508700000000001</v>
      </c>
      <c r="T70">
        <v>0</v>
      </c>
      <c r="U70">
        <v>348.97500000000002</v>
      </c>
      <c r="V70">
        <v>11.66</v>
      </c>
      <c r="W70">
        <v>38.544499999999999</v>
      </c>
      <c r="X70">
        <v>147.5155</v>
      </c>
      <c r="Y70">
        <v>0</v>
      </c>
      <c r="Z70">
        <v>6.5537999999999998</v>
      </c>
      <c r="AA70">
        <v>28.045000000000002</v>
      </c>
      <c r="AB70">
        <v>27.909711000000001</v>
      </c>
      <c r="AC70">
        <v>20.361854000000001</v>
      </c>
      <c r="AD70">
        <v>9.57165</v>
      </c>
      <c r="AE70">
        <v>51.987209</v>
      </c>
      <c r="AF70">
        <v>6.3840719999999997</v>
      </c>
      <c r="AG70">
        <v>41.778542000000002</v>
      </c>
      <c r="AH70">
        <v>59.449289999999998</v>
      </c>
      <c r="AI70">
        <v>0</v>
      </c>
      <c r="AJ70">
        <v>0</v>
      </c>
      <c r="AK70">
        <v>56.429333999999997</v>
      </c>
      <c r="AL70">
        <v>66.814999999999998</v>
      </c>
      <c r="AM70">
        <v>16.588864999999998</v>
      </c>
      <c r="AN70">
        <v>0.98959799999999998</v>
      </c>
      <c r="AO70">
        <v>0</v>
      </c>
      <c r="AP70">
        <v>1.2809999999999999</v>
      </c>
      <c r="AQ70">
        <v>0</v>
      </c>
      <c r="AR70">
        <v>37.536000000000001</v>
      </c>
      <c r="AS70">
        <v>33.873497</v>
      </c>
      <c r="AT70">
        <v>19.141618999999999</v>
      </c>
      <c r="AU70">
        <v>0</v>
      </c>
      <c r="AV70">
        <v>0</v>
      </c>
      <c r="AW70">
        <v>0</v>
      </c>
      <c r="AX70">
        <v>0</v>
      </c>
      <c r="AY70">
        <v>1.4563060000000001</v>
      </c>
      <c r="AZ70">
        <v>0.60728000000000004</v>
      </c>
      <c r="BA70">
        <v>0.67763200000000001</v>
      </c>
      <c r="BB70">
        <v>1.4417500000000001</v>
      </c>
      <c r="BC70">
        <v>135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2994.669437</v>
      </c>
    </row>
    <row r="71" spans="1:117">
      <c r="A71" t="s">
        <v>113</v>
      </c>
      <c r="B71">
        <v>0</v>
      </c>
      <c r="C71">
        <v>0</v>
      </c>
      <c r="D71">
        <v>10.306100000000001</v>
      </c>
      <c r="E71">
        <v>0</v>
      </c>
      <c r="F71">
        <v>0</v>
      </c>
      <c r="G71">
        <v>19.325800000000001</v>
      </c>
      <c r="H71">
        <v>0</v>
      </c>
      <c r="I71">
        <v>0</v>
      </c>
      <c r="J71">
        <v>23.8826</v>
      </c>
      <c r="K71">
        <v>688.24901399999999</v>
      </c>
      <c r="L71">
        <v>487.00588599999998</v>
      </c>
      <c r="M71">
        <v>93.324174999999997</v>
      </c>
      <c r="N71">
        <v>119.5917</v>
      </c>
      <c r="O71">
        <v>125.29529100000001</v>
      </c>
      <c r="P71">
        <v>137.607462</v>
      </c>
      <c r="Q71">
        <v>20.588699999999999</v>
      </c>
      <c r="R71">
        <v>43.05</v>
      </c>
      <c r="S71">
        <v>26.508700000000001</v>
      </c>
      <c r="T71">
        <v>0</v>
      </c>
      <c r="U71">
        <v>348.97500000000002</v>
      </c>
      <c r="V71">
        <v>11.66</v>
      </c>
      <c r="W71">
        <v>38.544499999999999</v>
      </c>
      <c r="X71">
        <v>147.5155</v>
      </c>
      <c r="Y71">
        <v>0</v>
      </c>
      <c r="Z71">
        <v>6.5537999999999998</v>
      </c>
      <c r="AA71">
        <v>28.045000000000002</v>
      </c>
      <c r="AB71">
        <v>27.909711000000001</v>
      </c>
      <c r="AC71">
        <v>20.361854000000001</v>
      </c>
      <c r="AD71">
        <v>19.143301000000001</v>
      </c>
      <c r="AE71">
        <v>51.987209</v>
      </c>
      <c r="AF71">
        <v>6.3840719999999997</v>
      </c>
      <c r="AG71">
        <v>41.778542000000002</v>
      </c>
      <c r="AH71">
        <v>69.951998000000003</v>
      </c>
      <c r="AI71">
        <v>0</v>
      </c>
      <c r="AJ71">
        <v>0</v>
      </c>
      <c r="AK71">
        <v>56.429333999999997</v>
      </c>
      <c r="AL71">
        <v>66.814999999999998</v>
      </c>
      <c r="AM71">
        <v>16.588864999999998</v>
      </c>
      <c r="AN71">
        <v>0.98959799999999998</v>
      </c>
      <c r="AO71">
        <v>0</v>
      </c>
      <c r="AP71">
        <v>9.9917999999999996</v>
      </c>
      <c r="AQ71">
        <v>0</v>
      </c>
      <c r="AR71">
        <v>39.744</v>
      </c>
      <c r="AS71">
        <v>33.873497</v>
      </c>
      <c r="AT71">
        <v>18.023599999999998</v>
      </c>
      <c r="AU71">
        <v>0</v>
      </c>
      <c r="AV71">
        <v>0</v>
      </c>
      <c r="AW71">
        <v>0</v>
      </c>
      <c r="AX71">
        <v>0</v>
      </c>
      <c r="AY71">
        <v>1.4563060000000001</v>
      </c>
      <c r="AZ71">
        <v>1.2145600000000001</v>
      </c>
      <c r="BA71">
        <v>0.79460399999999998</v>
      </c>
      <c r="BB71">
        <v>1.4417500000000001</v>
      </c>
      <c r="BC71">
        <v>135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2995.908829</v>
      </c>
    </row>
    <row r="72" spans="1:117">
      <c r="A72" t="s">
        <v>114</v>
      </c>
      <c r="B72">
        <v>0</v>
      </c>
      <c r="C72">
        <v>0</v>
      </c>
      <c r="D72">
        <v>10.306100000000001</v>
      </c>
      <c r="E72">
        <v>0</v>
      </c>
      <c r="F72">
        <v>0</v>
      </c>
      <c r="G72">
        <v>19.325800000000001</v>
      </c>
      <c r="H72">
        <v>0</v>
      </c>
      <c r="I72">
        <v>0</v>
      </c>
      <c r="J72">
        <v>23.8826</v>
      </c>
      <c r="K72">
        <v>688.24901399999999</v>
      </c>
      <c r="L72">
        <v>507.24358100000001</v>
      </c>
      <c r="M72">
        <v>93.324174999999997</v>
      </c>
      <c r="N72">
        <v>119.5917</v>
      </c>
      <c r="O72">
        <v>125.29529100000001</v>
      </c>
      <c r="P72">
        <v>137.607462</v>
      </c>
      <c r="Q72">
        <v>20.588699999999999</v>
      </c>
      <c r="R72">
        <v>43.05</v>
      </c>
      <c r="S72">
        <v>26.508700000000001</v>
      </c>
      <c r="T72">
        <v>0</v>
      </c>
      <c r="U72">
        <v>348.97500000000002</v>
      </c>
      <c r="V72">
        <v>11.66</v>
      </c>
      <c r="W72">
        <v>38.544499999999999</v>
      </c>
      <c r="X72">
        <v>147.5155</v>
      </c>
      <c r="Y72">
        <v>0</v>
      </c>
      <c r="Z72">
        <v>6.5537999999999998</v>
      </c>
      <c r="AA72">
        <v>28.045000000000002</v>
      </c>
      <c r="AB72">
        <v>27.909711000000001</v>
      </c>
      <c r="AC72">
        <v>20.361854000000001</v>
      </c>
      <c r="AD72">
        <v>19.143301000000001</v>
      </c>
      <c r="AE72">
        <v>51.987209</v>
      </c>
      <c r="AF72">
        <v>6.3840719999999997</v>
      </c>
      <c r="AG72">
        <v>41.778542000000002</v>
      </c>
      <c r="AH72">
        <v>73.419872999999995</v>
      </c>
      <c r="AI72">
        <v>3.7497479999999999</v>
      </c>
      <c r="AJ72">
        <v>0</v>
      </c>
      <c r="AK72">
        <v>56.429333999999997</v>
      </c>
      <c r="AL72">
        <v>66.814999999999998</v>
      </c>
      <c r="AM72">
        <v>16.588864999999998</v>
      </c>
      <c r="AN72">
        <v>0.98959799999999998</v>
      </c>
      <c r="AO72">
        <v>0</v>
      </c>
      <c r="AP72">
        <v>9.9917999999999996</v>
      </c>
      <c r="AQ72">
        <v>0</v>
      </c>
      <c r="AR72">
        <v>39.744</v>
      </c>
      <c r="AS72">
        <v>33.873497</v>
      </c>
      <c r="AT72">
        <v>15.935499999999999</v>
      </c>
      <c r="AU72">
        <v>0</v>
      </c>
      <c r="AV72">
        <v>0</v>
      </c>
      <c r="AW72">
        <v>0</v>
      </c>
      <c r="AX72">
        <v>0</v>
      </c>
      <c r="AY72">
        <v>1.4563060000000001</v>
      </c>
      <c r="AZ72">
        <v>1.2145600000000001</v>
      </c>
      <c r="BA72">
        <v>0.83493799999999996</v>
      </c>
      <c r="BB72">
        <v>1.4417500000000001</v>
      </c>
      <c r="BC72">
        <v>130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3016.3163809999996</v>
      </c>
    </row>
    <row r="73" spans="1:117">
      <c r="A73" t="s">
        <v>115</v>
      </c>
      <c r="B73">
        <v>0</v>
      </c>
      <c r="C73">
        <v>0</v>
      </c>
      <c r="D73">
        <v>10.306100000000001</v>
      </c>
      <c r="E73">
        <v>0</v>
      </c>
      <c r="F73">
        <v>0</v>
      </c>
      <c r="G73">
        <v>19.325800000000001</v>
      </c>
      <c r="H73">
        <v>0</v>
      </c>
      <c r="I73">
        <v>0</v>
      </c>
      <c r="J73">
        <v>23.8826</v>
      </c>
      <c r="K73">
        <v>688.24901399999999</v>
      </c>
      <c r="L73">
        <v>527.70358099999999</v>
      </c>
      <c r="M73">
        <v>93.324174999999997</v>
      </c>
      <c r="N73">
        <v>119.5917</v>
      </c>
      <c r="O73">
        <v>125.29529100000001</v>
      </c>
      <c r="P73">
        <v>137.607462</v>
      </c>
      <c r="Q73">
        <v>20.588699999999999</v>
      </c>
      <c r="R73">
        <v>43.05</v>
      </c>
      <c r="S73">
        <v>26.508700000000001</v>
      </c>
      <c r="T73">
        <v>0</v>
      </c>
      <c r="U73">
        <v>348.97500000000002</v>
      </c>
      <c r="V73">
        <v>13.006152999999999</v>
      </c>
      <c r="W73">
        <v>38.540300000000002</v>
      </c>
      <c r="X73">
        <v>147.5155</v>
      </c>
      <c r="Y73">
        <v>0</v>
      </c>
      <c r="Z73">
        <v>13.1076</v>
      </c>
      <c r="AA73">
        <v>28.045000000000002</v>
      </c>
      <c r="AB73">
        <v>41.864567000000001</v>
      </c>
      <c r="AC73">
        <v>20.361854000000001</v>
      </c>
      <c r="AD73">
        <v>19.143301000000001</v>
      </c>
      <c r="AE73">
        <v>51.987209</v>
      </c>
      <c r="AF73">
        <v>6.3840719999999997</v>
      </c>
      <c r="AG73">
        <v>41.778542000000002</v>
      </c>
      <c r="AH73">
        <v>97.893163999999999</v>
      </c>
      <c r="AI73">
        <v>3.7497479999999999</v>
      </c>
      <c r="AJ73">
        <v>0</v>
      </c>
      <c r="AK73">
        <v>56.429333999999997</v>
      </c>
      <c r="AL73">
        <v>66.814999999999998</v>
      </c>
      <c r="AM73">
        <v>16.588864999999998</v>
      </c>
      <c r="AN73">
        <v>0.98959799999999998</v>
      </c>
      <c r="AO73">
        <v>0</v>
      </c>
      <c r="AP73">
        <v>9.4794</v>
      </c>
      <c r="AQ73">
        <v>0</v>
      </c>
      <c r="AR73">
        <v>37.536000000000001</v>
      </c>
      <c r="AS73">
        <v>33.873497</v>
      </c>
      <c r="AT73">
        <v>15.935499999999999</v>
      </c>
      <c r="AU73">
        <v>0</v>
      </c>
      <c r="AV73">
        <v>0</v>
      </c>
      <c r="AW73">
        <v>0</v>
      </c>
      <c r="AX73">
        <v>0</v>
      </c>
      <c r="AY73">
        <v>0.72815200000000002</v>
      </c>
      <c r="AZ73">
        <v>1.2145600000000001</v>
      </c>
      <c r="BA73">
        <v>1.1132519999999999</v>
      </c>
      <c r="BB73">
        <v>1.4417500000000001</v>
      </c>
      <c r="BC73">
        <v>125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3074.9300410000005</v>
      </c>
    </row>
    <row r="74" spans="1:117">
      <c r="A74" t="s">
        <v>116</v>
      </c>
      <c r="B74">
        <v>0</v>
      </c>
      <c r="C74">
        <v>0</v>
      </c>
      <c r="D74">
        <v>10.306100000000001</v>
      </c>
      <c r="E74">
        <v>0</v>
      </c>
      <c r="F74">
        <v>0</v>
      </c>
      <c r="G74">
        <v>19.325800000000001</v>
      </c>
      <c r="H74">
        <v>0</v>
      </c>
      <c r="I74">
        <v>0</v>
      </c>
      <c r="J74">
        <v>23.8826</v>
      </c>
      <c r="K74">
        <v>688.24901399999999</v>
      </c>
      <c r="L74">
        <v>527.70358099999999</v>
      </c>
      <c r="M74">
        <v>93.324174999999997</v>
      </c>
      <c r="N74">
        <v>119.5917</v>
      </c>
      <c r="O74">
        <v>125.29529100000001</v>
      </c>
      <c r="P74">
        <v>137.607462</v>
      </c>
      <c r="Q74">
        <v>20.588699999999999</v>
      </c>
      <c r="R74">
        <v>43.05</v>
      </c>
      <c r="S74">
        <v>26.508700000000001</v>
      </c>
      <c r="T74">
        <v>0</v>
      </c>
      <c r="U74">
        <v>348.97500000000002</v>
      </c>
      <c r="V74">
        <v>14.0883</v>
      </c>
      <c r="W74">
        <v>38.540300000000002</v>
      </c>
      <c r="X74">
        <v>147.5155</v>
      </c>
      <c r="Y74">
        <v>0</v>
      </c>
      <c r="Z74">
        <v>13.1076</v>
      </c>
      <c r="AA74">
        <v>21.33</v>
      </c>
      <c r="AB74">
        <v>41.864567000000001</v>
      </c>
      <c r="AC74">
        <v>20.361854000000001</v>
      </c>
      <c r="AD74">
        <v>19.143301000000001</v>
      </c>
      <c r="AE74">
        <v>51.987209</v>
      </c>
      <c r="AF74">
        <v>6.3840719999999997</v>
      </c>
      <c r="AG74">
        <v>41.778542000000002</v>
      </c>
      <c r="AH74">
        <v>97.893163999999999</v>
      </c>
      <c r="AI74">
        <v>3.7497479999999999</v>
      </c>
      <c r="AJ74">
        <v>0</v>
      </c>
      <c r="AK74">
        <v>56.429333999999997</v>
      </c>
      <c r="AL74">
        <v>66.814999999999998</v>
      </c>
      <c r="AM74">
        <v>16.588864999999998</v>
      </c>
      <c r="AN74">
        <v>0.98959799999999998</v>
      </c>
      <c r="AO74">
        <v>0</v>
      </c>
      <c r="AP74">
        <v>9.4794</v>
      </c>
      <c r="AQ74">
        <v>0</v>
      </c>
      <c r="AR74">
        <v>37.536000000000001</v>
      </c>
      <c r="AS74">
        <v>33.873497</v>
      </c>
      <c r="AT74">
        <v>15.935499999999999</v>
      </c>
      <c r="AU74">
        <v>0</v>
      </c>
      <c r="AV74">
        <v>0</v>
      </c>
      <c r="AW74">
        <v>0</v>
      </c>
      <c r="AX74">
        <v>0</v>
      </c>
      <c r="AY74">
        <v>0.72815200000000002</v>
      </c>
      <c r="AZ74">
        <v>1.2145600000000001</v>
      </c>
      <c r="BA74">
        <v>1.1132519999999999</v>
      </c>
      <c r="BB74">
        <v>1.4417500000000001</v>
      </c>
      <c r="BC74">
        <v>110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3054.2971880000005</v>
      </c>
    </row>
    <row r="75" spans="1:117">
      <c r="A75" t="s">
        <v>117</v>
      </c>
      <c r="B75">
        <v>0</v>
      </c>
      <c r="C75">
        <v>0</v>
      </c>
      <c r="D75">
        <v>1.327696</v>
      </c>
      <c r="E75">
        <v>0</v>
      </c>
      <c r="F75">
        <v>0</v>
      </c>
      <c r="G75">
        <v>19.325800000000001</v>
      </c>
      <c r="H75">
        <v>0</v>
      </c>
      <c r="I75">
        <v>0</v>
      </c>
      <c r="J75">
        <v>23.8826</v>
      </c>
      <c r="K75">
        <v>589.55579999999998</v>
      </c>
      <c r="L75">
        <v>547.94127700000001</v>
      </c>
      <c r="M75">
        <v>93.324174999999997</v>
      </c>
      <c r="N75">
        <v>119.5917</v>
      </c>
      <c r="O75">
        <v>125.29529100000001</v>
      </c>
      <c r="P75">
        <v>137.607462</v>
      </c>
      <c r="Q75">
        <v>20.588699999999999</v>
      </c>
      <c r="R75">
        <v>43.05</v>
      </c>
      <c r="S75">
        <v>26.508700000000001</v>
      </c>
      <c r="T75">
        <v>0</v>
      </c>
      <c r="U75">
        <v>348.97500000000002</v>
      </c>
      <c r="V75">
        <v>14.0883</v>
      </c>
      <c r="W75">
        <v>38.540300000000002</v>
      </c>
      <c r="X75">
        <v>147.5155</v>
      </c>
      <c r="Y75">
        <v>0</v>
      </c>
      <c r="Z75">
        <v>6.5537999999999998</v>
      </c>
      <c r="AA75">
        <v>7.5839999999999996</v>
      </c>
      <c r="AB75">
        <v>24.011391</v>
      </c>
      <c r="AC75">
        <v>5.3583829999999999</v>
      </c>
      <c r="AD75">
        <v>16.646349000000001</v>
      </c>
      <c r="AE75">
        <v>51.987209</v>
      </c>
      <c r="AF75">
        <v>6.3840719999999997</v>
      </c>
      <c r="AG75">
        <v>41.778542000000002</v>
      </c>
      <c r="AH75">
        <v>71.339147999999994</v>
      </c>
      <c r="AI75">
        <v>3.7497479999999999</v>
      </c>
      <c r="AJ75">
        <v>0</v>
      </c>
      <c r="AK75">
        <v>56.429333999999997</v>
      </c>
      <c r="AL75">
        <v>66.814999999999998</v>
      </c>
      <c r="AM75">
        <v>16.588864999999998</v>
      </c>
      <c r="AN75">
        <v>0.98959799999999998</v>
      </c>
      <c r="AO75">
        <v>0</v>
      </c>
      <c r="AP75">
        <v>9.4794</v>
      </c>
      <c r="AQ75">
        <v>0</v>
      </c>
      <c r="AR75">
        <v>37.536000000000001</v>
      </c>
      <c r="AS75">
        <v>33.873497</v>
      </c>
      <c r="AT75">
        <v>15.935499999999999</v>
      </c>
      <c r="AU75">
        <v>0</v>
      </c>
      <c r="AV75">
        <v>0</v>
      </c>
      <c r="AW75">
        <v>0</v>
      </c>
      <c r="AX75">
        <v>0</v>
      </c>
      <c r="AY75">
        <v>0.72815200000000002</v>
      </c>
      <c r="AZ75">
        <v>1.2145600000000001</v>
      </c>
      <c r="BA75">
        <v>0.81073799999999996</v>
      </c>
      <c r="BB75">
        <v>1.4417500000000001</v>
      </c>
      <c r="BC75">
        <v>100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2874.3533370000005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19.325800000000001</v>
      </c>
      <c r="H76">
        <v>0</v>
      </c>
      <c r="I76">
        <v>0</v>
      </c>
      <c r="J76">
        <v>23.8826</v>
      </c>
      <c r="K76">
        <v>579.55579999999998</v>
      </c>
      <c r="L76">
        <v>547.94127700000001</v>
      </c>
      <c r="M76">
        <v>93.324174999999997</v>
      </c>
      <c r="N76">
        <v>119.5917</v>
      </c>
      <c r="O76">
        <v>125.29529100000001</v>
      </c>
      <c r="P76">
        <v>137.607462</v>
      </c>
      <c r="Q76">
        <v>20.588699999999999</v>
      </c>
      <c r="R76">
        <v>43.05</v>
      </c>
      <c r="S76">
        <v>26.508700000000001</v>
      </c>
      <c r="T76">
        <v>0</v>
      </c>
      <c r="U76">
        <v>348.97500000000002</v>
      </c>
      <c r="V76">
        <v>14.0883</v>
      </c>
      <c r="W76">
        <v>38.540300000000002</v>
      </c>
      <c r="X76">
        <v>147.5155</v>
      </c>
      <c r="Y76">
        <v>0</v>
      </c>
      <c r="Z76">
        <v>6.5537999999999998</v>
      </c>
      <c r="AA76">
        <v>21.33</v>
      </c>
      <c r="AB76">
        <v>41.864567000000001</v>
      </c>
      <c r="AC76">
        <v>20.361854000000001</v>
      </c>
      <c r="AD76">
        <v>16.646349000000001</v>
      </c>
      <c r="AE76">
        <v>51.987209</v>
      </c>
      <c r="AF76">
        <v>6.3840719999999997</v>
      </c>
      <c r="AG76">
        <v>41.778542000000002</v>
      </c>
      <c r="AH76">
        <v>79.265720000000002</v>
      </c>
      <c r="AI76">
        <v>3.7497479999999999</v>
      </c>
      <c r="AJ76">
        <v>0</v>
      </c>
      <c r="AK76">
        <v>56.429333999999997</v>
      </c>
      <c r="AL76">
        <v>79.364599999999996</v>
      </c>
      <c r="AM76">
        <v>16.588864999999998</v>
      </c>
      <c r="AN76">
        <v>0.98959799999999998</v>
      </c>
      <c r="AO76">
        <v>0</v>
      </c>
      <c r="AP76">
        <v>3.7149000000000001</v>
      </c>
      <c r="AQ76">
        <v>0</v>
      </c>
      <c r="AR76">
        <v>37.536000000000001</v>
      </c>
      <c r="AS76">
        <v>33.873497</v>
      </c>
      <c r="AT76">
        <v>15.935499999999999</v>
      </c>
      <c r="AU76">
        <v>0</v>
      </c>
      <c r="AV76">
        <v>0</v>
      </c>
      <c r="AW76">
        <v>0</v>
      </c>
      <c r="AX76">
        <v>0</v>
      </c>
      <c r="AY76">
        <v>0.72815200000000002</v>
      </c>
      <c r="AZ76">
        <v>1.4721930000000001</v>
      </c>
      <c r="BA76">
        <v>0.899474</v>
      </c>
      <c r="BB76">
        <v>1.4417500000000001</v>
      </c>
      <c r="BC76">
        <v>90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2914.6863290000001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19.325800000000001</v>
      </c>
      <c r="H77">
        <v>0</v>
      </c>
      <c r="I77">
        <v>0</v>
      </c>
      <c r="J77">
        <v>23.8826</v>
      </c>
      <c r="K77">
        <v>539.55579999999998</v>
      </c>
      <c r="L77">
        <v>547.94127700000001</v>
      </c>
      <c r="M77">
        <v>93.324174999999997</v>
      </c>
      <c r="N77">
        <v>119.5917</v>
      </c>
      <c r="O77">
        <v>125.29529100000001</v>
      </c>
      <c r="P77">
        <v>137.607462</v>
      </c>
      <c r="Q77">
        <v>20.588699999999999</v>
      </c>
      <c r="R77">
        <v>43.05</v>
      </c>
      <c r="S77">
        <v>26.508700000000001</v>
      </c>
      <c r="T77">
        <v>0</v>
      </c>
      <c r="U77">
        <v>348.97500000000002</v>
      </c>
      <c r="V77">
        <v>14.0883</v>
      </c>
      <c r="W77">
        <v>38.540300000000002</v>
      </c>
      <c r="X77">
        <v>147.5155</v>
      </c>
      <c r="Y77">
        <v>0</v>
      </c>
      <c r="Z77">
        <v>6.5537999999999998</v>
      </c>
      <c r="AA77">
        <v>42.14808</v>
      </c>
      <c r="AB77">
        <v>41.864567000000001</v>
      </c>
      <c r="AC77">
        <v>30.573592999999999</v>
      </c>
      <c r="AD77">
        <v>28.714950999999999</v>
      </c>
      <c r="AE77">
        <v>51.987209</v>
      </c>
      <c r="AF77">
        <v>6.3840719999999997</v>
      </c>
      <c r="AG77">
        <v>41.778542000000002</v>
      </c>
      <c r="AH77">
        <v>97.893163999999999</v>
      </c>
      <c r="AI77">
        <v>6.6959780000000002</v>
      </c>
      <c r="AJ77">
        <v>0</v>
      </c>
      <c r="AK77">
        <v>56.429333999999997</v>
      </c>
      <c r="AL77">
        <v>79.364599999999996</v>
      </c>
      <c r="AM77">
        <v>16.588864999999998</v>
      </c>
      <c r="AN77">
        <v>0.98959799999999998</v>
      </c>
      <c r="AO77">
        <v>0</v>
      </c>
      <c r="AP77">
        <v>1.1529</v>
      </c>
      <c r="AQ77">
        <v>4.850562</v>
      </c>
      <c r="AR77">
        <v>37.536000000000001</v>
      </c>
      <c r="AS77">
        <v>33.873497</v>
      </c>
      <c r="AT77">
        <v>15.935499999999999</v>
      </c>
      <c r="AU77">
        <v>0</v>
      </c>
      <c r="AV77">
        <v>0</v>
      </c>
      <c r="AW77">
        <v>0</v>
      </c>
      <c r="AX77">
        <v>0</v>
      </c>
      <c r="AY77">
        <v>0.72815200000000002</v>
      </c>
      <c r="AZ77">
        <v>1.8218399999999999</v>
      </c>
      <c r="BA77">
        <v>1.1132519999999999</v>
      </c>
      <c r="BB77">
        <v>1.4417500000000001</v>
      </c>
      <c r="BC77">
        <v>85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2937.2104110000005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19.325800000000001</v>
      </c>
      <c r="H78">
        <v>0</v>
      </c>
      <c r="I78">
        <v>0</v>
      </c>
      <c r="J78">
        <v>23.8826</v>
      </c>
      <c r="K78">
        <v>539.55579999999998</v>
      </c>
      <c r="L78">
        <v>568.17897200000004</v>
      </c>
      <c r="M78">
        <v>93.324174999999997</v>
      </c>
      <c r="N78">
        <v>119.5917</v>
      </c>
      <c r="O78">
        <v>125.29529100000001</v>
      </c>
      <c r="P78">
        <v>137.607462</v>
      </c>
      <c r="Q78">
        <v>20.588699999999999</v>
      </c>
      <c r="R78">
        <v>43.05</v>
      </c>
      <c r="S78">
        <v>26.508700000000001</v>
      </c>
      <c r="T78">
        <v>0</v>
      </c>
      <c r="U78">
        <v>348.97500000000002</v>
      </c>
      <c r="V78">
        <v>14.0883</v>
      </c>
      <c r="W78">
        <v>38.540300000000002</v>
      </c>
      <c r="X78">
        <v>147.5155</v>
      </c>
      <c r="Y78">
        <v>0</v>
      </c>
      <c r="Z78">
        <v>13.1076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8.4434509999999996</v>
      </c>
      <c r="AG78">
        <v>41.778542000000002</v>
      </c>
      <c r="AH78">
        <v>133.76090199999999</v>
      </c>
      <c r="AI78">
        <v>13.391957</v>
      </c>
      <c r="AJ78">
        <v>0</v>
      </c>
      <c r="AK78">
        <v>56.429333999999997</v>
      </c>
      <c r="AL78">
        <v>79.364599999999996</v>
      </c>
      <c r="AM78">
        <v>16.588864999999998</v>
      </c>
      <c r="AN78">
        <v>0.98959799999999998</v>
      </c>
      <c r="AO78">
        <v>0</v>
      </c>
      <c r="AP78">
        <v>1.1529</v>
      </c>
      <c r="AQ78">
        <v>8.7579589999999996</v>
      </c>
      <c r="AR78">
        <v>37.536000000000001</v>
      </c>
      <c r="AS78">
        <v>33.873497</v>
      </c>
      <c r="AT78">
        <v>15.935499999999999</v>
      </c>
      <c r="AU78">
        <v>0</v>
      </c>
      <c r="AV78">
        <v>0</v>
      </c>
      <c r="AW78">
        <v>0</v>
      </c>
      <c r="AX78">
        <v>0</v>
      </c>
      <c r="AY78">
        <v>0.72815200000000002</v>
      </c>
      <c r="AZ78">
        <v>2.429119</v>
      </c>
      <c r="BA78">
        <v>1.5206379999999999</v>
      </c>
      <c r="BB78">
        <v>1.4417500000000001</v>
      </c>
      <c r="BC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3013.2074950000001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19.325800000000001</v>
      </c>
      <c r="H79">
        <v>0</v>
      </c>
      <c r="I79">
        <v>0</v>
      </c>
      <c r="J79">
        <v>23.8826</v>
      </c>
      <c r="K79">
        <v>599.620949</v>
      </c>
      <c r="L79">
        <v>568.17897200000004</v>
      </c>
      <c r="M79">
        <v>93.324174999999997</v>
      </c>
      <c r="N79">
        <v>119.5917</v>
      </c>
      <c r="O79">
        <v>125.29529100000001</v>
      </c>
      <c r="P79">
        <v>137.607462</v>
      </c>
      <c r="Q79">
        <v>20.588699999999999</v>
      </c>
      <c r="R79">
        <v>43.05</v>
      </c>
      <c r="S79">
        <v>26.508700000000001</v>
      </c>
      <c r="T79">
        <v>0</v>
      </c>
      <c r="U79">
        <v>348.97500000000002</v>
      </c>
      <c r="V79">
        <v>14.475199999999999</v>
      </c>
      <c r="W79">
        <v>38.540300000000002</v>
      </c>
      <c r="X79">
        <v>147.5155</v>
      </c>
      <c r="Y79">
        <v>0</v>
      </c>
      <c r="Z79">
        <v>19.6614</v>
      </c>
      <c r="AA79">
        <v>42.14808</v>
      </c>
      <c r="AB79">
        <v>41.864567000000001</v>
      </c>
      <c r="AC79">
        <v>30.573592999999999</v>
      </c>
      <c r="AD79">
        <v>38.375382000000002</v>
      </c>
      <c r="AE79">
        <v>51.987209</v>
      </c>
      <c r="AF79">
        <v>8.7523569999999999</v>
      </c>
      <c r="AG79">
        <v>41.778542000000002</v>
      </c>
      <c r="AH79">
        <v>146.83974599999999</v>
      </c>
      <c r="AI79">
        <v>51.601889</v>
      </c>
      <c r="AJ79">
        <v>0</v>
      </c>
      <c r="AK79">
        <v>56.429333999999997</v>
      </c>
      <c r="AL79">
        <v>79.364599999999996</v>
      </c>
      <c r="AM79">
        <v>16.588864999999998</v>
      </c>
      <c r="AN79">
        <v>0.98959799999999998</v>
      </c>
      <c r="AO79">
        <v>0</v>
      </c>
      <c r="AP79">
        <v>1.1529</v>
      </c>
      <c r="AQ79">
        <v>26.273875</v>
      </c>
      <c r="AR79">
        <v>37.536000000000001</v>
      </c>
      <c r="AS79">
        <v>33.873497</v>
      </c>
      <c r="AT79">
        <v>15.935499999999999</v>
      </c>
      <c r="AU79">
        <v>0</v>
      </c>
      <c r="AV79">
        <v>0</v>
      </c>
      <c r="AW79">
        <v>0</v>
      </c>
      <c r="AX79">
        <v>0</v>
      </c>
      <c r="AY79">
        <v>0.74139200000000005</v>
      </c>
      <c r="AZ79">
        <v>2.429119</v>
      </c>
      <c r="BA79">
        <v>1.6456759999999999</v>
      </c>
      <c r="BB79">
        <v>1.4417500000000001</v>
      </c>
      <c r="BC79">
        <v>95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3169.46522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18.993099999999998</v>
      </c>
      <c r="H80">
        <v>0</v>
      </c>
      <c r="I80">
        <v>0</v>
      </c>
      <c r="J80">
        <v>23.8826</v>
      </c>
      <c r="K80">
        <v>688.24901399999999</v>
      </c>
      <c r="L80">
        <v>588.42666799999995</v>
      </c>
      <c r="M80">
        <v>93.324174999999997</v>
      </c>
      <c r="N80">
        <v>119.5917</v>
      </c>
      <c r="O80">
        <v>125.29529100000001</v>
      </c>
      <c r="P80">
        <v>137.607462</v>
      </c>
      <c r="Q80">
        <v>20.588699999999999</v>
      </c>
      <c r="R80">
        <v>43.05</v>
      </c>
      <c r="S80">
        <v>26.508700000000001</v>
      </c>
      <c r="T80">
        <v>0</v>
      </c>
      <c r="U80">
        <v>348.97500000000002</v>
      </c>
      <c r="V80">
        <v>14.475199999999999</v>
      </c>
      <c r="W80">
        <v>38.540300000000002</v>
      </c>
      <c r="X80">
        <v>147.5155</v>
      </c>
      <c r="Y80">
        <v>0</v>
      </c>
      <c r="Z80">
        <v>19.6614</v>
      </c>
      <c r="AA80">
        <v>42.14808</v>
      </c>
      <c r="AB80">
        <v>41.864567000000001</v>
      </c>
      <c r="AC80">
        <v>30.573592999999999</v>
      </c>
      <c r="AD80">
        <v>38.375382000000002</v>
      </c>
      <c r="AE80">
        <v>51.987209</v>
      </c>
      <c r="AF80">
        <v>8.7523569999999999</v>
      </c>
      <c r="AG80">
        <v>41.778542000000002</v>
      </c>
      <c r="AH80">
        <v>146.83974599999999</v>
      </c>
      <c r="AI80">
        <v>51.601889</v>
      </c>
      <c r="AJ80">
        <v>0</v>
      </c>
      <c r="AK80">
        <v>56.429333999999997</v>
      </c>
      <c r="AL80">
        <v>79.364599999999996</v>
      </c>
      <c r="AM80">
        <v>16.588864999999998</v>
      </c>
      <c r="AN80">
        <v>0.98959799999999998</v>
      </c>
      <c r="AO80">
        <v>0</v>
      </c>
      <c r="AP80">
        <v>1.1529</v>
      </c>
      <c r="AQ80">
        <v>26.273875</v>
      </c>
      <c r="AR80">
        <v>39.744</v>
      </c>
      <c r="AS80">
        <v>33.873497</v>
      </c>
      <c r="AT80">
        <v>15.935499999999999</v>
      </c>
      <c r="AU80">
        <v>0</v>
      </c>
      <c r="AV80">
        <v>0</v>
      </c>
      <c r="AW80">
        <v>0</v>
      </c>
      <c r="AX80">
        <v>0</v>
      </c>
      <c r="AY80">
        <v>0.74139200000000005</v>
      </c>
      <c r="AZ80">
        <v>2.429119</v>
      </c>
      <c r="BA80">
        <v>1.6456759999999999</v>
      </c>
      <c r="BB80">
        <v>1.4417500000000001</v>
      </c>
      <c r="BC80">
        <v>98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3283.216281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18.993099999999998</v>
      </c>
      <c r="H81">
        <v>0</v>
      </c>
      <c r="I81">
        <v>0</v>
      </c>
      <c r="J81">
        <v>23.8826</v>
      </c>
      <c r="K81">
        <v>688.24901399999999</v>
      </c>
      <c r="L81">
        <v>588.42666799999995</v>
      </c>
      <c r="M81">
        <v>93.324174999999997</v>
      </c>
      <c r="N81">
        <v>119.5917</v>
      </c>
      <c r="O81">
        <v>125.29529100000001</v>
      </c>
      <c r="P81">
        <v>137.607462</v>
      </c>
      <c r="Q81">
        <v>20.588699999999999</v>
      </c>
      <c r="R81">
        <v>43.05</v>
      </c>
      <c r="S81">
        <v>26.508700000000001</v>
      </c>
      <c r="T81">
        <v>0</v>
      </c>
      <c r="U81">
        <v>348.97500000000002</v>
      </c>
      <c r="V81">
        <v>14.475199999999999</v>
      </c>
      <c r="W81">
        <v>38.540300000000002</v>
      </c>
      <c r="X81">
        <v>147.5155</v>
      </c>
      <c r="Y81">
        <v>0</v>
      </c>
      <c r="Z81">
        <v>19.6614</v>
      </c>
      <c r="AA81">
        <v>42.14808</v>
      </c>
      <c r="AB81">
        <v>41.864567000000001</v>
      </c>
      <c r="AC81">
        <v>30.573592999999999</v>
      </c>
      <c r="AD81">
        <v>38.375382000000002</v>
      </c>
      <c r="AE81">
        <v>51.987209</v>
      </c>
      <c r="AF81">
        <v>8.7523569999999999</v>
      </c>
      <c r="AG81">
        <v>41.778542000000002</v>
      </c>
      <c r="AH81">
        <v>146.83974599999999</v>
      </c>
      <c r="AI81">
        <v>68.802518000000006</v>
      </c>
      <c r="AJ81">
        <v>0</v>
      </c>
      <c r="AK81">
        <v>56.429333999999997</v>
      </c>
      <c r="AL81">
        <v>79.364599999999996</v>
      </c>
      <c r="AM81">
        <v>16.588864999999998</v>
      </c>
      <c r="AN81">
        <v>0.98959799999999998</v>
      </c>
      <c r="AO81">
        <v>0</v>
      </c>
      <c r="AP81">
        <v>1.1529</v>
      </c>
      <c r="AQ81">
        <v>26.273875</v>
      </c>
      <c r="AR81">
        <v>39.744</v>
      </c>
      <c r="AS81">
        <v>33.873497</v>
      </c>
      <c r="AT81">
        <v>15.935499999999999</v>
      </c>
      <c r="AU81">
        <v>0</v>
      </c>
      <c r="AV81">
        <v>0</v>
      </c>
      <c r="AW81">
        <v>0</v>
      </c>
      <c r="AX81">
        <v>0</v>
      </c>
      <c r="AY81">
        <v>0.74139200000000005</v>
      </c>
      <c r="AZ81">
        <v>2.429119</v>
      </c>
      <c r="BA81">
        <v>1.6456759999999999</v>
      </c>
      <c r="BB81">
        <v>1.4417500000000001</v>
      </c>
      <c r="BC81">
        <v>95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3297.4169099999999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18.993099999999998</v>
      </c>
      <c r="H82">
        <v>0</v>
      </c>
      <c r="I82">
        <v>0</v>
      </c>
      <c r="J82">
        <v>23.8826</v>
      </c>
      <c r="K82">
        <v>688.24901399999999</v>
      </c>
      <c r="L82">
        <v>608.66436299999998</v>
      </c>
      <c r="M82">
        <v>93.324174999999997</v>
      </c>
      <c r="N82">
        <v>119.5917</v>
      </c>
      <c r="O82">
        <v>125.29529100000001</v>
      </c>
      <c r="P82">
        <v>137.607462</v>
      </c>
      <c r="Q82">
        <v>20.588699999999999</v>
      </c>
      <c r="R82">
        <v>43.05</v>
      </c>
      <c r="S82">
        <v>26.508700000000001</v>
      </c>
      <c r="T82">
        <v>0</v>
      </c>
      <c r="U82">
        <v>348.97500000000002</v>
      </c>
      <c r="V82">
        <v>14.475199999999999</v>
      </c>
      <c r="W82">
        <v>38.540300000000002</v>
      </c>
      <c r="X82">
        <v>147.5155</v>
      </c>
      <c r="Y82">
        <v>0</v>
      </c>
      <c r="Z82">
        <v>19.6614</v>
      </c>
      <c r="AA82">
        <v>42.14808</v>
      </c>
      <c r="AB82">
        <v>41.864567000000001</v>
      </c>
      <c r="AC82">
        <v>30.573592999999999</v>
      </c>
      <c r="AD82">
        <v>38.375382000000002</v>
      </c>
      <c r="AE82">
        <v>51.987209</v>
      </c>
      <c r="AF82">
        <v>8.7523569999999999</v>
      </c>
      <c r="AG82">
        <v>41.778542000000002</v>
      </c>
      <c r="AH82">
        <v>146.83974599999999</v>
      </c>
      <c r="AI82">
        <v>68.802518000000006</v>
      </c>
      <c r="AJ82">
        <v>0</v>
      </c>
      <c r="AK82">
        <v>56.429333999999997</v>
      </c>
      <c r="AL82">
        <v>79.364599999999996</v>
      </c>
      <c r="AM82">
        <v>16.588864999999998</v>
      </c>
      <c r="AN82">
        <v>0.98959799999999998</v>
      </c>
      <c r="AO82">
        <v>0</v>
      </c>
      <c r="AP82">
        <v>1.1529</v>
      </c>
      <c r="AQ82">
        <v>26.273875</v>
      </c>
      <c r="AR82">
        <v>37.536000000000001</v>
      </c>
      <c r="AS82">
        <v>33.873497</v>
      </c>
      <c r="AT82">
        <v>15.935499999999999</v>
      </c>
      <c r="AU82">
        <v>0</v>
      </c>
      <c r="AV82">
        <v>0</v>
      </c>
      <c r="AW82">
        <v>0</v>
      </c>
      <c r="AX82">
        <v>0</v>
      </c>
      <c r="AY82">
        <v>0.74139200000000005</v>
      </c>
      <c r="AZ82">
        <v>2.429119</v>
      </c>
      <c r="BA82">
        <v>1.6456759999999999</v>
      </c>
      <c r="BB82">
        <v>1.4417500000000001</v>
      </c>
      <c r="BC82">
        <v>90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3310.4466049999996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2.7328619999999999</v>
      </c>
      <c r="H83">
        <v>0</v>
      </c>
      <c r="I83">
        <v>0</v>
      </c>
      <c r="J83">
        <v>24.217600000000001</v>
      </c>
      <c r="K83">
        <v>688.24901399999999</v>
      </c>
      <c r="L83">
        <v>608.66436299999998</v>
      </c>
      <c r="M83">
        <v>93.324174999999997</v>
      </c>
      <c r="N83">
        <v>119.5917</v>
      </c>
      <c r="O83">
        <v>125.29529100000001</v>
      </c>
      <c r="P83">
        <v>137.607462</v>
      </c>
      <c r="Q83">
        <v>20.588699999999999</v>
      </c>
      <c r="R83">
        <v>43.05</v>
      </c>
      <c r="S83">
        <v>26.508700000000001</v>
      </c>
      <c r="T83">
        <v>0</v>
      </c>
      <c r="U83">
        <v>348.97500000000002</v>
      </c>
      <c r="V83">
        <v>14.475199999999999</v>
      </c>
      <c r="W83">
        <v>38.540300000000002</v>
      </c>
      <c r="X83">
        <v>147.5155</v>
      </c>
      <c r="Y83">
        <v>0</v>
      </c>
      <c r="Z83">
        <v>19.6614</v>
      </c>
      <c r="AA83">
        <v>42.14808</v>
      </c>
      <c r="AB83">
        <v>41.864567000000001</v>
      </c>
      <c r="AC83">
        <v>30.573592999999999</v>
      </c>
      <c r="AD83">
        <v>38.375382000000002</v>
      </c>
      <c r="AE83">
        <v>51.987209</v>
      </c>
      <c r="AF83">
        <v>8.7523569999999999</v>
      </c>
      <c r="AG83">
        <v>41.778542000000002</v>
      </c>
      <c r="AH83">
        <v>146.83974599999999</v>
      </c>
      <c r="AI83">
        <v>68.802518000000006</v>
      </c>
      <c r="AJ83">
        <v>0</v>
      </c>
      <c r="AK83">
        <v>56.429333999999997</v>
      </c>
      <c r="AL83">
        <v>79.364599999999996</v>
      </c>
      <c r="AM83">
        <v>16.588864999999998</v>
      </c>
      <c r="AN83">
        <v>0.98959799999999998</v>
      </c>
      <c r="AO83">
        <v>0</v>
      </c>
      <c r="AP83">
        <v>1.1529</v>
      </c>
      <c r="AQ83">
        <v>26.273875</v>
      </c>
      <c r="AR83">
        <v>37.536000000000001</v>
      </c>
      <c r="AS83">
        <v>33.873497</v>
      </c>
      <c r="AT83">
        <v>13.188000000000001</v>
      </c>
      <c r="AU83">
        <v>0</v>
      </c>
      <c r="AV83">
        <v>0</v>
      </c>
      <c r="AW83">
        <v>0</v>
      </c>
      <c r="AX83">
        <v>0</v>
      </c>
      <c r="AY83">
        <v>0.74139200000000005</v>
      </c>
      <c r="AZ83">
        <v>2.429119</v>
      </c>
      <c r="BA83">
        <v>1.6456759999999999</v>
      </c>
      <c r="BB83">
        <v>1.4417500000000001</v>
      </c>
      <c r="BC83">
        <v>105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3306.7738669999999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24.217600000000001</v>
      </c>
      <c r="K84">
        <v>688.24901399999999</v>
      </c>
      <c r="L84">
        <v>628.90205900000001</v>
      </c>
      <c r="M84">
        <v>93.324174999999997</v>
      </c>
      <c r="N84">
        <v>119.5917</v>
      </c>
      <c r="O84">
        <v>125.29529100000001</v>
      </c>
      <c r="P84">
        <v>137.607462</v>
      </c>
      <c r="Q84">
        <v>20.588699999999999</v>
      </c>
      <c r="R84">
        <v>43.05</v>
      </c>
      <c r="S84">
        <v>26.508700000000001</v>
      </c>
      <c r="T84">
        <v>0</v>
      </c>
      <c r="U84">
        <v>348.97500000000002</v>
      </c>
      <c r="V84">
        <v>14.475199999999999</v>
      </c>
      <c r="W84">
        <v>38.540300000000002</v>
      </c>
      <c r="X84">
        <v>147.5155</v>
      </c>
      <c r="Y84">
        <v>0</v>
      </c>
      <c r="Z84">
        <v>19.6614</v>
      </c>
      <c r="AA84">
        <v>42.14808</v>
      </c>
      <c r="AB84">
        <v>41.864567000000001</v>
      </c>
      <c r="AC84">
        <v>30.573592999999999</v>
      </c>
      <c r="AD84">
        <v>38.375382000000002</v>
      </c>
      <c r="AE84">
        <v>51.987209</v>
      </c>
      <c r="AF84">
        <v>8.7523569999999999</v>
      </c>
      <c r="AG84">
        <v>41.778542000000002</v>
      </c>
      <c r="AH84">
        <v>146.83974599999999</v>
      </c>
      <c r="AI84">
        <v>68.802518000000006</v>
      </c>
      <c r="AJ84">
        <v>0</v>
      </c>
      <c r="AK84">
        <v>56.429333999999997</v>
      </c>
      <c r="AL84">
        <v>79.364599999999996</v>
      </c>
      <c r="AM84">
        <v>16.588864999999998</v>
      </c>
      <c r="AN84">
        <v>0.98959799999999998</v>
      </c>
      <c r="AO84">
        <v>0</v>
      </c>
      <c r="AP84">
        <v>1.1529</v>
      </c>
      <c r="AQ84">
        <v>26.273875</v>
      </c>
      <c r="AR84">
        <v>37.536000000000001</v>
      </c>
      <c r="AS84">
        <v>33.873497</v>
      </c>
      <c r="AT84">
        <v>13.188000000000001</v>
      </c>
      <c r="AU84">
        <v>0</v>
      </c>
      <c r="AV84">
        <v>0</v>
      </c>
      <c r="AW84">
        <v>0</v>
      </c>
      <c r="AX84">
        <v>0</v>
      </c>
      <c r="AY84">
        <v>0.74139200000000005</v>
      </c>
      <c r="AZ84">
        <v>2.429119</v>
      </c>
      <c r="BA84">
        <v>1.6456759999999999</v>
      </c>
      <c r="BB84">
        <v>1.4417500000000001</v>
      </c>
      <c r="BC84">
        <v>105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3324.2787009999997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24.217600000000001</v>
      </c>
      <c r="K85">
        <v>688.24901399999999</v>
      </c>
      <c r="L85">
        <v>628.90205900000001</v>
      </c>
      <c r="M85">
        <v>93.324174999999997</v>
      </c>
      <c r="N85">
        <v>119.5917</v>
      </c>
      <c r="O85">
        <v>125.29529100000001</v>
      </c>
      <c r="P85">
        <v>137.607462</v>
      </c>
      <c r="Q85">
        <v>20.588699999999999</v>
      </c>
      <c r="R85">
        <v>43.05</v>
      </c>
      <c r="S85">
        <v>26.508700000000001</v>
      </c>
      <c r="T85">
        <v>0</v>
      </c>
      <c r="U85">
        <v>348.97500000000002</v>
      </c>
      <c r="V85">
        <v>14.475199999999999</v>
      </c>
      <c r="W85">
        <v>38.540300000000002</v>
      </c>
      <c r="X85">
        <v>147.5155</v>
      </c>
      <c r="Y85">
        <v>0</v>
      </c>
      <c r="Z85">
        <v>19.6614</v>
      </c>
      <c r="AA85">
        <v>42.14808</v>
      </c>
      <c r="AB85">
        <v>41.864567000000001</v>
      </c>
      <c r="AC85">
        <v>30.573592999999999</v>
      </c>
      <c r="AD85">
        <v>38.375382000000002</v>
      </c>
      <c r="AE85">
        <v>51.987209</v>
      </c>
      <c r="AF85">
        <v>8.7523569999999999</v>
      </c>
      <c r="AG85">
        <v>41.778542000000002</v>
      </c>
      <c r="AH85">
        <v>146.83974599999999</v>
      </c>
      <c r="AI85">
        <v>10.713564999999999</v>
      </c>
      <c r="AJ85">
        <v>0</v>
      </c>
      <c r="AK85">
        <v>56.429333999999997</v>
      </c>
      <c r="AL85">
        <v>79.364599999999996</v>
      </c>
      <c r="AM85">
        <v>16.588864999999998</v>
      </c>
      <c r="AN85">
        <v>0.98959799999999998</v>
      </c>
      <c r="AO85">
        <v>0</v>
      </c>
      <c r="AP85">
        <v>0.51239999999999997</v>
      </c>
      <c r="AQ85">
        <v>26.273875</v>
      </c>
      <c r="AR85">
        <v>37.536000000000001</v>
      </c>
      <c r="AS85">
        <v>33.873497</v>
      </c>
      <c r="AT85">
        <v>13.188000000000001</v>
      </c>
      <c r="AU85">
        <v>0</v>
      </c>
      <c r="AV85">
        <v>0</v>
      </c>
      <c r="AW85">
        <v>0</v>
      </c>
      <c r="AX85">
        <v>0</v>
      </c>
      <c r="AY85">
        <v>0.74139200000000005</v>
      </c>
      <c r="AZ85">
        <v>2.429119</v>
      </c>
      <c r="BA85">
        <v>1.6456759999999999</v>
      </c>
      <c r="BB85">
        <v>1.4417500000000001</v>
      </c>
      <c r="BC85">
        <v>105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3265.5492479999998</v>
      </c>
    </row>
    <row r="86" spans="1:117">
      <c r="A86" t="s">
        <v>128</v>
      </c>
      <c r="B86">
        <v>0</v>
      </c>
      <c r="C86">
        <v>0</v>
      </c>
      <c r="D86">
        <v>8.6936669999999996</v>
      </c>
      <c r="E86">
        <v>0</v>
      </c>
      <c r="F86">
        <v>0</v>
      </c>
      <c r="G86">
        <v>11.918533999999999</v>
      </c>
      <c r="H86">
        <v>0</v>
      </c>
      <c r="I86">
        <v>0</v>
      </c>
      <c r="J86">
        <v>24.217600000000001</v>
      </c>
      <c r="K86">
        <v>688.24901399999999</v>
      </c>
      <c r="L86">
        <v>649.13975400000004</v>
      </c>
      <c r="M86">
        <v>93.324174999999997</v>
      </c>
      <c r="N86">
        <v>119.5917</v>
      </c>
      <c r="O86">
        <v>125.29529100000001</v>
      </c>
      <c r="P86">
        <v>137.607462</v>
      </c>
      <c r="Q86">
        <v>20.588699999999999</v>
      </c>
      <c r="R86">
        <v>43.05</v>
      </c>
      <c r="S86">
        <v>26.508700000000001</v>
      </c>
      <c r="T86">
        <v>0</v>
      </c>
      <c r="U86">
        <v>348.97500000000002</v>
      </c>
      <c r="V86">
        <v>14.475199999999999</v>
      </c>
      <c r="W86">
        <v>38.540300000000002</v>
      </c>
      <c r="X86">
        <v>147.5155</v>
      </c>
      <c r="Y86">
        <v>0</v>
      </c>
      <c r="Z86">
        <v>6.5537999999999998</v>
      </c>
      <c r="AA86">
        <v>42.14808</v>
      </c>
      <c r="AB86">
        <v>41.864567000000001</v>
      </c>
      <c r="AC86">
        <v>30.573592999999999</v>
      </c>
      <c r="AD86">
        <v>28.714950999999999</v>
      </c>
      <c r="AE86">
        <v>51.987209</v>
      </c>
      <c r="AF86">
        <v>8.4434509999999996</v>
      </c>
      <c r="AG86">
        <v>41.778542000000002</v>
      </c>
      <c r="AH86">
        <v>118.89858</v>
      </c>
      <c r="AI86">
        <v>3.3479899999999998</v>
      </c>
      <c r="AJ86">
        <v>0</v>
      </c>
      <c r="AK86">
        <v>56.429333999999997</v>
      </c>
      <c r="AL86">
        <v>79.364599999999996</v>
      </c>
      <c r="AM86">
        <v>16.588864999999998</v>
      </c>
      <c r="AN86">
        <v>0.98959799999999998</v>
      </c>
      <c r="AO86">
        <v>0</v>
      </c>
      <c r="AP86">
        <v>0.51239999999999997</v>
      </c>
      <c r="AQ86">
        <v>26.273875</v>
      </c>
      <c r="AR86">
        <v>37.536000000000001</v>
      </c>
      <c r="AS86">
        <v>33.873497</v>
      </c>
      <c r="AT86">
        <v>13.188000000000001</v>
      </c>
      <c r="AU86">
        <v>0</v>
      </c>
      <c r="AV86">
        <v>0</v>
      </c>
      <c r="AW86">
        <v>0</v>
      </c>
      <c r="AX86">
        <v>0</v>
      </c>
      <c r="AY86">
        <v>0.72815200000000002</v>
      </c>
      <c r="AZ86">
        <v>2.429119</v>
      </c>
      <c r="BA86">
        <v>1.3512299999999999</v>
      </c>
      <c r="BB86">
        <v>1.4417500000000001</v>
      </c>
      <c r="BC86">
        <v>105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3247.7077800000006</v>
      </c>
    </row>
    <row r="87" spans="1:117">
      <c r="A87" t="s">
        <v>129</v>
      </c>
      <c r="B87">
        <v>0</v>
      </c>
      <c r="C87">
        <v>0</v>
      </c>
      <c r="D87">
        <v>10.306100000000001</v>
      </c>
      <c r="E87">
        <v>0</v>
      </c>
      <c r="F87">
        <v>0</v>
      </c>
      <c r="G87">
        <v>18.993099999999998</v>
      </c>
      <c r="H87">
        <v>0</v>
      </c>
      <c r="I87">
        <v>0</v>
      </c>
      <c r="J87">
        <v>24.217600000000001</v>
      </c>
      <c r="K87">
        <v>688.24901399999999</v>
      </c>
      <c r="L87">
        <v>649.13975400000004</v>
      </c>
      <c r="M87">
        <v>93.324174999999997</v>
      </c>
      <c r="N87">
        <v>119.5917</v>
      </c>
      <c r="O87">
        <v>125.29529100000001</v>
      </c>
      <c r="P87">
        <v>137.607462</v>
      </c>
      <c r="Q87">
        <v>20.588699999999999</v>
      </c>
      <c r="R87">
        <v>43.05</v>
      </c>
      <c r="S87">
        <v>26.508700000000001</v>
      </c>
      <c r="T87">
        <v>0</v>
      </c>
      <c r="U87">
        <v>348.97500000000002</v>
      </c>
      <c r="V87">
        <v>14.475199999999999</v>
      </c>
      <c r="W87">
        <v>38.540300000000002</v>
      </c>
      <c r="X87">
        <v>147.5155</v>
      </c>
      <c r="Y87">
        <v>0</v>
      </c>
      <c r="Z87">
        <v>6.5537999999999998</v>
      </c>
      <c r="AA87">
        <v>42.14808</v>
      </c>
      <c r="AB87">
        <v>41.864567000000001</v>
      </c>
      <c r="AC87">
        <v>30.573592999999999</v>
      </c>
      <c r="AD87">
        <v>28.714950999999999</v>
      </c>
      <c r="AE87">
        <v>51.987209</v>
      </c>
      <c r="AF87">
        <v>8.4434509999999996</v>
      </c>
      <c r="AG87">
        <v>41.778542000000002</v>
      </c>
      <c r="AH87">
        <v>118.89858</v>
      </c>
      <c r="AI87">
        <v>3.3479899999999998</v>
      </c>
      <c r="AJ87">
        <v>0</v>
      </c>
      <c r="AK87">
        <v>56.429333999999997</v>
      </c>
      <c r="AL87">
        <v>79.364599999999996</v>
      </c>
      <c r="AM87">
        <v>16.588864999999998</v>
      </c>
      <c r="AN87">
        <v>0.98959799999999998</v>
      </c>
      <c r="AO87">
        <v>0</v>
      </c>
      <c r="AP87">
        <v>0.51239999999999997</v>
      </c>
      <c r="AQ87">
        <v>26.273875</v>
      </c>
      <c r="AR87">
        <v>37.536000000000001</v>
      </c>
      <c r="AS87">
        <v>33.873497</v>
      </c>
      <c r="AT87">
        <v>13.188000000000001</v>
      </c>
      <c r="AU87">
        <v>0</v>
      </c>
      <c r="AV87">
        <v>0</v>
      </c>
      <c r="AW87">
        <v>0</v>
      </c>
      <c r="AX87">
        <v>0</v>
      </c>
      <c r="AY87">
        <v>0.72815200000000002</v>
      </c>
      <c r="AZ87">
        <v>2.429119</v>
      </c>
      <c r="BA87">
        <v>1.3512299999999999</v>
      </c>
      <c r="BB87">
        <v>1.4417500000000001</v>
      </c>
      <c r="BC87">
        <v>105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3256.3947790000007</v>
      </c>
    </row>
    <row r="88" spans="1:117">
      <c r="A88" t="s">
        <v>130</v>
      </c>
      <c r="B88">
        <v>0</v>
      </c>
      <c r="C88">
        <v>0</v>
      </c>
      <c r="D88">
        <v>10.306100000000001</v>
      </c>
      <c r="E88">
        <v>0</v>
      </c>
      <c r="F88">
        <v>0</v>
      </c>
      <c r="G88">
        <v>18.993099999999998</v>
      </c>
      <c r="H88">
        <v>0</v>
      </c>
      <c r="I88">
        <v>0</v>
      </c>
      <c r="J88">
        <v>24.217600000000001</v>
      </c>
      <c r="K88">
        <v>688.24901399999999</v>
      </c>
      <c r="L88">
        <v>657.88990000000001</v>
      </c>
      <c r="M88">
        <v>93.324174999999997</v>
      </c>
      <c r="N88">
        <v>119.5917</v>
      </c>
      <c r="O88">
        <v>125.29529100000001</v>
      </c>
      <c r="P88">
        <v>137.607462</v>
      </c>
      <c r="Q88">
        <v>20.588699999999999</v>
      </c>
      <c r="R88">
        <v>43.05</v>
      </c>
      <c r="S88">
        <v>26.508700000000001</v>
      </c>
      <c r="T88">
        <v>0</v>
      </c>
      <c r="U88">
        <v>348.97500000000002</v>
      </c>
      <c r="V88">
        <v>14.475199999999999</v>
      </c>
      <c r="W88">
        <v>38.540300000000002</v>
      </c>
      <c r="X88">
        <v>147.5155</v>
      </c>
      <c r="Y88">
        <v>0</v>
      </c>
      <c r="Z88">
        <v>6.5537999999999998</v>
      </c>
      <c r="AA88">
        <v>42.14808</v>
      </c>
      <c r="AB88">
        <v>41.864567000000001</v>
      </c>
      <c r="AC88">
        <v>30.573592999999999</v>
      </c>
      <c r="AD88">
        <v>28.714950999999999</v>
      </c>
      <c r="AE88">
        <v>51.987209</v>
      </c>
      <c r="AF88">
        <v>8.4434509999999996</v>
      </c>
      <c r="AG88">
        <v>41.778542000000002</v>
      </c>
      <c r="AH88">
        <v>118.89858</v>
      </c>
      <c r="AI88">
        <v>3.3479899999999998</v>
      </c>
      <c r="AJ88">
        <v>0</v>
      </c>
      <c r="AK88">
        <v>56.429333999999997</v>
      </c>
      <c r="AL88">
        <v>79.364599999999996</v>
      </c>
      <c r="AM88">
        <v>16.588864999999998</v>
      </c>
      <c r="AN88">
        <v>0.98959799999999998</v>
      </c>
      <c r="AO88">
        <v>0</v>
      </c>
      <c r="AP88">
        <v>0.51239999999999997</v>
      </c>
      <c r="AQ88">
        <v>26.273875</v>
      </c>
      <c r="AR88">
        <v>37.536000000000001</v>
      </c>
      <c r="AS88">
        <v>33.873497</v>
      </c>
      <c r="AT88">
        <v>13.188000000000001</v>
      </c>
      <c r="AU88">
        <v>0</v>
      </c>
      <c r="AV88">
        <v>0</v>
      </c>
      <c r="AW88">
        <v>0</v>
      </c>
      <c r="AX88">
        <v>0</v>
      </c>
      <c r="AY88">
        <v>0.72815200000000002</v>
      </c>
      <c r="AZ88">
        <v>2.429119</v>
      </c>
      <c r="BA88">
        <v>1.3512299999999999</v>
      </c>
      <c r="BB88">
        <v>1.4417500000000001</v>
      </c>
      <c r="BC88">
        <v>105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3265.1449250000005</v>
      </c>
    </row>
    <row r="89" spans="1:117">
      <c r="A89" t="s">
        <v>131</v>
      </c>
      <c r="B89">
        <v>0</v>
      </c>
      <c r="C89">
        <v>0</v>
      </c>
      <c r="D89">
        <v>10.306100000000001</v>
      </c>
      <c r="E89">
        <v>0</v>
      </c>
      <c r="F89">
        <v>0</v>
      </c>
      <c r="G89">
        <v>18.993099999999998</v>
      </c>
      <c r="H89">
        <v>0</v>
      </c>
      <c r="I89">
        <v>0</v>
      </c>
      <c r="J89">
        <v>24.217600000000001</v>
      </c>
      <c r="K89">
        <v>688.24901399999999</v>
      </c>
      <c r="L89">
        <v>657.88990000000001</v>
      </c>
      <c r="M89">
        <v>93.324174999999997</v>
      </c>
      <c r="N89">
        <v>119.5917</v>
      </c>
      <c r="O89">
        <v>125.29529100000001</v>
      </c>
      <c r="P89">
        <v>138.35824700000001</v>
      </c>
      <c r="Q89">
        <v>20.588699999999999</v>
      </c>
      <c r="R89">
        <v>43.05</v>
      </c>
      <c r="S89">
        <v>26.508700000000001</v>
      </c>
      <c r="T89">
        <v>0</v>
      </c>
      <c r="U89">
        <v>348.97500000000002</v>
      </c>
      <c r="V89">
        <v>14.475199999999999</v>
      </c>
      <c r="W89">
        <v>38.540300000000002</v>
      </c>
      <c r="X89">
        <v>147.5155</v>
      </c>
      <c r="Y89">
        <v>0</v>
      </c>
      <c r="Z89">
        <v>6.5537999999999998</v>
      </c>
      <c r="AA89">
        <v>42.14808</v>
      </c>
      <c r="AB89">
        <v>41.864567000000001</v>
      </c>
      <c r="AC89">
        <v>30.573592999999999</v>
      </c>
      <c r="AD89">
        <v>28.714950999999999</v>
      </c>
      <c r="AE89">
        <v>51.987209</v>
      </c>
      <c r="AF89">
        <v>8.4434509999999996</v>
      </c>
      <c r="AG89">
        <v>41.778542000000002</v>
      </c>
      <c r="AH89">
        <v>118.89858</v>
      </c>
      <c r="AI89">
        <v>3.3479899999999998</v>
      </c>
      <c r="AJ89">
        <v>0</v>
      </c>
      <c r="AK89">
        <v>56.429333999999997</v>
      </c>
      <c r="AL89">
        <v>79.364599999999996</v>
      </c>
      <c r="AM89">
        <v>16.588864999999998</v>
      </c>
      <c r="AN89">
        <v>0.98959799999999998</v>
      </c>
      <c r="AO89">
        <v>0</v>
      </c>
      <c r="AP89">
        <v>0.51239999999999997</v>
      </c>
      <c r="AQ89">
        <v>26.273875</v>
      </c>
      <c r="AR89">
        <v>37.536000000000001</v>
      </c>
      <c r="AS89">
        <v>33.873497</v>
      </c>
      <c r="AT89">
        <v>13.188000000000001</v>
      </c>
      <c r="AU89">
        <v>0</v>
      </c>
      <c r="AV89">
        <v>0</v>
      </c>
      <c r="AW89">
        <v>0</v>
      </c>
      <c r="AX89">
        <v>0</v>
      </c>
      <c r="AY89">
        <v>0.72815200000000002</v>
      </c>
      <c r="AZ89">
        <v>2.429119</v>
      </c>
      <c r="BA89">
        <v>1.3512299999999999</v>
      </c>
      <c r="BB89">
        <v>1.4417500000000001</v>
      </c>
      <c r="BC89">
        <v>105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3265.8957100000007</v>
      </c>
    </row>
    <row r="90" spans="1:117">
      <c r="A90" t="s">
        <v>132</v>
      </c>
      <c r="B90">
        <v>0</v>
      </c>
      <c r="C90">
        <v>0</v>
      </c>
      <c r="D90">
        <v>10.306100000000001</v>
      </c>
      <c r="E90">
        <v>0</v>
      </c>
      <c r="F90">
        <v>0</v>
      </c>
      <c r="G90">
        <v>18.993099999999998</v>
      </c>
      <c r="H90">
        <v>0</v>
      </c>
      <c r="I90">
        <v>0</v>
      </c>
      <c r="J90">
        <v>24.217600000000001</v>
      </c>
      <c r="K90">
        <v>688.24901399999999</v>
      </c>
      <c r="L90">
        <v>657.88990000000001</v>
      </c>
      <c r="M90">
        <v>93.324174999999997</v>
      </c>
      <c r="N90">
        <v>119.5917</v>
      </c>
      <c r="O90">
        <v>125.29529100000001</v>
      </c>
      <c r="P90">
        <v>138.371948</v>
      </c>
      <c r="Q90">
        <v>20.588699999999999</v>
      </c>
      <c r="R90">
        <v>43.05</v>
      </c>
      <c r="S90">
        <v>26.508700000000001</v>
      </c>
      <c r="T90">
        <v>0</v>
      </c>
      <c r="U90">
        <v>348.97500000000002</v>
      </c>
      <c r="V90">
        <v>14.475199999999999</v>
      </c>
      <c r="W90">
        <v>38.540300000000002</v>
      </c>
      <c r="X90">
        <v>147.5155</v>
      </c>
      <c r="Y90">
        <v>0</v>
      </c>
      <c r="Z90">
        <v>19.6614</v>
      </c>
      <c r="AA90">
        <v>42.14808</v>
      </c>
      <c r="AB90">
        <v>41.864567000000001</v>
      </c>
      <c r="AC90">
        <v>30.573592999999999</v>
      </c>
      <c r="AD90">
        <v>38.375382000000002</v>
      </c>
      <c r="AE90">
        <v>51.987209</v>
      </c>
      <c r="AF90">
        <v>8.7523569999999999</v>
      </c>
      <c r="AG90">
        <v>41.778542000000002</v>
      </c>
      <c r="AH90">
        <v>146.83974599999999</v>
      </c>
      <c r="AI90">
        <v>3.3479899999999998</v>
      </c>
      <c r="AJ90">
        <v>0</v>
      </c>
      <c r="AK90">
        <v>56.429333999999997</v>
      </c>
      <c r="AL90">
        <v>79.364599999999996</v>
      </c>
      <c r="AM90">
        <v>16.588864999999998</v>
      </c>
      <c r="AN90">
        <v>0.98959799999999998</v>
      </c>
      <c r="AO90">
        <v>0</v>
      </c>
      <c r="AP90">
        <v>0.51239999999999997</v>
      </c>
      <c r="AQ90">
        <v>26.273875</v>
      </c>
      <c r="AR90">
        <v>37.536000000000001</v>
      </c>
      <c r="AS90">
        <v>33.873497</v>
      </c>
      <c r="AT90">
        <v>13.188000000000001</v>
      </c>
      <c r="AU90">
        <v>0</v>
      </c>
      <c r="AV90">
        <v>0</v>
      </c>
      <c r="AW90">
        <v>0</v>
      </c>
      <c r="AX90">
        <v>0</v>
      </c>
      <c r="AY90">
        <v>0.74139200000000005</v>
      </c>
      <c r="AZ90">
        <v>2.429119</v>
      </c>
      <c r="BA90">
        <v>1.6456759999999999</v>
      </c>
      <c r="BB90">
        <v>1.4417500000000001</v>
      </c>
      <c r="BC90">
        <v>105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3317.2352000000001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24.217600000000001</v>
      </c>
      <c r="K91">
        <v>688.24901399999999</v>
      </c>
      <c r="L91">
        <v>657.88990000000001</v>
      </c>
      <c r="M91">
        <v>93.324174999999997</v>
      </c>
      <c r="N91">
        <v>119.5917</v>
      </c>
      <c r="O91">
        <v>125.29529100000001</v>
      </c>
      <c r="P91">
        <v>138.371948</v>
      </c>
      <c r="Q91">
        <v>20.588699999999999</v>
      </c>
      <c r="R91">
        <v>43.05</v>
      </c>
      <c r="S91">
        <v>26.508700000000001</v>
      </c>
      <c r="T91">
        <v>0</v>
      </c>
      <c r="U91">
        <v>348.97500000000002</v>
      </c>
      <c r="V91">
        <v>15.294</v>
      </c>
      <c r="W91">
        <v>38.540300000000002</v>
      </c>
      <c r="X91">
        <v>147.5155</v>
      </c>
      <c r="Y91">
        <v>0</v>
      </c>
      <c r="Z91">
        <v>19.6614</v>
      </c>
      <c r="AA91">
        <v>42.14808</v>
      </c>
      <c r="AB91">
        <v>41.864567000000001</v>
      </c>
      <c r="AC91">
        <v>30.573592999999999</v>
      </c>
      <c r="AD91">
        <v>38.375382000000002</v>
      </c>
      <c r="AE91">
        <v>51.987209</v>
      </c>
      <c r="AF91">
        <v>8.7523569999999999</v>
      </c>
      <c r="AG91">
        <v>41.778542000000002</v>
      </c>
      <c r="AH91">
        <v>146.83974599999999</v>
      </c>
      <c r="AI91">
        <v>3.3479899999999998</v>
      </c>
      <c r="AJ91">
        <v>0</v>
      </c>
      <c r="AK91">
        <v>56.429333999999997</v>
      </c>
      <c r="AL91">
        <v>79.364599999999996</v>
      </c>
      <c r="AM91">
        <v>16.588864999999998</v>
      </c>
      <c r="AN91">
        <v>0.98959799999999998</v>
      </c>
      <c r="AO91">
        <v>0</v>
      </c>
      <c r="AP91">
        <v>0.51239999999999997</v>
      </c>
      <c r="AQ91">
        <v>26.273875</v>
      </c>
      <c r="AR91">
        <v>37.536000000000001</v>
      </c>
      <c r="AS91">
        <v>33.873497</v>
      </c>
      <c r="AT91">
        <v>13.188000000000001</v>
      </c>
      <c r="AU91">
        <v>0</v>
      </c>
      <c r="AV91">
        <v>0</v>
      </c>
      <c r="AW91">
        <v>0</v>
      </c>
      <c r="AX91">
        <v>0</v>
      </c>
      <c r="AY91">
        <v>0.74139200000000005</v>
      </c>
      <c r="AZ91">
        <v>2.429119</v>
      </c>
      <c r="BA91">
        <v>1.6456759999999999</v>
      </c>
      <c r="BB91">
        <v>1.4417500000000001</v>
      </c>
      <c r="BC91">
        <v>130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3313.7548000000002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24.217600000000001</v>
      </c>
      <c r="K92">
        <v>688.24901399999999</v>
      </c>
      <c r="L92">
        <v>657.88990000000001</v>
      </c>
      <c r="M92">
        <v>93.324174999999997</v>
      </c>
      <c r="N92">
        <v>119.5917</v>
      </c>
      <c r="O92">
        <v>125.29529100000001</v>
      </c>
      <c r="P92">
        <v>138.371948</v>
      </c>
      <c r="Q92">
        <v>20.588699999999999</v>
      </c>
      <c r="R92">
        <v>43.05</v>
      </c>
      <c r="S92">
        <v>26.508700000000001</v>
      </c>
      <c r="T92">
        <v>0</v>
      </c>
      <c r="U92">
        <v>348.97500000000002</v>
      </c>
      <c r="V92">
        <v>15.294</v>
      </c>
      <c r="W92">
        <v>38.540300000000002</v>
      </c>
      <c r="X92">
        <v>147.5155</v>
      </c>
      <c r="Y92">
        <v>0</v>
      </c>
      <c r="Z92">
        <v>19.6614</v>
      </c>
      <c r="AA92">
        <v>42.14808</v>
      </c>
      <c r="AB92">
        <v>41.864567000000001</v>
      </c>
      <c r="AC92">
        <v>30.573592999999999</v>
      </c>
      <c r="AD92">
        <v>38.375382000000002</v>
      </c>
      <c r="AE92">
        <v>51.987209</v>
      </c>
      <c r="AF92">
        <v>8.7523569999999999</v>
      </c>
      <c r="AG92">
        <v>41.778542000000002</v>
      </c>
      <c r="AH92">
        <v>146.83974599999999</v>
      </c>
      <c r="AI92">
        <v>3.3479899999999998</v>
      </c>
      <c r="AJ92">
        <v>0</v>
      </c>
      <c r="AK92">
        <v>56.429333999999997</v>
      </c>
      <c r="AL92">
        <v>79.364599999999996</v>
      </c>
      <c r="AM92">
        <v>16.588864999999998</v>
      </c>
      <c r="AN92">
        <v>0.98959799999999998</v>
      </c>
      <c r="AO92">
        <v>0</v>
      </c>
      <c r="AP92">
        <v>0.51239999999999997</v>
      </c>
      <c r="AQ92">
        <v>26.273875</v>
      </c>
      <c r="AR92">
        <v>37.536000000000001</v>
      </c>
      <c r="AS92">
        <v>33.873497</v>
      </c>
      <c r="AT92">
        <v>13.188000000000001</v>
      </c>
      <c r="AU92">
        <v>0</v>
      </c>
      <c r="AV92">
        <v>0</v>
      </c>
      <c r="AW92">
        <v>0</v>
      </c>
      <c r="AX92">
        <v>0</v>
      </c>
      <c r="AY92">
        <v>0.74139200000000005</v>
      </c>
      <c r="AZ92">
        <v>2.429119</v>
      </c>
      <c r="BA92">
        <v>1.6456759999999999</v>
      </c>
      <c r="BB92">
        <v>1.4417500000000001</v>
      </c>
      <c r="BC92">
        <v>135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3318.7548000000002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24.217600000000001</v>
      </c>
      <c r="K93">
        <v>688.24901399999999</v>
      </c>
      <c r="L93">
        <v>657.88990000000001</v>
      </c>
      <c r="M93">
        <v>93.324174999999997</v>
      </c>
      <c r="N93">
        <v>119.5917</v>
      </c>
      <c r="O93">
        <v>125.29529100000001</v>
      </c>
      <c r="P93">
        <v>139.12273300000001</v>
      </c>
      <c r="Q93">
        <v>20.588699999999999</v>
      </c>
      <c r="R93">
        <v>43.05</v>
      </c>
      <c r="S93">
        <v>26.508700000000001</v>
      </c>
      <c r="T93">
        <v>0</v>
      </c>
      <c r="U93">
        <v>348.97500000000002</v>
      </c>
      <c r="V93">
        <v>15.294</v>
      </c>
      <c r="W93">
        <v>38.540300000000002</v>
      </c>
      <c r="X93">
        <v>147.5155</v>
      </c>
      <c r="Y93">
        <v>0</v>
      </c>
      <c r="Z93">
        <v>19.6614</v>
      </c>
      <c r="AA93">
        <v>42.14808</v>
      </c>
      <c r="AB93">
        <v>41.864567000000001</v>
      </c>
      <c r="AC93">
        <v>30.573592999999999</v>
      </c>
      <c r="AD93">
        <v>38.375382000000002</v>
      </c>
      <c r="AE93">
        <v>51.987209</v>
      </c>
      <c r="AF93">
        <v>8.7523569999999999</v>
      </c>
      <c r="AG93">
        <v>41.778542000000002</v>
      </c>
      <c r="AH93">
        <v>146.83974599999999</v>
      </c>
      <c r="AI93">
        <v>3.3479899999999998</v>
      </c>
      <c r="AJ93">
        <v>0</v>
      </c>
      <c r="AK93">
        <v>56.429333999999997</v>
      </c>
      <c r="AL93">
        <v>79.364599999999996</v>
      </c>
      <c r="AM93">
        <v>16.588864999999998</v>
      </c>
      <c r="AN93">
        <v>0.98959799999999998</v>
      </c>
      <c r="AO93">
        <v>0</v>
      </c>
      <c r="AP93">
        <v>0.51239999999999997</v>
      </c>
      <c r="AQ93">
        <v>26.273875</v>
      </c>
      <c r="AR93">
        <v>37.536000000000001</v>
      </c>
      <c r="AS93">
        <v>33.873497</v>
      </c>
      <c r="AT93">
        <v>13.188000000000001</v>
      </c>
      <c r="AU93">
        <v>0</v>
      </c>
      <c r="AV93">
        <v>0</v>
      </c>
      <c r="AW93">
        <v>0</v>
      </c>
      <c r="AX93">
        <v>0</v>
      </c>
      <c r="AY93">
        <v>0.74139200000000005</v>
      </c>
      <c r="AZ93">
        <v>2.429119</v>
      </c>
      <c r="BA93">
        <v>1.6456759999999999</v>
      </c>
      <c r="BB93">
        <v>1.4417500000000001</v>
      </c>
      <c r="BC93">
        <v>35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3219.5055850000003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24.217600000000001</v>
      </c>
      <c r="K94">
        <v>688.24901399999999</v>
      </c>
      <c r="L94">
        <v>657.88990000000001</v>
      </c>
      <c r="M94">
        <v>93.324174999999997</v>
      </c>
      <c r="N94">
        <v>119.5917</v>
      </c>
      <c r="O94">
        <v>125.29529100000001</v>
      </c>
      <c r="P94">
        <v>139.13643400000001</v>
      </c>
      <c r="Q94">
        <v>20.588699999999999</v>
      </c>
      <c r="R94">
        <v>43.05</v>
      </c>
      <c r="S94">
        <v>26.508700000000001</v>
      </c>
      <c r="T94">
        <v>0</v>
      </c>
      <c r="U94">
        <v>348.97500000000002</v>
      </c>
      <c r="V94">
        <v>15.294</v>
      </c>
      <c r="W94">
        <v>38.540300000000002</v>
      </c>
      <c r="X94">
        <v>147.5155</v>
      </c>
      <c r="Y94">
        <v>0</v>
      </c>
      <c r="Z94">
        <v>19.6614</v>
      </c>
      <c r="AA94">
        <v>42.14808</v>
      </c>
      <c r="AB94">
        <v>41.864567000000001</v>
      </c>
      <c r="AC94">
        <v>30.573592999999999</v>
      </c>
      <c r="AD94">
        <v>38.375382000000002</v>
      </c>
      <c r="AE94">
        <v>51.987209</v>
      </c>
      <c r="AF94">
        <v>8.7523569999999999</v>
      </c>
      <c r="AG94">
        <v>41.778542000000002</v>
      </c>
      <c r="AH94">
        <v>146.83974599999999</v>
      </c>
      <c r="AI94">
        <v>3.3479899999999998</v>
      </c>
      <c r="AJ94">
        <v>0</v>
      </c>
      <c r="AK94">
        <v>56.429333999999997</v>
      </c>
      <c r="AL94">
        <v>79.364599999999996</v>
      </c>
      <c r="AM94">
        <v>16.588864999999998</v>
      </c>
      <c r="AN94">
        <v>0.98959799999999998</v>
      </c>
      <c r="AO94">
        <v>0</v>
      </c>
      <c r="AP94">
        <v>0.51239999999999997</v>
      </c>
      <c r="AQ94">
        <v>26.273875</v>
      </c>
      <c r="AR94">
        <v>37.536000000000001</v>
      </c>
      <c r="AS94">
        <v>33.873497</v>
      </c>
      <c r="AT94">
        <v>13.188000000000001</v>
      </c>
      <c r="AU94">
        <v>0</v>
      </c>
      <c r="AV94">
        <v>0</v>
      </c>
      <c r="AW94">
        <v>0</v>
      </c>
      <c r="AX94">
        <v>0</v>
      </c>
      <c r="AY94">
        <v>0.74139200000000005</v>
      </c>
      <c r="AZ94">
        <v>2.429119</v>
      </c>
      <c r="BA94">
        <v>1.6456759999999999</v>
      </c>
      <c r="BB94">
        <v>1.4417500000000001</v>
      </c>
      <c r="BC94">
        <v>135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3319.5192860000002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24.217600000000001</v>
      </c>
      <c r="K95">
        <v>688.24901399999999</v>
      </c>
      <c r="L95">
        <v>657.88990000000001</v>
      </c>
      <c r="M95">
        <v>93.324174999999997</v>
      </c>
      <c r="N95">
        <v>119.5917</v>
      </c>
      <c r="O95">
        <v>125.29529100000001</v>
      </c>
      <c r="P95">
        <v>139.13643400000001</v>
      </c>
      <c r="Q95">
        <v>20.588699999999999</v>
      </c>
      <c r="R95">
        <v>43.05</v>
      </c>
      <c r="S95">
        <v>26.508700000000001</v>
      </c>
      <c r="T95">
        <v>0</v>
      </c>
      <c r="U95">
        <v>348.97500000000002</v>
      </c>
      <c r="V95">
        <v>15.294</v>
      </c>
      <c r="W95">
        <v>38.540300000000002</v>
      </c>
      <c r="X95">
        <v>147.5155</v>
      </c>
      <c r="Y95">
        <v>0</v>
      </c>
      <c r="Z95">
        <v>6.5537999999999998</v>
      </c>
      <c r="AA95">
        <v>42.14808</v>
      </c>
      <c r="AB95">
        <v>41.864567000000001</v>
      </c>
      <c r="AC95">
        <v>30.573592999999999</v>
      </c>
      <c r="AD95">
        <v>28.714950999999999</v>
      </c>
      <c r="AE95">
        <v>51.987209</v>
      </c>
      <c r="AF95">
        <v>8.4434509999999996</v>
      </c>
      <c r="AG95">
        <v>41.778542000000002</v>
      </c>
      <c r="AH95">
        <v>122.366456</v>
      </c>
      <c r="AI95">
        <v>0</v>
      </c>
      <c r="AJ95">
        <v>0</v>
      </c>
      <c r="AK95">
        <v>56.429333999999997</v>
      </c>
      <c r="AL95">
        <v>79.364599999999996</v>
      </c>
      <c r="AM95">
        <v>16.588864999999998</v>
      </c>
      <c r="AN95">
        <v>0.98959799999999998</v>
      </c>
      <c r="AO95">
        <v>0</v>
      </c>
      <c r="AP95">
        <v>0.51239999999999997</v>
      </c>
      <c r="AQ95">
        <v>26.273875</v>
      </c>
      <c r="AR95">
        <v>37.536000000000001</v>
      </c>
      <c r="AS95">
        <v>33.873497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0.72815200000000002</v>
      </c>
      <c r="AZ95">
        <v>2.429119</v>
      </c>
      <c r="BA95">
        <v>1.391564</v>
      </c>
      <c r="BB95">
        <v>1.4417500000000001</v>
      </c>
      <c r="BC95">
        <v>135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3266.7052170000002</v>
      </c>
    </row>
    <row r="96" spans="1:117">
      <c r="A96" t="s">
        <v>138</v>
      </c>
      <c r="B96">
        <v>0</v>
      </c>
      <c r="C96">
        <v>0</v>
      </c>
      <c r="D96">
        <v>10.306100000000001</v>
      </c>
      <c r="E96">
        <v>0</v>
      </c>
      <c r="F96">
        <v>0</v>
      </c>
      <c r="G96">
        <v>18.993099999999998</v>
      </c>
      <c r="H96">
        <v>0</v>
      </c>
      <c r="I96">
        <v>0</v>
      </c>
      <c r="J96">
        <v>24.217600000000001</v>
      </c>
      <c r="K96">
        <v>688.24901399999999</v>
      </c>
      <c r="L96">
        <v>657.88990000000001</v>
      </c>
      <c r="M96">
        <v>93.324174999999997</v>
      </c>
      <c r="N96">
        <v>119.5917</v>
      </c>
      <c r="O96">
        <v>125.29529100000001</v>
      </c>
      <c r="P96">
        <v>139.13643400000001</v>
      </c>
      <c r="Q96">
        <v>20.588699999999999</v>
      </c>
      <c r="R96">
        <v>43.05</v>
      </c>
      <c r="S96">
        <v>26.508700000000001</v>
      </c>
      <c r="T96">
        <v>0</v>
      </c>
      <c r="U96">
        <v>348.97500000000002</v>
      </c>
      <c r="V96">
        <v>15.294</v>
      </c>
      <c r="W96">
        <v>38.540300000000002</v>
      </c>
      <c r="X96">
        <v>147.5155</v>
      </c>
      <c r="Y96">
        <v>0</v>
      </c>
      <c r="Z96">
        <v>6.5537999999999998</v>
      </c>
      <c r="AA96">
        <v>42.14808</v>
      </c>
      <c r="AB96">
        <v>41.864567000000001</v>
      </c>
      <c r="AC96">
        <v>30.573592999999999</v>
      </c>
      <c r="AD96">
        <v>19.143301000000001</v>
      </c>
      <c r="AE96">
        <v>51.987209</v>
      </c>
      <c r="AF96">
        <v>8.4434509999999996</v>
      </c>
      <c r="AG96">
        <v>41.778542000000002</v>
      </c>
      <c r="AH96">
        <v>122.366456</v>
      </c>
      <c r="AI96">
        <v>0</v>
      </c>
      <c r="AJ96">
        <v>0</v>
      </c>
      <c r="AK96">
        <v>56.429333999999997</v>
      </c>
      <c r="AL96">
        <v>79.364599999999996</v>
      </c>
      <c r="AM96">
        <v>16.588864999999998</v>
      </c>
      <c r="AN96">
        <v>0.98959799999999998</v>
      </c>
      <c r="AO96">
        <v>0</v>
      </c>
      <c r="AP96">
        <v>9.4794</v>
      </c>
      <c r="AQ96">
        <v>26.273875</v>
      </c>
      <c r="AR96">
        <v>37.536000000000001</v>
      </c>
      <c r="AS96">
        <v>33.873497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0.72815200000000002</v>
      </c>
      <c r="AZ96">
        <v>2.429119</v>
      </c>
      <c r="BA96">
        <v>1.391564</v>
      </c>
      <c r="BB96">
        <v>1.4417500000000001</v>
      </c>
      <c r="BC96">
        <v>135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3295.3997670000003</v>
      </c>
    </row>
    <row r="97" spans="1:117">
      <c r="A97" t="s">
        <v>139</v>
      </c>
      <c r="B97">
        <v>0</v>
      </c>
      <c r="C97">
        <v>0</v>
      </c>
      <c r="D97">
        <v>10.306100000000001</v>
      </c>
      <c r="E97">
        <v>0</v>
      </c>
      <c r="F97">
        <v>0</v>
      </c>
      <c r="G97">
        <v>18.993099999999998</v>
      </c>
      <c r="H97">
        <v>0</v>
      </c>
      <c r="I97">
        <v>0</v>
      </c>
      <c r="J97">
        <v>24.217600000000001</v>
      </c>
      <c r="K97">
        <v>688.24901399999999</v>
      </c>
      <c r="L97">
        <v>657.88990000000001</v>
      </c>
      <c r="M97">
        <v>93.324174999999997</v>
      </c>
      <c r="N97">
        <v>119.5917</v>
      </c>
      <c r="O97">
        <v>125.29529100000001</v>
      </c>
      <c r="P97">
        <v>139.13643400000001</v>
      </c>
      <c r="Q97">
        <v>20.588699999999999</v>
      </c>
      <c r="R97">
        <v>43.05</v>
      </c>
      <c r="S97">
        <v>26.508700000000001</v>
      </c>
      <c r="T97">
        <v>0</v>
      </c>
      <c r="U97">
        <v>348.97500000000002</v>
      </c>
      <c r="V97">
        <v>15.294</v>
      </c>
      <c r="W97">
        <v>38.540300000000002</v>
      </c>
      <c r="X97">
        <v>147.5155</v>
      </c>
      <c r="Y97">
        <v>0</v>
      </c>
      <c r="Z97">
        <v>6.5537999999999998</v>
      </c>
      <c r="AA97">
        <v>42.14808</v>
      </c>
      <c r="AB97">
        <v>41.864567000000001</v>
      </c>
      <c r="AC97">
        <v>30.573592999999999</v>
      </c>
      <c r="AD97">
        <v>9.57165</v>
      </c>
      <c r="AE97">
        <v>51.987209</v>
      </c>
      <c r="AF97">
        <v>8.4434509999999996</v>
      </c>
      <c r="AG97">
        <v>41.778542000000002</v>
      </c>
      <c r="AH97">
        <v>122.366456</v>
      </c>
      <c r="AI97">
        <v>0</v>
      </c>
      <c r="AJ97">
        <v>0</v>
      </c>
      <c r="AK97">
        <v>56.429333999999997</v>
      </c>
      <c r="AL97">
        <v>79.364599999999996</v>
      </c>
      <c r="AM97">
        <v>16.588864999999998</v>
      </c>
      <c r="AN97">
        <v>0.98959799999999998</v>
      </c>
      <c r="AO97">
        <v>0</v>
      </c>
      <c r="AP97">
        <v>9.4794</v>
      </c>
      <c r="AQ97">
        <v>26.273875</v>
      </c>
      <c r="AR97">
        <v>37.536000000000001</v>
      </c>
      <c r="AS97">
        <v>33.873497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0.72815200000000002</v>
      </c>
      <c r="AZ97">
        <v>1.8218399999999999</v>
      </c>
      <c r="BA97">
        <v>1.391564</v>
      </c>
      <c r="BB97">
        <v>1.4417500000000001</v>
      </c>
      <c r="BC97">
        <v>135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3285.2208370000003</v>
      </c>
    </row>
    <row r="98" spans="1:117">
      <c r="A98" t="s">
        <v>140</v>
      </c>
      <c r="B98">
        <v>0</v>
      </c>
      <c r="C98">
        <v>0</v>
      </c>
      <c r="D98">
        <v>10.306100000000001</v>
      </c>
      <c r="E98">
        <v>0</v>
      </c>
      <c r="F98">
        <v>0</v>
      </c>
      <c r="G98">
        <v>18.993099999999998</v>
      </c>
      <c r="H98">
        <v>0</v>
      </c>
      <c r="I98">
        <v>0</v>
      </c>
      <c r="J98">
        <v>24.217600000000001</v>
      </c>
      <c r="K98">
        <v>688.24901399999999</v>
      </c>
      <c r="L98">
        <v>657.88990000000001</v>
      </c>
      <c r="M98">
        <v>93.324174999999997</v>
      </c>
      <c r="N98">
        <v>119.5917</v>
      </c>
      <c r="O98">
        <v>125.29529100000001</v>
      </c>
      <c r="P98">
        <v>139.13643400000001</v>
      </c>
      <c r="Q98">
        <v>20.588699999999999</v>
      </c>
      <c r="R98">
        <v>43.05</v>
      </c>
      <c r="S98">
        <v>26.508700000000001</v>
      </c>
      <c r="T98">
        <v>0</v>
      </c>
      <c r="U98">
        <v>348.97500000000002</v>
      </c>
      <c r="V98">
        <v>15.294</v>
      </c>
      <c r="W98">
        <v>38.540300000000002</v>
      </c>
      <c r="X98">
        <v>147.5155</v>
      </c>
      <c r="Y98">
        <v>0</v>
      </c>
      <c r="Z98">
        <v>6.5537999999999998</v>
      </c>
      <c r="AA98">
        <v>42.14808</v>
      </c>
      <c r="AB98">
        <v>41.864567000000001</v>
      </c>
      <c r="AC98">
        <v>30.573592999999999</v>
      </c>
      <c r="AD98">
        <v>9.57165</v>
      </c>
      <c r="AE98">
        <v>51.987209</v>
      </c>
      <c r="AF98">
        <v>8.4434509999999996</v>
      </c>
      <c r="AG98">
        <v>41.778542000000002</v>
      </c>
      <c r="AH98">
        <v>122.366456</v>
      </c>
      <c r="AI98">
        <v>0</v>
      </c>
      <c r="AJ98">
        <v>0</v>
      </c>
      <c r="AK98">
        <v>56.429333999999997</v>
      </c>
      <c r="AL98">
        <v>79.364599999999996</v>
      </c>
      <c r="AM98">
        <v>16.588864999999998</v>
      </c>
      <c r="AN98">
        <v>0.98959799999999998</v>
      </c>
      <c r="AO98">
        <v>0</v>
      </c>
      <c r="AP98">
        <v>9.4794</v>
      </c>
      <c r="AQ98">
        <v>26.273875</v>
      </c>
      <c r="AR98">
        <v>37.536000000000001</v>
      </c>
      <c r="AS98">
        <v>33.873497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0.72815200000000002</v>
      </c>
      <c r="AZ98">
        <v>1.2145600000000001</v>
      </c>
      <c r="BA98">
        <v>1.391564</v>
      </c>
      <c r="BB98">
        <v>1.4417500000000001</v>
      </c>
      <c r="BC98">
        <v>135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3284.6135570000001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8.913915600000008E-2</v>
      </c>
      <c r="E99">
        <f t="shared" si="2"/>
        <v>0</v>
      </c>
      <c r="F99">
        <f t="shared" si="2"/>
        <v>0</v>
      </c>
      <c r="G99">
        <f t="shared" si="2"/>
        <v>0.21064699975000004</v>
      </c>
      <c r="H99">
        <f t="shared" si="2"/>
        <v>0</v>
      </c>
      <c r="I99">
        <f t="shared" si="2"/>
        <v>0</v>
      </c>
      <c r="J99">
        <f t="shared" si="2"/>
        <v>0.29792599999999991</v>
      </c>
      <c r="K99">
        <f t="shared" si="2"/>
        <v>12.811222501750006</v>
      </c>
      <c r="L99">
        <f t="shared" si="2"/>
        <v>11.61283066900001</v>
      </c>
      <c r="M99">
        <f t="shared" si="2"/>
        <v>2.2396326487499971</v>
      </c>
      <c r="N99">
        <f t="shared" si="2"/>
        <v>2.8701770000000071</v>
      </c>
      <c r="O99">
        <f t="shared" si="2"/>
        <v>3.0070869840000052</v>
      </c>
      <c r="P99">
        <f t="shared" si="2"/>
        <v>3.3305374152499998</v>
      </c>
      <c r="Q99">
        <f t="shared" si="2"/>
        <v>0.38076907625000023</v>
      </c>
      <c r="R99">
        <f t="shared" si="2"/>
        <v>0.97833067450000188</v>
      </c>
      <c r="S99">
        <f t="shared" si="2"/>
        <v>0.49874129100000075</v>
      </c>
      <c r="T99">
        <f t="shared" si="2"/>
        <v>0</v>
      </c>
      <c r="U99">
        <f t="shared" si="2"/>
        <v>8.3753999999999849</v>
      </c>
      <c r="V99">
        <f t="shared" si="2"/>
        <v>0.35178215475000024</v>
      </c>
      <c r="W99">
        <f t="shared" si="2"/>
        <v>0.93384220000000018</v>
      </c>
      <c r="X99">
        <f t="shared" si="2"/>
        <v>3.5403719999999979</v>
      </c>
      <c r="Y99">
        <f t="shared" si="2"/>
        <v>0</v>
      </c>
      <c r="Z99">
        <f t="shared" si="2"/>
        <v>0.25232130000000014</v>
      </c>
      <c r="AA99">
        <f t="shared" si="2"/>
        <v>0.50815406999999968</v>
      </c>
      <c r="AB99">
        <f t="shared" si="2"/>
        <v>0.89562489399999989</v>
      </c>
      <c r="AC99">
        <f t="shared" si="2"/>
        <v>0.61936073000000025</v>
      </c>
      <c r="AD99">
        <f t="shared" si="2"/>
        <v>0.34237099674999971</v>
      </c>
      <c r="AE99">
        <f t="shared" si="2"/>
        <v>1.2476930159999982</v>
      </c>
      <c r="AF99">
        <f t="shared" si="2"/>
        <v>0.18143121774999982</v>
      </c>
      <c r="AG99">
        <f t="shared" si="2"/>
        <v>1.0026850080000003</v>
      </c>
      <c r="AH99">
        <f t="shared" si="2"/>
        <v>1.7687154587499987</v>
      </c>
      <c r="AI99">
        <f t="shared" si="2"/>
        <v>0.19875940999999994</v>
      </c>
      <c r="AJ99">
        <f t="shared" si="2"/>
        <v>0</v>
      </c>
      <c r="AK99">
        <f t="shared" si="2"/>
        <v>1.3543040160000015</v>
      </c>
      <c r="AL99">
        <f t="shared" si="2"/>
        <v>1.7717013999999973</v>
      </c>
      <c r="AM99">
        <f t="shared" si="2"/>
        <v>0.39813275999999903</v>
      </c>
      <c r="AN99">
        <f t="shared" si="2"/>
        <v>2.3849312000000029E-2</v>
      </c>
      <c r="AO99">
        <f t="shared" si="2"/>
        <v>0</v>
      </c>
      <c r="AP99">
        <f t="shared" si="2"/>
        <v>4.7172825000000008E-2</v>
      </c>
      <c r="AQ99">
        <f t="shared" si="2"/>
        <v>0.25081445299999983</v>
      </c>
      <c r="AR99">
        <f t="shared" si="2"/>
        <v>0.90748800000000107</v>
      </c>
      <c r="AS99">
        <f t="shared" si="2"/>
        <v>0.81465760500000062</v>
      </c>
      <c r="AT99">
        <f t="shared" si="2"/>
        <v>0.3958108192500005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3.025806299999997E-2</v>
      </c>
      <c r="AZ99">
        <f t="shared" si="3"/>
        <v>2.1021697499999999E-2</v>
      </c>
      <c r="BA99">
        <f t="shared" si="3"/>
        <v>2.005769600000001E-2</v>
      </c>
      <c r="BB99">
        <f t="shared" si="3"/>
        <v>2.4268786749999979E-2</v>
      </c>
      <c r="BC99">
        <f t="shared" si="3"/>
        <v>2.1989300000000003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66.804020305750015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A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69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0.96719999999999995</v>
      </c>
      <c r="H3">
        <v>0</v>
      </c>
      <c r="I3">
        <v>0</v>
      </c>
      <c r="J3">
        <v>0.96719999999999995</v>
      </c>
      <c r="K3">
        <v>658.50951199999997</v>
      </c>
      <c r="L3">
        <v>616.07357300000001</v>
      </c>
      <c r="M3">
        <v>90.259103999999994</v>
      </c>
      <c r="N3">
        <v>115.66744799999999</v>
      </c>
      <c r="O3">
        <v>121.185605</v>
      </c>
      <c r="P3">
        <v>131.615116</v>
      </c>
      <c r="Q3">
        <v>15.911697</v>
      </c>
      <c r="R3">
        <v>41.63796</v>
      </c>
      <c r="S3">
        <v>19.951982000000001</v>
      </c>
      <c r="T3">
        <v>0</v>
      </c>
      <c r="U3">
        <v>337.52861999999999</v>
      </c>
      <c r="V3">
        <v>17.545007999999999</v>
      </c>
      <c r="W3">
        <v>38.160876000000002</v>
      </c>
      <c r="X3">
        <v>142.67699200000001</v>
      </c>
      <c r="Y3">
        <v>0</v>
      </c>
      <c r="Z3">
        <v>6.3388350000000004</v>
      </c>
      <c r="AA3">
        <v>40.765622999999998</v>
      </c>
      <c r="AB3">
        <v>40.491408999999997</v>
      </c>
      <c r="AC3">
        <v>29.570779000000002</v>
      </c>
      <c r="AD3">
        <v>9.2576999999999998</v>
      </c>
      <c r="AE3">
        <v>50.282029000000001</v>
      </c>
      <c r="AF3">
        <v>8.166506</v>
      </c>
      <c r="AG3">
        <v>40.408206</v>
      </c>
      <c r="AH3">
        <v>57.499352999999999</v>
      </c>
      <c r="AI3">
        <v>0</v>
      </c>
      <c r="AJ3">
        <v>0</v>
      </c>
      <c r="AK3">
        <v>54.578451999999999</v>
      </c>
      <c r="AL3">
        <v>64.623468000000003</v>
      </c>
      <c r="AM3">
        <v>16.044750000000001</v>
      </c>
      <c r="AN3">
        <v>0.95713899999999996</v>
      </c>
      <c r="AO3">
        <v>0</v>
      </c>
      <c r="AP3">
        <v>1.48678</v>
      </c>
      <c r="AQ3">
        <v>25.412092000000001</v>
      </c>
      <c r="AR3">
        <v>36.304819000000002</v>
      </c>
      <c r="AS3">
        <v>33.308487999999997</v>
      </c>
      <c r="AT3">
        <v>13.915988</v>
      </c>
      <c r="AU3">
        <v>0</v>
      </c>
      <c r="AV3">
        <v>0</v>
      </c>
      <c r="AW3">
        <v>0</v>
      </c>
      <c r="AX3">
        <v>0</v>
      </c>
      <c r="AY3">
        <v>1.408539</v>
      </c>
      <c r="AZ3">
        <v>1.174722</v>
      </c>
      <c r="BA3">
        <v>0.65540600000000004</v>
      </c>
      <c r="BB3">
        <v>1.347048</v>
      </c>
      <c r="BC3">
        <v>127.67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3010.3260240000013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0.96719999999999995</v>
      </c>
      <c r="H4">
        <v>0</v>
      </c>
      <c r="I4">
        <v>0</v>
      </c>
      <c r="J4">
        <v>0.96719999999999995</v>
      </c>
      <c r="K4">
        <v>658.50951199999997</v>
      </c>
      <c r="L4">
        <v>616.07357300000001</v>
      </c>
      <c r="M4">
        <v>90.259103999999994</v>
      </c>
      <c r="N4">
        <v>115.66744799999999</v>
      </c>
      <c r="O4">
        <v>121.185605</v>
      </c>
      <c r="P4">
        <v>131.615116</v>
      </c>
      <c r="Q4">
        <v>15.911697</v>
      </c>
      <c r="R4">
        <v>41.63796</v>
      </c>
      <c r="S4">
        <v>19.951982000000001</v>
      </c>
      <c r="T4">
        <v>0</v>
      </c>
      <c r="U4">
        <v>337.52861999999999</v>
      </c>
      <c r="V4">
        <v>17.545007999999999</v>
      </c>
      <c r="W4">
        <v>38.160876000000002</v>
      </c>
      <c r="X4">
        <v>142.67699200000001</v>
      </c>
      <c r="Y4">
        <v>0</v>
      </c>
      <c r="Z4">
        <v>6.3388350000000004</v>
      </c>
      <c r="AA4">
        <v>40.765622999999998</v>
      </c>
      <c r="AB4">
        <v>40.491408999999997</v>
      </c>
      <c r="AC4">
        <v>29.570779000000002</v>
      </c>
      <c r="AD4">
        <v>9.2576999999999998</v>
      </c>
      <c r="AE4">
        <v>50.282029000000001</v>
      </c>
      <c r="AF4">
        <v>8.166506</v>
      </c>
      <c r="AG4">
        <v>40.408206</v>
      </c>
      <c r="AH4">
        <v>57.499352999999999</v>
      </c>
      <c r="AI4">
        <v>0</v>
      </c>
      <c r="AJ4">
        <v>0</v>
      </c>
      <c r="AK4">
        <v>54.578451999999999</v>
      </c>
      <c r="AL4">
        <v>64.623468000000003</v>
      </c>
      <c r="AM4">
        <v>16.044750000000001</v>
      </c>
      <c r="AN4">
        <v>0.95713899999999996</v>
      </c>
      <c r="AO4">
        <v>0</v>
      </c>
      <c r="AP4">
        <v>1.48678</v>
      </c>
      <c r="AQ4">
        <v>25.412092000000001</v>
      </c>
      <c r="AR4">
        <v>36.304819000000002</v>
      </c>
      <c r="AS4">
        <v>33.308487999999997</v>
      </c>
      <c r="AT4">
        <v>12.729409</v>
      </c>
      <c r="AU4">
        <v>0</v>
      </c>
      <c r="AV4">
        <v>0</v>
      </c>
      <c r="AW4">
        <v>0</v>
      </c>
      <c r="AX4">
        <v>0</v>
      </c>
      <c r="AY4">
        <v>1.408539</v>
      </c>
      <c r="AZ4">
        <v>1.0679289999999999</v>
      </c>
      <c r="BA4">
        <v>0.65540600000000004</v>
      </c>
      <c r="BB4">
        <v>1.347048</v>
      </c>
      <c r="BC4">
        <v>124.77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3006.1326520000007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0.96719999999999995</v>
      </c>
      <c r="H5">
        <v>0</v>
      </c>
      <c r="I5">
        <v>0</v>
      </c>
      <c r="J5">
        <v>0.96719999999999995</v>
      </c>
      <c r="K5">
        <v>658.50951199999997</v>
      </c>
      <c r="L5">
        <v>616.07357300000001</v>
      </c>
      <c r="M5">
        <v>90.259103999999994</v>
      </c>
      <c r="N5">
        <v>115.66744799999999</v>
      </c>
      <c r="O5">
        <v>121.185605</v>
      </c>
      <c r="P5">
        <v>131.615116</v>
      </c>
      <c r="Q5">
        <v>15.911697</v>
      </c>
      <c r="R5">
        <v>41.63796</v>
      </c>
      <c r="S5">
        <v>19.951982000000001</v>
      </c>
      <c r="T5">
        <v>0</v>
      </c>
      <c r="U5">
        <v>337.52861999999999</v>
      </c>
      <c r="V5">
        <v>17.545007999999999</v>
      </c>
      <c r="W5">
        <v>38.160876000000002</v>
      </c>
      <c r="X5">
        <v>142.67699200000001</v>
      </c>
      <c r="Y5">
        <v>0</v>
      </c>
      <c r="Z5">
        <v>6.3388350000000004</v>
      </c>
      <c r="AA5">
        <v>40.765622999999998</v>
      </c>
      <c r="AB5">
        <v>40.491408999999997</v>
      </c>
      <c r="AC5">
        <v>29.570779000000002</v>
      </c>
      <c r="AD5">
        <v>9.2576999999999998</v>
      </c>
      <c r="AE5">
        <v>50.282029000000001</v>
      </c>
      <c r="AF5">
        <v>8.166506</v>
      </c>
      <c r="AG5">
        <v>40.408206</v>
      </c>
      <c r="AH5">
        <v>57.499352999999999</v>
      </c>
      <c r="AI5">
        <v>0</v>
      </c>
      <c r="AJ5">
        <v>0</v>
      </c>
      <c r="AK5">
        <v>54.578451999999999</v>
      </c>
      <c r="AL5">
        <v>64.623468000000003</v>
      </c>
      <c r="AM5">
        <v>16.044750000000001</v>
      </c>
      <c r="AN5">
        <v>0.95713899999999996</v>
      </c>
      <c r="AO5">
        <v>0</v>
      </c>
      <c r="AP5">
        <v>1.48678</v>
      </c>
      <c r="AQ5">
        <v>25.412092000000001</v>
      </c>
      <c r="AR5">
        <v>36.304819000000002</v>
      </c>
      <c r="AS5">
        <v>33.308487999999997</v>
      </c>
      <c r="AT5">
        <v>12.762779</v>
      </c>
      <c r="AU5">
        <v>0</v>
      </c>
      <c r="AV5">
        <v>0</v>
      </c>
      <c r="AW5">
        <v>0</v>
      </c>
      <c r="AX5">
        <v>0</v>
      </c>
      <c r="AY5">
        <v>1.408539</v>
      </c>
      <c r="AZ5">
        <v>1.0679289999999999</v>
      </c>
      <c r="BA5">
        <v>0.65540600000000004</v>
      </c>
      <c r="BB5">
        <v>1.347048</v>
      </c>
      <c r="BC5">
        <v>123.8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3005.196022000001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0.96719999999999995</v>
      </c>
      <c r="H6">
        <v>0</v>
      </c>
      <c r="I6">
        <v>0</v>
      </c>
      <c r="J6">
        <v>0.96719999999999995</v>
      </c>
      <c r="K6">
        <v>658.50951199999997</v>
      </c>
      <c r="L6">
        <v>616.07357300000001</v>
      </c>
      <c r="M6">
        <v>90.259103999999994</v>
      </c>
      <c r="N6">
        <v>115.66744799999999</v>
      </c>
      <c r="O6">
        <v>121.185605</v>
      </c>
      <c r="P6">
        <v>131.615116</v>
      </c>
      <c r="Q6">
        <v>15.911697</v>
      </c>
      <c r="R6">
        <v>41.63796</v>
      </c>
      <c r="S6">
        <v>19.951982000000001</v>
      </c>
      <c r="T6">
        <v>0</v>
      </c>
      <c r="U6">
        <v>337.52861999999999</v>
      </c>
      <c r="V6">
        <v>17.545007999999999</v>
      </c>
      <c r="W6">
        <v>38.160876000000002</v>
      </c>
      <c r="X6">
        <v>142.67699200000001</v>
      </c>
      <c r="Y6">
        <v>0</v>
      </c>
      <c r="Z6">
        <v>6.3388350000000004</v>
      </c>
      <c r="AA6">
        <v>40.765622999999998</v>
      </c>
      <c r="AB6">
        <v>40.491408999999997</v>
      </c>
      <c r="AC6">
        <v>29.570779000000002</v>
      </c>
      <c r="AD6">
        <v>9.2576999999999998</v>
      </c>
      <c r="AE6">
        <v>50.282029000000001</v>
      </c>
      <c r="AF6">
        <v>8.166506</v>
      </c>
      <c r="AG6">
        <v>40.408206</v>
      </c>
      <c r="AH6">
        <v>57.499352999999999</v>
      </c>
      <c r="AI6">
        <v>0</v>
      </c>
      <c r="AJ6">
        <v>0</v>
      </c>
      <c r="AK6">
        <v>54.578451999999999</v>
      </c>
      <c r="AL6">
        <v>64.623468000000003</v>
      </c>
      <c r="AM6">
        <v>16.044750000000001</v>
      </c>
      <c r="AN6">
        <v>0.95713899999999996</v>
      </c>
      <c r="AO6">
        <v>0</v>
      </c>
      <c r="AP6">
        <v>1.48678</v>
      </c>
      <c r="AQ6">
        <v>25.412092000000001</v>
      </c>
      <c r="AR6">
        <v>36.304819000000002</v>
      </c>
      <c r="AS6">
        <v>33.308487999999997</v>
      </c>
      <c r="AT6">
        <v>11.616531</v>
      </c>
      <c r="AU6">
        <v>0</v>
      </c>
      <c r="AV6">
        <v>0</v>
      </c>
      <c r="AW6">
        <v>0</v>
      </c>
      <c r="AX6">
        <v>0</v>
      </c>
      <c r="AY6">
        <v>1.408539</v>
      </c>
      <c r="AZ6">
        <v>0.58736100000000002</v>
      </c>
      <c r="BA6">
        <v>0.65540600000000004</v>
      </c>
      <c r="BB6">
        <v>1.347048</v>
      </c>
      <c r="BC6">
        <v>120.9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3000.6692060000009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0.96719999999999995</v>
      </c>
      <c r="H7">
        <v>0</v>
      </c>
      <c r="I7">
        <v>0</v>
      </c>
      <c r="J7">
        <v>0.96719999999999995</v>
      </c>
      <c r="K7">
        <v>658.50951199999997</v>
      </c>
      <c r="L7">
        <v>616.07357300000001</v>
      </c>
      <c r="M7">
        <v>90.259103999999994</v>
      </c>
      <c r="N7">
        <v>115.66744799999999</v>
      </c>
      <c r="O7">
        <v>121.185605</v>
      </c>
      <c r="P7">
        <v>131.615116</v>
      </c>
      <c r="Q7">
        <v>15.911697</v>
      </c>
      <c r="R7">
        <v>41.63796</v>
      </c>
      <c r="S7">
        <v>19.951982000000001</v>
      </c>
      <c r="T7">
        <v>0</v>
      </c>
      <c r="U7">
        <v>337.52861999999999</v>
      </c>
      <c r="V7">
        <v>17.545007999999999</v>
      </c>
      <c r="W7">
        <v>38.160876000000002</v>
      </c>
      <c r="X7">
        <v>142.67699200000001</v>
      </c>
      <c r="Y7">
        <v>0</v>
      </c>
      <c r="Z7">
        <v>6.3388350000000004</v>
      </c>
      <c r="AA7">
        <v>27.125124</v>
      </c>
      <c r="AB7">
        <v>40.491408999999997</v>
      </c>
      <c r="AC7">
        <v>29.570779000000002</v>
      </c>
      <c r="AD7">
        <v>9.2576999999999998</v>
      </c>
      <c r="AE7">
        <v>50.282029000000001</v>
      </c>
      <c r="AF7">
        <v>8.166506</v>
      </c>
      <c r="AG7">
        <v>40.408206</v>
      </c>
      <c r="AH7">
        <v>57.499352999999999</v>
      </c>
      <c r="AI7">
        <v>0</v>
      </c>
      <c r="AJ7">
        <v>0</v>
      </c>
      <c r="AK7">
        <v>54.578451999999999</v>
      </c>
      <c r="AL7">
        <v>64.623468000000003</v>
      </c>
      <c r="AM7">
        <v>16.044750000000001</v>
      </c>
      <c r="AN7">
        <v>0.95713899999999996</v>
      </c>
      <c r="AO7">
        <v>0</v>
      </c>
      <c r="AP7">
        <v>1.48678</v>
      </c>
      <c r="AQ7">
        <v>25.412092000000001</v>
      </c>
      <c r="AR7">
        <v>36.304819000000002</v>
      </c>
      <c r="AS7">
        <v>33.308487999999997</v>
      </c>
      <c r="AT7">
        <v>11.266762</v>
      </c>
      <c r="AU7">
        <v>0</v>
      </c>
      <c r="AV7">
        <v>0</v>
      </c>
      <c r="AW7">
        <v>0</v>
      </c>
      <c r="AX7">
        <v>0</v>
      </c>
      <c r="AY7">
        <v>1.408539</v>
      </c>
      <c r="AZ7">
        <v>0</v>
      </c>
      <c r="BA7">
        <v>0.65540600000000004</v>
      </c>
      <c r="BB7">
        <v>1.347048</v>
      </c>
      <c r="BC7">
        <v>119.93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2985.1215770000008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0.96719999999999995</v>
      </c>
      <c r="H8">
        <v>0</v>
      </c>
      <c r="I8">
        <v>0</v>
      </c>
      <c r="J8">
        <v>0.96719999999999995</v>
      </c>
      <c r="K8">
        <v>658.50951199999997</v>
      </c>
      <c r="L8">
        <v>616.07357300000001</v>
      </c>
      <c r="M8">
        <v>90.259103999999994</v>
      </c>
      <c r="N8">
        <v>115.66744799999999</v>
      </c>
      <c r="O8">
        <v>121.185605</v>
      </c>
      <c r="P8">
        <v>131.615116</v>
      </c>
      <c r="Q8">
        <v>15.911697</v>
      </c>
      <c r="R8">
        <v>41.63796</v>
      </c>
      <c r="S8">
        <v>19.951982000000001</v>
      </c>
      <c r="T8">
        <v>0</v>
      </c>
      <c r="U8">
        <v>337.52861999999999</v>
      </c>
      <c r="V8">
        <v>17.545007999999999</v>
      </c>
      <c r="W8">
        <v>38.160876000000002</v>
      </c>
      <c r="X8">
        <v>142.67699200000001</v>
      </c>
      <c r="Y8">
        <v>0</v>
      </c>
      <c r="Z8">
        <v>6.3388350000000004</v>
      </c>
      <c r="AA8">
        <v>13.588540999999999</v>
      </c>
      <c r="AB8">
        <v>40.491408999999997</v>
      </c>
      <c r="AC8">
        <v>29.570779000000002</v>
      </c>
      <c r="AD8">
        <v>9.2576999999999998</v>
      </c>
      <c r="AE8">
        <v>50.282029000000001</v>
      </c>
      <c r="AF8">
        <v>8.166506</v>
      </c>
      <c r="AG8">
        <v>40.408206</v>
      </c>
      <c r="AH8">
        <v>57.499352999999999</v>
      </c>
      <c r="AI8">
        <v>0</v>
      </c>
      <c r="AJ8">
        <v>0</v>
      </c>
      <c r="AK8">
        <v>54.578451999999999</v>
      </c>
      <c r="AL8">
        <v>64.623468000000003</v>
      </c>
      <c r="AM8">
        <v>16.044750000000001</v>
      </c>
      <c r="AN8">
        <v>0.95713899999999996</v>
      </c>
      <c r="AO8">
        <v>0</v>
      </c>
      <c r="AP8">
        <v>1.48678</v>
      </c>
      <c r="AQ8">
        <v>25.412092000000001</v>
      </c>
      <c r="AR8">
        <v>36.304819000000002</v>
      </c>
      <c r="AS8">
        <v>33.308487999999997</v>
      </c>
      <c r="AT8">
        <v>11.452138</v>
      </c>
      <c r="AU8">
        <v>0</v>
      </c>
      <c r="AV8">
        <v>0</v>
      </c>
      <c r="AW8">
        <v>0</v>
      </c>
      <c r="AX8">
        <v>0</v>
      </c>
      <c r="AY8">
        <v>1.408539</v>
      </c>
      <c r="AZ8">
        <v>0</v>
      </c>
      <c r="BA8">
        <v>0.65540600000000004</v>
      </c>
      <c r="BB8">
        <v>1.347048</v>
      </c>
      <c r="BC8">
        <v>117.03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2968.870370000001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0.96719999999999995</v>
      </c>
      <c r="H9">
        <v>0</v>
      </c>
      <c r="I9">
        <v>0</v>
      </c>
      <c r="J9">
        <v>0.96719999999999995</v>
      </c>
      <c r="K9">
        <v>658.50951199999997</v>
      </c>
      <c r="L9">
        <v>616.07357300000001</v>
      </c>
      <c r="M9">
        <v>90.259103999999994</v>
      </c>
      <c r="N9">
        <v>115.66744799999999</v>
      </c>
      <c r="O9">
        <v>121.185605</v>
      </c>
      <c r="P9">
        <v>131.615116</v>
      </c>
      <c r="Q9">
        <v>15.911697</v>
      </c>
      <c r="R9">
        <v>41.63796</v>
      </c>
      <c r="S9">
        <v>19.951982000000001</v>
      </c>
      <c r="T9">
        <v>0</v>
      </c>
      <c r="U9">
        <v>337.52861999999999</v>
      </c>
      <c r="V9">
        <v>17.545007999999999</v>
      </c>
      <c r="W9">
        <v>38.160876000000002</v>
      </c>
      <c r="X9">
        <v>142.67699200000001</v>
      </c>
      <c r="Y9">
        <v>0</v>
      </c>
      <c r="Z9">
        <v>6.3388350000000004</v>
      </c>
      <c r="AA9">
        <v>0</v>
      </c>
      <c r="AB9">
        <v>40.491408999999997</v>
      </c>
      <c r="AC9">
        <v>29.570779000000002</v>
      </c>
      <c r="AD9">
        <v>9.2576999999999998</v>
      </c>
      <c r="AE9">
        <v>50.282029000000001</v>
      </c>
      <c r="AF9">
        <v>8.166506</v>
      </c>
      <c r="AG9">
        <v>40.408206</v>
      </c>
      <c r="AH9">
        <v>57.499352999999999</v>
      </c>
      <c r="AI9">
        <v>0</v>
      </c>
      <c r="AJ9">
        <v>0</v>
      </c>
      <c r="AK9">
        <v>54.578451999999999</v>
      </c>
      <c r="AL9">
        <v>64.623468000000003</v>
      </c>
      <c r="AM9">
        <v>16.044750000000001</v>
      </c>
      <c r="AN9">
        <v>0.95713899999999996</v>
      </c>
      <c r="AO9">
        <v>0</v>
      </c>
      <c r="AP9">
        <v>1.48678</v>
      </c>
      <c r="AQ9">
        <v>25.412092000000001</v>
      </c>
      <c r="AR9">
        <v>36.304819000000002</v>
      </c>
      <c r="AS9">
        <v>32.762445999999997</v>
      </c>
      <c r="AT9">
        <v>11.770073999999999</v>
      </c>
      <c r="AU9">
        <v>0</v>
      </c>
      <c r="AV9">
        <v>0</v>
      </c>
      <c r="AW9">
        <v>0</v>
      </c>
      <c r="AX9">
        <v>0</v>
      </c>
      <c r="AY9">
        <v>1.408539</v>
      </c>
      <c r="AZ9">
        <v>0</v>
      </c>
      <c r="BA9">
        <v>0.65540600000000004</v>
      </c>
      <c r="BB9">
        <v>1.347048</v>
      </c>
      <c r="BC9">
        <v>111.23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2949.2537230000007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0.96719999999999995</v>
      </c>
      <c r="H10">
        <v>0</v>
      </c>
      <c r="I10">
        <v>0</v>
      </c>
      <c r="J10">
        <v>0.96719999999999995</v>
      </c>
      <c r="K10">
        <v>658.50951199999997</v>
      </c>
      <c r="L10">
        <v>616.07357300000001</v>
      </c>
      <c r="M10">
        <v>90.259103999999994</v>
      </c>
      <c r="N10">
        <v>115.66744799999999</v>
      </c>
      <c r="O10">
        <v>121.185605</v>
      </c>
      <c r="P10">
        <v>131.615116</v>
      </c>
      <c r="Q10">
        <v>15.911697</v>
      </c>
      <c r="R10">
        <v>41.63796</v>
      </c>
      <c r="S10">
        <v>19.951982000000001</v>
      </c>
      <c r="T10">
        <v>0</v>
      </c>
      <c r="U10">
        <v>337.52861999999999</v>
      </c>
      <c r="V10">
        <v>17.545007999999999</v>
      </c>
      <c r="W10">
        <v>38.160876000000002</v>
      </c>
      <c r="X10">
        <v>142.67699200000001</v>
      </c>
      <c r="Y10">
        <v>0</v>
      </c>
      <c r="Z10">
        <v>6.3388350000000004</v>
      </c>
      <c r="AA10">
        <v>0</v>
      </c>
      <c r="AB10">
        <v>40.491408999999997</v>
      </c>
      <c r="AC10">
        <v>29.570779000000002</v>
      </c>
      <c r="AD10">
        <v>9.2576999999999998</v>
      </c>
      <c r="AE10">
        <v>50.282029000000001</v>
      </c>
      <c r="AF10">
        <v>8.166506</v>
      </c>
      <c r="AG10">
        <v>40.408206</v>
      </c>
      <c r="AH10">
        <v>57.499352999999999</v>
      </c>
      <c r="AI10">
        <v>0</v>
      </c>
      <c r="AJ10">
        <v>0</v>
      </c>
      <c r="AK10">
        <v>54.578451999999999</v>
      </c>
      <c r="AL10">
        <v>64.623468000000003</v>
      </c>
      <c r="AM10">
        <v>16.044750000000001</v>
      </c>
      <c r="AN10">
        <v>0.95713899999999996</v>
      </c>
      <c r="AO10">
        <v>0</v>
      </c>
      <c r="AP10">
        <v>1.48678</v>
      </c>
      <c r="AQ10">
        <v>25.412092000000001</v>
      </c>
      <c r="AR10">
        <v>36.304819000000002</v>
      </c>
      <c r="AS10">
        <v>32.762445999999997</v>
      </c>
      <c r="AT10">
        <v>11.394304999999999</v>
      </c>
      <c r="AU10">
        <v>0</v>
      </c>
      <c r="AV10">
        <v>0</v>
      </c>
      <c r="AW10">
        <v>0</v>
      </c>
      <c r="AX10">
        <v>0</v>
      </c>
      <c r="AY10">
        <v>1.408539</v>
      </c>
      <c r="AZ10">
        <v>0</v>
      </c>
      <c r="BA10">
        <v>0.65540600000000004</v>
      </c>
      <c r="BB10">
        <v>1.347048</v>
      </c>
      <c r="BC10">
        <v>109.29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2946.9379540000004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0.96719999999999995</v>
      </c>
      <c r="H11">
        <v>0</v>
      </c>
      <c r="I11">
        <v>0</v>
      </c>
      <c r="J11">
        <v>0.96719999999999995</v>
      </c>
      <c r="K11">
        <v>601.77288299999998</v>
      </c>
      <c r="L11">
        <v>616.07357300000001</v>
      </c>
      <c r="M11">
        <v>90.259103999999994</v>
      </c>
      <c r="N11">
        <v>115.66744799999999</v>
      </c>
      <c r="O11">
        <v>121.185605</v>
      </c>
      <c r="P11">
        <v>131.615116</v>
      </c>
      <c r="Q11">
        <v>15.911697</v>
      </c>
      <c r="R11">
        <v>41.63796</v>
      </c>
      <c r="S11">
        <v>19.951982000000001</v>
      </c>
      <c r="T11">
        <v>0</v>
      </c>
      <c r="U11">
        <v>337.52861999999999</v>
      </c>
      <c r="V11">
        <v>17.545007999999999</v>
      </c>
      <c r="W11">
        <v>38.160876000000002</v>
      </c>
      <c r="X11">
        <v>142.67699200000001</v>
      </c>
      <c r="Y11">
        <v>0</v>
      </c>
      <c r="Z11">
        <v>6.3388350000000004</v>
      </c>
      <c r="AA11">
        <v>0</v>
      </c>
      <c r="AB11">
        <v>40.491408999999997</v>
      </c>
      <c r="AC11">
        <v>29.570779000000002</v>
      </c>
      <c r="AD11">
        <v>9.2576999999999998</v>
      </c>
      <c r="AE11">
        <v>50.282029000000001</v>
      </c>
      <c r="AF11">
        <v>8.166506</v>
      </c>
      <c r="AG11">
        <v>40.408206</v>
      </c>
      <c r="AH11">
        <v>57.499352999999999</v>
      </c>
      <c r="AI11">
        <v>0</v>
      </c>
      <c r="AJ11">
        <v>0</v>
      </c>
      <c r="AK11">
        <v>54.578451999999999</v>
      </c>
      <c r="AL11">
        <v>64.623468000000003</v>
      </c>
      <c r="AM11">
        <v>16.044750000000001</v>
      </c>
      <c r="AN11">
        <v>0.95713899999999996</v>
      </c>
      <c r="AO11">
        <v>0</v>
      </c>
      <c r="AP11">
        <v>1.48678</v>
      </c>
      <c r="AQ11">
        <v>25.412092000000001</v>
      </c>
      <c r="AR11">
        <v>36.304819000000002</v>
      </c>
      <c r="AS11">
        <v>32.762445999999997</v>
      </c>
      <c r="AT11">
        <v>11.807130000000001</v>
      </c>
      <c r="AU11">
        <v>0</v>
      </c>
      <c r="AV11">
        <v>0</v>
      </c>
      <c r="AW11">
        <v>0</v>
      </c>
      <c r="AX11">
        <v>0</v>
      </c>
      <c r="AY11">
        <v>1.408539</v>
      </c>
      <c r="AZ11">
        <v>0</v>
      </c>
      <c r="BA11">
        <v>0.65540600000000004</v>
      </c>
      <c r="BB11">
        <v>1.347048</v>
      </c>
      <c r="BC11">
        <v>29.02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2810.3441500000008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0.96719999999999995</v>
      </c>
      <c r="H12">
        <v>0</v>
      </c>
      <c r="I12">
        <v>0</v>
      </c>
      <c r="J12">
        <v>0.96719999999999995</v>
      </c>
      <c r="K12">
        <v>548.57688299999995</v>
      </c>
      <c r="L12">
        <v>616.07357300000001</v>
      </c>
      <c r="M12">
        <v>90.259103999999994</v>
      </c>
      <c r="N12">
        <v>115.66744799999999</v>
      </c>
      <c r="O12">
        <v>121.185605</v>
      </c>
      <c r="P12">
        <v>131.615116</v>
      </c>
      <c r="Q12">
        <v>15.911697</v>
      </c>
      <c r="R12">
        <v>41.63796</v>
      </c>
      <c r="S12">
        <v>19.951982000000001</v>
      </c>
      <c r="T12">
        <v>0</v>
      </c>
      <c r="U12">
        <v>337.52861999999999</v>
      </c>
      <c r="V12">
        <v>17.545007999999999</v>
      </c>
      <c r="W12">
        <v>38.160876000000002</v>
      </c>
      <c r="X12">
        <v>142.67699200000001</v>
      </c>
      <c r="Y12">
        <v>0</v>
      </c>
      <c r="Z12">
        <v>6.3388350000000004</v>
      </c>
      <c r="AA12">
        <v>0</v>
      </c>
      <c r="AB12">
        <v>40.491408999999997</v>
      </c>
      <c r="AC12">
        <v>29.570779000000002</v>
      </c>
      <c r="AD12">
        <v>9.2576999999999998</v>
      </c>
      <c r="AE12">
        <v>50.282029000000001</v>
      </c>
      <c r="AF12">
        <v>8.166506</v>
      </c>
      <c r="AG12">
        <v>40.408206</v>
      </c>
      <c r="AH12">
        <v>57.499352999999999</v>
      </c>
      <c r="AI12">
        <v>0</v>
      </c>
      <c r="AJ12">
        <v>0</v>
      </c>
      <c r="AK12">
        <v>54.578451999999999</v>
      </c>
      <c r="AL12">
        <v>64.623468000000003</v>
      </c>
      <c r="AM12">
        <v>16.044750000000001</v>
      </c>
      <c r="AN12">
        <v>0.95713899999999996</v>
      </c>
      <c r="AO12">
        <v>0</v>
      </c>
      <c r="AP12">
        <v>1.48678</v>
      </c>
      <c r="AQ12">
        <v>25.412092000000001</v>
      </c>
      <c r="AR12">
        <v>38.440396999999997</v>
      </c>
      <c r="AS12">
        <v>32.762445999999997</v>
      </c>
      <c r="AT12">
        <v>12.535945999999999</v>
      </c>
      <c r="AU12">
        <v>0</v>
      </c>
      <c r="AV12">
        <v>0</v>
      </c>
      <c r="AW12">
        <v>0</v>
      </c>
      <c r="AX12">
        <v>0</v>
      </c>
      <c r="AY12">
        <v>1.408539</v>
      </c>
      <c r="AZ12">
        <v>0</v>
      </c>
      <c r="BA12">
        <v>0.65540600000000004</v>
      </c>
      <c r="BB12">
        <v>1.347048</v>
      </c>
      <c r="BC12">
        <v>29.02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2760.0125440000006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0.96719999999999995</v>
      </c>
      <c r="H13">
        <v>0</v>
      </c>
      <c r="I13">
        <v>0</v>
      </c>
      <c r="J13">
        <v>0.96719999999999995</v>
      </c>
      <c r="K13">
        <v>596.93688299999997</v>
      </c>
      <c r="L13">
        <v>443.64209399999999</v>
      </c>
      <c r="M13">
        <v>90.259103999999994</v>
      </c>
      <c r="N13">
        <v>115.66744799999999</v>
      </c>
      <c r="O13">
        <v>121.185605</v>
      </c>
      <c r="P13">
        <v>137.3424</v>
      </c>
      <c r="Q13">
        <v>15.911697</v>
      </c>
      <c r="R13">
        <v>41.63796</v>
      </c>
      <c r="S13">
        <v>19.951982000000001</v>
      </c>
      <c r="T13">
        <v>0</v>
      </c>
      <c r="U13">
        <v>337.52861999999999</v>
      </c>
      <c r="V13">
        <v>17.545007999999999</v>
      </c>
      <c r="W13">
        <v>38.160876000000002</v>
      </c>
      <c r="X13">
        <v>142.67699200000001</v>
      </c>
      <c r="Y13">
        <v>0</v>
      </c>
      <c r="Z13">
        <v>6.3388350000000004</v>
      </c>
      <c r="AA13">
        <v>0</v>
      </c>
      <c r="AB13">
        <v>40.491408999999997</v>
      </c>
      <c r="AC13">
        <v>29.570779000000002</v>
      </c>
      <c r="AD13">
        <v>9.2576999999999998</v>
      </c>
      <c r="AE13">
        <v>50.282029000000001</v>
      </c>
      <c r="AF13">
        <v>8.166506</v>
      </c>
      <c r="AG13">
        <v>40.408206</v>
      </c>
      <c r="AH13">
        <v>57.499352999999999</v>
      </c>
      <c r="AI13">
        <v>0</v>
      </c>
      <c r="AJ13">
        <v>0</v>
      </c>
      <c r="AK13">
        <v>54.578451999999999</v>
      </c>
      <c r="AL13">
        <v>64.623468000000003</v>
      </c>
      <c r="AM13">
        <v>16.044750000000001</v>
      </c>
      <c r="AN13">
        <v>0.95713899999999996</v>
      </c>
      <c r="AO13">
        <v>0</v>
      </c>
      <c r="AP13">
        <v>1.48678</v>
      </c>
      <c r="AQ13">
        <v>25.412092000000001</v>
      </c>
      <c r="AR13">
        <v>38.440396999999997</v>
      </c>
      <c r="AS13">
        <v>32.762445999999997</v>
      </c>
      <c r="AT13">
        <v>12.004483</v>
      </c>
      <c r="AU13">
        <v>0</v>
      </c>
      <c r="AV13">
        <v>0</v>
      </c>
      <c r="AW13">
        <v>0</v>
      </c>
      <c r="AX13">
        <v>0</v>
      </c>
      <c r="AY13">
        <v>1.408539</v>
      </c>
      <c r="AZ13">
        <v>0</v>
      </c>
      <c r="BA13">
        <v>0.65540600000000004</v>
      </c>
      <c r="BB13">
        <v>1.347048</v>
      </c>
      <c r="BC13">
        <v>29.02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2641.1368860000011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0.96719999999999995</v>
      </c>
      <c r="H14">
        <v>0</v>
      </c>
      <c r="I14">
        <v>0</v>
      </c>
      <c r="J14">
        <v>0.96719999999999995</v>
      </c>
      <c r="K14">
        <v>572.75688300000002</v>
      </c>
      <c r="L14">
        <v>443.64209399999999</v>
      </c>
      <c r="M14">
        <v>90.259103999999994</v>
      </c>
      <c r="N14">
        <v>115.66744799999999</v>
      </c>
      <c r="O14">
        <v>121.185605</v>
      </c>
      <c r="P14">
        <v>137.3424</v>
      </c>
      <c r="Q14">
        <v>15.911697</v>
      </c>
      <c r="R14">
        <v>41.63796</v>
      </c>
      <c r="S14">
        <v>19.951982000000001</v>
      </c>
      <c r="T14">
        <v>0</v>
      </c>
      <c r="U14">
        <v>337.52861999999999</v>
      </c>
      <c r="V14">
        <v>17.545007999999999</v>
      </c>
      <c r="W14">
        <v>38.160876000000002</v>
      </c>
      <c r="X14">
        <v>142.67699200000001</v>
      </c>
      <c r="Y14">
        <v>0</v>
      </c>
      <c r="Z14">
        <v>6.3388350000000004</v>
      </c>
      <c r="AA14">
        <v>0</v>
      </c>
      <c r="AB14">
        <v>40.491408999999997</v>
      </c>
      <c r="AC14">
        <v>29.570779000000002</v>
      </c>
      <c r="AD14">
        <v>9.2576999999999998</v>
      </c>
      <c r="AE14">
        <v>50.282029000000001</v>
      </c>
      <c r="AF14">
        <v>8.166506</v>
      </c>
      <c r="AG14">
        <v>40.408206</v>
      </c>
      <c r="AH14">
        <v>57.499352999999999</v>
      </c>
      <c r="AI14">
        <v>0</v>
      </c>
      <c r="AJ14">
        <v>0</v>
      </c>
      <c r="AK14">
        <v>54.578451999999999</v>
      </c>
      <c r="AL14">
        <v>64.623468000000003</v>
      </c>
      <c r="AM14">
        <v>16.044750000000001</v>
      </c>
      <c r="AN14">
        <v>0.95713899999999996</v>
      </c>
      <c r="AO14">
        <v>0</v>
      </c>
      <c r="AP14">
        <v>1.48678</v>
      </c>
      <c r="AQ14">
        <v>25.412092000000001</v>
      </c>
      <c r="AR14">
        <v>36.304819000000002</v>
      </c>
      <c r="AS14">
        <v>32.762445999999997</v>
      </c>
      <c r="AT14">
        <v>14.932031</v>
      </c>
      <c r="AU14">
        <v>0</v>
      </c>
      <c r="AV14">
        <v>0</v>
      </c>
      <c r="AW14">
        <v>0</v>
      </c>
      <c r="AX14">
        <v>0</v>
      </c>
      <c r="AY14">
        <v>1.408539</v>
      </c>
      <c r="AZ14">
        <v>0</v>
      </c>
      <c r="BA14">
        <v>0.65540600000000004</v>
      </c>
      <c r="BB14">
        <v>1.347048</v>
      </c>
      <c r="BC14">
        <v>29.02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2617.7488560000006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0.96719999999999995</v>
      </c>
      <c r="H15">
        <v>0</v>
      </c>
      <c r="I15">
        <v>0</v>
      </c>
      <c r="J15">
        <v>0.96719999999999995</v>
      </c>
      <c r="K15">
        <v>572.75688300000002</v>
      </c>
      <c r="L15">
        <v>443.64209399999999</v>
      </c>
      <c r="M15">
        <v>90.259103999999994</v>
      </c>
      <c r="N15">
        <v>115.66744799999999</v>
      </c>
      <c r="O15">
        <v>121.185605</v>
      </c>
      <c r="P15">
        <v>137.3424</v>
      </c>
      <c r="Q15">
        <v>15.911697</v>
      </c>
      <c r="R15">
        <v>41.63796</v>
      </c>
      <c r="S15">
        <v>19.951982000000001</v>
      </c>
      <c r="T15">
        <v>0</v>
      </c>
      <c r="U15">
        <v>337.52861999999999</v>
      </c>
      <c r="V15">
        <v>17.545007999999999</v>
      </c>
      <c r="W15">
        <v>38.160876000000002</v>
      </c>
      <c r="X15">
        <v>142.67699200000001</v>
      </c>
      <c r="Y15">
        <v>0</v>
      </c>
      <c r="Z15">
        <v>12.677671</v>
      </c>
      <c r="AA15">
        <v>0</v>
      </c>
      <c r="AB15">
        <v>40.491408999999997</v>
      </c>
      <c r="AC15">
        <v>29.570779000000002</v>
      </c>
      <c r="AD15">
        <v>9.2576999999999998</v>
      </c>
      <c r="AE15">
        <v>50.282029000000001</v>
      </c>
      <c r="AF15">
        <v>8.166506</v>
      </c>
      <c r="AG15">
        <v>40.408206</v>
      </c>
      <c r="AH15">
        <v>57.499352999999999</v>
      </c>
      <c r="AI15">
        <v>0</v>
      </c>
      <c r="AJ15">
        <v>0</v>
      </c>
      <c r="AK15">
        <v>54.578451999999999</v>
      </c>
      <c r="AL15">
        <v>64.623468000000003</v>
      </c>
      <c r="AM15">
        <v>16.044750000000001</v>
      </c>
      <c r="AN15">
        <v>0.95713899999999996</v>
      </c>
      <c r="AO15">
        <v>0</v>
      </c>
      <c r="AP15">
        <v>1.48678</v>
      </c>
      <c r="AQ15">
        <v>25.412092000000001</v>
      </c>
      <c r="AR15">
        <v>36.304819000000002</v>
      </c>
      <c r="AS15">
        <v>32.762445999999997</v>
      </c>
      <c r="AT15">
        <v>13.485965999999999</v>
      </c>
      <c r="AU15">
        <v>0</v>
      </c>
      <c r="AV15">
        <v>0</v>
      </c>
      <c r="AW15">
        <v>0</v>
      </c>
      <c r="AX15">
        <v>0</v>
      </c>
      <c r="AY15">
        <v>1.408539</v>
      </c>
      <c r="AZ15">
        <v>0</v>
      </c>
      <c r="BA15">
        <v>0.65540600000000004</v>
      </c>
      <c r="BB15">
        <v>1.347048</v>
      </c>
      <c r="BC15">
        <v>24.18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2617.8016270000007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0.96719999999999995</v>
      </c>
      <c r="H16">
        <v>0</v>
      </c>
      <c r="I16">
        <v>0</v>
      </c>
      <c r="J16">
        <v>0.96719999999999995</v>
      </c>
      <c r="K16">
        <v>548.57688299999995</v>
      </c>
      <c r="L16">
        <v>443.64209399999999</v>
      </c>
      <c r="M16">
        <v>90.259103999999994</v>
      </c>
      <c r="N16">
        <v>115.66744799999999</v>
      </c>
      <c r="O16">
        <v>121.185605</v>
      </c>
      <c r="P16">
        <v>137.3424</v>
      </c>
      <c r="Q16">
        <v>15.911697</v>
      </c>
      <c r="R16">
        <v>41.63796</v>
      </c>
      <c r="S16">
        <v>19.951982000000001</v>
      </c>
      <c r="T16">
        <v>0</v>
      </c>
      <c r="U16">
        <v>337.52861999999999</v>
      </c>
      <c r="V16">
        <v>17.545007999999999</v>
      </c>
      <c r="W16">
        <v>38.160876000000002</v>
      </c>
      <c r="X16">
        <v>142.67699200000001</v>
      </c>
      <c r="Y16">
        <v>0</v>
      </c>
      <c r="Z16">
        <v>12.677671</v>
      </c>
      <c r="AA16">
        <v>0</v>
      </c>
      <c r="AB16">
        <v>40.491408999999997</v>
      </c>
      <c r="AC16">
        <v>29.570779000000002</v>
      </c>
      <c r="AD16">
        <v>9.2576999999999998</v>
      </c>
      <c r="AE16">
        <v>50.282029000000001</v>
      </c>
      <c r="AF16">
        <v>8.166506</v>
      </c>
      <c r="AG16">
        <v>40.408206</v>
      </c>
      <c r="AH16">
        <v>57.499352999999999</v>
      </c>
      <c r="AI16">
        <v>0</v>
      </c>
      <c r="AJ16">
        <v>0</v>
      </c>
      <c r="AK16">
        <v>54.578451999999999</v>
      </c>
      <c r="AL16">
        <v>64.623468000000003</v>
      </c>
      <c r="AM16">
        <v>16.044750000000001</v>
      </c>
      <c r="AN16">
        <v>0.95713899999999996</v>
      </c>
      <c r="AO16">
        <v>0</v>
      </c>
      <c r="AP16">
        <v>1.48678</v>
      </c>
      <c r="AQ16">
        <v>25.412092000000001</v>
      </c>
      <c r="AR16">
        <v>36.304819000000002</v>
      </c>
      <c r="AS16">
        <v>32.762445999999997</v>
      </c>
      <c r="AT16">
        <v>12.830031</v>
      </c>
      <c r="AU16">
        <v>0</v>
      </c>
      <c r="AV16">
        <v>0</v>
      </c>
      <c r="AW16">
        <v>0</v>
      </c>
      <c r="AX16">
        <v>0</v>
      </c>
      <c r="AY16">
        <v>1.408539</v>
      </c>
      <c r="AZ16">
        <v>0</v>
      </c>
      <c r="BA16">
        <v>0.65540600000000004</v>
      </c>
      <c r="BB16">
        <v>1.347048</v>
      </c>
      <c r="BC16">
        <v>24.18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2592.9656920000011</v>
      </c>
    </row>
    <row r="17" spans="1:117">
      <c r="A17" t="s">
        <v>59</v>
      </c>
      <c r="B17">
        <v>0</v>
      </c>
      <c r="C17">
        <v>0</v>
      </c>
      <c r="D17">
        <v>9.6720000000000006</v>
      </c>
      <c r="E17">
        <v>0</v>
      </c>
      <c r="F17">
        <v>0</v>
      </c>
      <c r="G17">
        <v>19.335391999999999</v>
      </c>
      <c r="H17">
        <v>0</v>
      </c>
      <c r="I17">
        <v>0</v>
      </c>
      <c r="J17">
        <v>19.344000000000001</v>
      </c>
      <c r="K17">
        <v>526.72677099999999</v>
      </c>
      <c r="L17">
        <v>443.64209399999999</v>
      </c>
      <c r="M17">
        <v>90.259103999999994</v>
      </c>
      <c r="N17">
        <v>115.66744799999999</v>
      </c>
      <c r="O17">
        <v>121.185605</v>
      </c>
      <c r="P17">
        <v>137.3424</v>
      </c>
      <c r="Q17">
        <v>20.074237</v>
      </c>
      <c r="R17">
        <v>41.63796</v>
      </c>
      <c r="S17">
        <v>25.841443999999999</v>
      </c>
      <c r="T17">
        <v>0</v>
      </c>
      <c r="U17">
        <v>337.52861999999999</v>
      </c>
      <c r="V17">
        <v>17.545007999999999</v>
      </c>
      <c r="W17">
        <v>38.160876000000002</v>
      </c>
      <c r="X17">
        <v>142.67699200000001</v>
      </c>
      <c r="Y17">
        <v>0</v>
      </c>
      <c r="Z17">
        <v>12.677671</v>
      </c>
      <c r="AA17">
        <v>0</v>
      </c>
      <c r="AB17">
        <v>40.491408999999997</v>
      </c>
      <c r="AC17">
        <v>29.570779000000002</v>
      </c>
      <c r="AD17">
        <v>9.2576999999999998</v>
      </c>
      <c r="AE17">
        <v>50.282029000000001</v>
      </c>
      <c r="AF17">
        <v>8.166506</v>
      </c>
      <c r="AG17">
        <v>40.408206</v>
      </c>
      <c r="AH17">
        <v>57.499352999999999</v>
      </c>
      <c r="AI17">
        <v>0</v>
      </c>
      <c r="AJ17">
        <v>0</v>
      </c>
      <c r="AK17">
        <v>54.578451999999999</v>
      </c>
      <c r="AL17">
        <v>64.623468000000003</v>
      </c>
      <c r="AM17">
        <v>16.044750000000001</v>
      </c>
      <c r="AN17">
        <v>0.95713899999999996</v>
      </c>
      <c r="AO17">
        <v>0</v>
      </c>
      <c r="AP17">
        <v>1.48678</v>
      </c>
      <c r="AQ17">
        <v>25.412092000000001</v>
      </c>
      <c r="AR17">
        <v>36.304819000000002</v>
      </c>
      <c r="AS17">
        <v>32.762445999999997</v>
      </c>
      <c r="AT17">
        <v>13.139471</v>
      </c>
      <c r="AU17">
        <v>0</v>
      </c>
      <c r="AV17">
        <v>0</v>
      </c>
      <c r="AW17">
        <v>0</v>
      </c>
      <c r="AX17">
        <v>0</v>
      </c>
      <c r="AY17">
        <v>1.408539</v>
      </c>
      <c r="AZ17">
        <v>0</v>
      </c>
      <c r="BA17">
        <v>0.65540600000000004</v>
      </c>
      <c r="BB17">
        <v>1.347048</v>
      </c>
      <c r="BC17">
        <v>24.18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2627.8940140000009</v>
      </c>
    </row>
    <row r="18" spans="1:117">
      <c r="A18" t="s">
        <v>60</v>
      </c>
      <c r="B18">
        <v>0</v>
      </c>
      <c r="C18">
        <v>0</v>
      </c>
      <c r="D18">
        <v>9.6720000000000006</v>
      </c>
      <c r="E18">
        <v>0</v>
      </c>
      <c r="F18">
        <v>0</v>
      </c>
      <c r="G18">
        <v>19.335391999999999</v>
      </c>
      <c r="H18">
        <v>0</v>
      </c>
      <c r="I18">
        <v>0</v>
      </c>
      <c r="J18">
        <v>19.344000000000001</v>
      </c>
      <c r="K18">
        <v>526.72677099999999</v>
      </c>
      <c r="L18">
        <v>443.64209399999999</v>
      </c>
      <c r="M18">
        <v>90.259103999999994</v>
      </c>
      <c r="N18">
        <v>115.66744799999999</v>
      </c>
      <c r="O18">
        <v>121.185605</v>
      </c>
      <c r="P18">
        <v>137.3424</v>
      </c>
      <c r="Q18">
        <v>20.074237</v>
      </c>
      <c r="R18">
        <v>41.63796</v>
      </c>
      <c r="S18">
        <v>25.841443999999999</v>
      </c>
      <c r="T18">
        <v>0</v>
      </c>
      <c r="U18">
        <v>337.52861999999999</v>
      </c>
      <c r="V18">
        <v>17.545007999999999</v>
      </c>
      <c r="W18">
        <v>38.160876000000002</v>
      </c>
      <c r="X18">
        <v>142.67699200000001</v>
      </c>
      <c r="Y18">
        <v>0</v>
      </c>
      <c r="Z18">
        <v>12.677671</v>
      </c>
      <c r="AA18">
        <v>0</v>
      </c>
      <c r="AB18">
        <v>40.491408999999997</v>
      </c>
      <c r="AC18">
        <v>29.570779000000002</v>
      </c>
      <c r="AD18">
        <v>9.2576999999999998</v>
      </c>
      <c r="AE18">
        <v>50.282029000000001</v>
      </c>
      <c r="AF18">
        <v>8.166506</v>
      </c>
      <c r="AG18">
        <v>40.408206</v>
      </c>
      <c r="AH18">
        <v>57.499352999999999</v>
      </c>
      <c r="AI18">
        <v>0</v>
      </c>
      <c r="AJ18">
        <v>0</v>
      </c>
      <c r="AK18">
        <v>54.578451999999999</v>
      </c>
      <c r="AL18">
        <v>64.623468000000003</v>
      </c>
      <c r="AM18">
        <v>16.044750000000001</v>
      </c>
      <c r="AN18">
        <v>0.95713899999999996</v>
      </c>
      <c r="AO18">
        <v>0</v>
      </c>
      <c r="AP18">
        <v>1.48678</v>
      </c>
      <c r="AQ18">
        <v>25.412092000000001</v>
      </c>
      <c r="AR18">
        <v>36.304819000000002</v>
      </c>
      <c r="AS18">
        <v>32.762445999999997</v>
      </c>
      <c r="AT18">
        <v>12.136222</v>
      </c>
      <c r="AU18">
        <v>0</v>
      </c>
      <c r="AV18">
        <v>0</v>
      </c>
      <c r="AW18">
        <v>0</v>
      </c>
      <c r="AX18">
        <v>0</v>
      </c>
      <c r="AY18">
        <v>1.408539</v>
      </c>
      <c r="AZ18">
        <v>0</v>
      </c>
      <c r="BA18">
        <v>0.65540600000000004</v>
      </c>
      <c r="BB18">
        <v>1.347048</v>
      </c>
      <c r="BC18">
        <v>24.18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2626.890765000001</v>
      </c>
    </row>
    <row r="19" spans="1:117">
      <c r="A19" t="s">
        <v>61</v>
      </c>
      <c r="B19">
        <v>0</v>
      </c>
      <c r="C19">
        <v>0</v>
      </c>
      <c r="D19">
        <v>9.6720000000000006</v>
      </c>
      <c r="E19">
        <v>0</v>
      </c>
      <c r="F19">
        <v>0</v>
      </c>
      <c r="G19">
        <v>19.335391999999999</v>
      </c>
      <c r="H19">
        <v>0</v>
      </c>
      <c r="I19">
        <v>0</v>
      </c>
      <c r="J19">
        <v>19.344000000000001</v>
      </c>
      <c r="K19">
        <v>497.71077100000002</v>
      </c>
      <c r="L19">
        <v>443.64209399999999</v>
      </c>
      <c r="M19">
        <v>90.259103999999994</v>
      </c>
      <c r="N19">
        <v>115.66744799999999</v>
      </c>
      <c r="O19">
        <v>121.185605</v>
      </c>
      <c r="P19">
        <v>137.3424</v>
      </c>
      <c r="Q19">
        <v>20.074237</v>
      </c>
      <c r="R19">
        <v>41.63796</v>
      </c>
      <c r="S19">
        <v>25.841443999999999</v>
      </c>
      <c r="T19">
        <v>0</v>
      </c>
      <c r="U19">
        <v>337.52861999999999</v>
      </c>
      <c r="V19">
        <v>17.545007999999999</v>
      </c>
      <c r="W19">
        <v>36.986694999999997</v>
      </c>
      <c r="X19">
        <v>142.67699200000001</v>
      </c>
      <c r="Y19">
        <v>0</v>
      </c>
      <c r="Z19">
        <v>12.677671</v>
      </c>
      <c r="AA19">
        <v>0</v>
      </c>
      <c r="AB19">
        <v>40.491408999999997</v>
      </c>
      <c r="AC19">
        <v>29.570779000000002</v>
      </c>
      <c r="AD19">
        <v>9.2576999999999998</v>
      </c>
      <c r="AE19">
        <v>50.282029000000001</v>
      </c>
      <c r="AF19">
        <v>8.166506</v>
      </c>
      <c r="AG19">
        <v>40.408206</v>
      </c>
      <c r="AH19">
        <v>57.499352999999999</v>
      </c>
      <c r="AI19">
        <v>0</v>
      </c>
      <c r="AJ19">
        <v>0</v>
      </c>
      <c r="AK19">
        <v>54.578451999999999</v>
      </c>
      <c r="AL19">
        <v>64.623468000000003</v>
      </c>
      <c r="AM19">
        <v>16.044750000000001</v>
      </c>
      <c r="AN19">
        <v>0.95713899999999996</v>
      </c>
      <c r="AO19">
        <v>0</v>
      </c>
      <c r="AP19">
        <v>1.48678</v>
      </c>
      <c r="AQ19">
        <v>25.412092000000001</v>
      </c>
      <c r="AR19">
        <v>36.304819000000002</v>
      </c>
      <c r="AS19">
        <v>32.762445999999997</v>
      </c>
      <c r="AT19">
        <v>13.661004999999999</v>
      </c>
      <c r="AU19">
        <v>0</v>
      </c>
      <c r="AV19">
        <v>0</v>
      </c>
      <c r="AW19">
        <v>0</v>
      </c>
      <c r="AX19">
        <v>0</v>
      </c>
      <c r="AY19">
        <v>1.408539</v>
      </c>
      <c r="AZ19">
        <v>0</v>
      </c>
      <c r="BA19">
        <v>0.65540600000000004</v>
      </c>
      <c r="BB19">
        <v>1.347048</v>
      </c>
      <c r="BC19">
        <v>24.18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2598.2253670000009</v>
      </c>
    </row>
    <row r="20" spans="1:117">
      <c r="A20" t="s">
        <v>62</v>
      </c>
      <c r="B20">
        <v>0</v>
      </c>
      <c r="C20">
        <v>0</v>
      </c>
      <c r="D20">
        <v>9.6720000000000006</v>
      </c>
      <c r="E20">
        <v>0</v>
      </c>
      <c r="F20">
        <v>0</v>
      </c>
      <c r="G20">
        <v>19.335391999999999</v>
      </c>
      <c r="H20">
        <v>0</v>
      </c>
      <c r="I20">
        <v>0</v>
      </c>
      <c r="J20">
        <v>19.344000000000001</v>
      </c>
      <c r="K20">
        <v>473.53077100000002</v>
      </c>
      <c r="L20">
        <v>443.64209399999999</v>
      </c>
      <c r="M20">
        <v>90.259103999999994</v>
      </c>
      <c r="N20">
        <v>115.66744799999999</v>
      </c>
      <c r="O20">
        <v>121.185605</v>
      </c>
      <c r="P20">
        <v>137.3424</v>
      </c>
      <c r="Q20">
        <v>20.074237</v>
      </c>
      <c r="R20">
        <v>41.63796</v>
      </c>
      <c r="S20">
        <v>25.841443999999999</v>
      </c>
      <c r="T20">
        <v>0</v>
      </c>
      <c r="U20">
        <v>337.52861999999999</v>
      </c>
      <c r="V20">
        <v>17.545007999999999</v>
      </c>
      <c r="W20">
        <v>36.986694999999997</v>
      </c>
      <c r="X20">
        <v>142.67699200000001</v>
      </c>
      <c r="Y20">
        <v>0</v>
      </c>
      <c r="Z20">
        <v>12.677671</v>
      </c>
      <c r="AA20">
        <v>0</v>
      </c>
      <c r="AB20">
        <v>40.491408999999997</v>
      </c>
      <c r="AC20">
        <v>29.570779000000002</v>
      </c>
      <c r="AD20">
        <v>9.2576999999999998</v>
      </c>
      <c r="AE20">
        <v>50.282029000000001</v>
      </c>
      <c r="AF20">
        <v>8.166506</v>
      </c>
      <c r="AG20">
        <v>40.408206</v>
      </c>
      <c r="AH20">
        <v>57.499352999999999</v>
      </c>
      <c r="AI20">
        <v>0</v>
      </c>
      <c r="AJ20">
        <v>0</v>
      </c>
      <c r="AK20">
        <v>54.578451999999999</v>
      </c>
      <c r="AL20">
        <v>64.623468000000003</v>
      </c>
      <c r="AM20">
        <v>16.044750000000001</v>
      </c>
      <c r="AN20">
        <v>0.95713899999999996</v>
      </c>
      <c r="AO20">
        <v>0</v>
      </c>
      <c r="AP20">
        <v>1.48678</v>
      </c>
      <c r="AQ20">
        <v>16.941393999999999</v>
      </c>
      <c r="AR20">
        <v>36.304819000000002</v>
      </c>
      <c r="AS20">
        <v>32.762445999999997</v>
      </c>
      <c r="AT20">
        <v>16.220357</v>
      </c>
      <c r="AU20">
        <v>0</v>
      </c>
      <c r="AV20">
        <v>0</v>
      </c>
      <c r="AW20">
        <v>0</v>
      </c>
      <c r="AX20">
        <v>0</v>
      </c>
      <c r="AY20">
        <v>1.408539</v>
      </c>
      <c r="AZ20">
        <v>0</v>
      </c>
      <c r="BA20">
        <v>0.65540600000000004</v>
      </c>
      <c r="BB20">
        <v>1.347048</v>
      </c>
      <c r="BC20">
        <v>24.18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2568.1340210000008</v>
      </c>
    </row>
    <row r="21" spans="1:117">
      <c r="A21" t="s">
        <v>63</v>
      </c>
      <c r="B21">
        <v>0</v>
      </c>
      <c r="C21">
        <v>0</v>
      </c>
      <c r="D21">
        <v>9.352824</v>
      </c>
      <c r="E21">
        <v>0</v>
      </c>
      <c r="F21">
        <v>0</v>
      </c>
      <c r="G21">
        <v>18.705648</v>
      </c>
      <c r="H21">
        <v>0</v>
      </c>
      <c r="I21">
        <v>0</v>
      </c>
      <c r="J21">
        <v>18.705648</v>
      </c>
      <c r="K21">
        <v>453.88800300000003</v>
      </c>
      <c r="L21">
        <v>472.45404500000001</v>
      </c>
      <c r="M21">
        <v>90.259103999999994</v>
      </c>
      <c r="N21">
        <v>115.66744799999999</v>
      </c>
      <c r="O21">
        <v>121.185605</v>
      </c>
      <c r="P21">
        <v>137.3424</v>
      </c>
      <c r="Q21">
        <v>19.877217000000002</v>
      </c>
      <c r="R21">
        <v>41.63796</v>
      </c>
      <c r="S21">
        <v>25.590758000000001</v>
      </c>
      <c r="T21">
        <v>0</v>
      </c>
      <c r="U21">
        <v>337.52861999999999</v>
      </c>
      <c r="V21">
        <v>17.545007999999999</v>
      </c>
      <c r="W21">
        <v>36.986694999999997</v>
      </c>
      <c r="X21">
        <v>142.67699200000001</v>
      </c>
      <c r="Y21">
        <v>0</v>
      </c>
      <c r="Z21">
        <v>12.677671</v>
      </c>
      <c r="AA21">
        <v>13.588540999999999</v>
      </c>
      <c r="AB21">
        <v>40.491408999999997</v>
      </c>
      <c r="AC21">
        <v>29.570779000000002</v>
      </c>
      <c r="AD21">
        <v>18.515401000000001</v>
      </c>
      <c r="AE21">
        <v>50.282029000000001</v>
      </c>
      <c r="AF21">
        <v>8.166506</v>
      </c>
      <c r="AG21">
        <v>40.408206</v>
      </c>
      <c r="AH21">
        <v>57.499352999999999</v>
      </c>
      <c r="AI21">
        <v>0</v>
      </c>
      <c r="AJ21">
        <v>0</v>
      </c>
      <c r="AK21">
        <v>54.578451999999999</v>
      </c>
      <c r="AL21">
        <v>82.156096000000005</v>
      </c>
      <c r="AM21">
        <v>16.044750000000001</v>
      </c>
      <c r="AN21">
        <v>0.95713899999999996</v>
      </c>
      <c r="AO21">
        <v>0</v>
      </c>
      <c r="AP21">
        <v>0.49559300000000001</v>
      </c>
      <c r="AQ21">
        <v>0</v>
      </c>
      <c r="AR21">
        <v>36.304819000000002</v>
      </c>
      <c r="AS21">
        <v>32.762445999999997</v>
      </c>
      <c r="AT21">
        <v>18.899985999999998</v>
      </c>
      <c r="AU21">
        <v>0</v>
      </c>
      <c r="AV21">
        <v>0</v>
      </c>
      <c r="AW21">
        <v>0</v>
      </c>
      <c r="AX21">
        <v>0</v>
      </c>
      <c r="AY21">
        <v>1.408539</v>
      </c>
      <c r="AZ21">
        <v>0.213586</v>
      </c>
      <c r="BA21">
        <v>0.65540600000000004</v>
      </c>
      <c r="BB21">
        <v>1.347048</v>
      </c>
      <c r="BC21">
        <v>24.18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2600.6077300000011</v>
      </c>
    </row>
    <row r="22" spans="1:117">
      <c r="A22" t="s">
        <v>64</v>
      </c>
      <c r="B22">
        <v>0</v>
      </c>
      <c r="C22">
        <v>0</v>
      </c>
      <c r="D22">
        <v>9.352824</v>
      </c>
      <c r="E22">
        <v>0</v>
      </c>
      <c r="F22">
        <v>0</v>
      </c>
      <c r="G22">
        <v>18.705648</v>
      </c>
      <c r="H22">
        <v>0</v>
      </c>
      <c r="I22">
        <v>0</v>
      </c>
      <c r="J22">
        <v>18.705648</v>
      </c>
      <c r="K22">
        <v>429.70800300000002</v>
      </c>
      <c r="L22">
        <v>472.45404500000001</v>
      </c>
      <c r="M22">
        <v>90.259103999999994</v>
      </c>
      <c r="N22">
        <v>115.66744799999999</v>
      </c>
      <c r="O22">
        <v>121.185605</v>
      </c>
      <c r="P22">
        <v>137.3424</v>
      </c>
      <c r="Q22">
        <v>19.877217000000002</v>
      </c>
      <c r="R22">
        <v>41.63796</v>
      </c>
      <c r="S22">
        <v>25.590758000000001</v>
      </c>
      <c r="T22">
        <v>0</v>
      </c>
      <c r="U22">
        <v>337.52861999999999</v>
      </c>
      <c r="V22">
        <v>17.545007999999999</v>
      </c>
      <c r="W22">
        <v>36.986694999999997</v>
      </c>
      <c r="X22">
        <v>142.67699200000001</v>
      </c>
      <c r="Y22">
        <v>0</v>
      </c>
      <c r="Z22">
        <v>12.677671</v>
      </c>
      <c r="AA22">
        <v>27.177081999999999</v>
      </c>
      <c r="AB22">
        <v>40.491408999999997</v>
      </c>
      <c r="AC22">
        <v>29.570779000000002</v>
      </c>
      <c r="AD22">
        <v>18.515401000000001</v>
      </c>
      <c r="AE22">
        <v>50.282029000000001</v>
      </c>
      <c r="AF22">
        <v>8.166506</v>
      </c>
      <c r="AG22">
        <v>40.408206</v>
      </c>
      <c r="AH22">
        <v>57.499352999999999</v>
      </c>
      <c r="AI22">
        <v>3.2381760000000002</v>
      </c>
      <c r="AJ22">
        <v>0</v>
      </c>
      <c r="AK22">
        <v>54.578451999999999</v>
      </c>
      <c r="AL22">
        <v>82.156096000000005</v>
      </c>
      <c r="AM22">
        <v>16.044750000000001</v>
      </c>
      <c r="AN22">
        <v>0.95713899999999996</v>
      </c>
      <c r="AO22">
        <v>0</v>
      </c>
      <c r="AP22">
        <v>0.49559300000000001</v>
      </c>
      <c r="AQ22">
        <v>0</v>
      </c>
      <c r="AR22">
        <v>36.304819000000002</v>
      </c>
      <c r="AS22">
        <v>32.762445999999997</v>
      </c>
      <c r="AT22">
        <v>19.140433000000002</v>
      </c>
      <c r="AU22">
        <v>0</v>
      </c>
      <c r="AV22">
        <v>0</v>
      </c>
      <c r="AW22">
        <v>0</v>
      </c>
      <c r="AX22">
        <v>0</v>
      </c>
      <c r="AY22">
        <v>1.408539</v>
      </c>
      <c r="AZ22">
        <v>0.58736100000000002</v>
      </c>
      <c r="BA22">
        <v>0.65540600000000004</v>
      </c>
      <c r="BB22">
        <v>1.347048</v>
      </c>
      <c r="BC22">
        <v>24.18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2593.8686690000009</v>
      </c>
    </row>
    <row r="23" spans="1:117">
      <c r="A23" t="s">
        <v>65</v>
      </c>
      <c r="B23">
        <v>0</v>
      </c>
      <c r="C23">
        <v>0</v>
      </c>
      <c r="D23">
        <v>9.352824</v>
      </c>
      <c r="E23">
        <v>0</v>
      </c>
      <c r="F23">
        <v>0</v>
      </c>
      <c r="G23">
        <v>18.705648</v>
      </c>
      <c r="H23">
        <v>0</v>
      </c>
      <c r="I23">
        <v>0</v>
      </c>
      <c r="J23">
        <v>18.705648</v>
      </c>
      <c r="K23">
        <v>429.70800300000002</v>
      </c>
      <c r="L23">
        <v>472.45404500000001</v>
      </c>
      <c r="M23">
        <v>90.259103999999994</v>
      </c>
      <c r="N23">
        <v>115.66744799999999</v>
      </c>
      <c r="O23">
        <v>121.185605</v>
      </c>
      <c r="P23">
        <v>137.3424</v>
      </c>
      <c r="Q23">
        <v>19.877217000000002</v>
      </c>
      <c r="R23">
        <v>41.63796</v>
      </c>
      <c r="S23">
        <v>25.590758000000001</v>
      </c>
      <c r="T23">
        <v>0</v>
      </c>
      <c r="U23">
        <v>337.52861999999999</v>
      </c>
      <c r="V23">
        <v>17.545007999999999</v>
      </c>
      <c r="W23">
        <v>36.986694999999997</v>
      </c>
      <c r="X23">
        <v>142.67699200000001</v>
      </c>
      <c r="Y23">
        <v>0</v>
      </c>
      <c r="Z23">
        <v>12.677671</v>
      </c>
      <c r="AA23">
        <v>27.177081999999999</v>
      </c>
      <c r="AB23">
        <v>40.491408999999997</v>
      </c>
      <c r="AC23">
        <v>29.570779000000002</v>
      </c>
      <c r="AD23">
        <v>18.515401000000001</v>
      </c>
      <c r="AE23">
        <v>50.282029000000001</v>
      </c>
      <c r="AF23">
        <v>8.166506</v>
      </c>
      <c r="AG23">
        <v>40.408206</v>
      </c>
      <c r="AH23">
        <v>57.499352999999999</v>
      </c>
      <c r="AI23">
        <v>9.066891</v>
      </c>
      <c r="AJ23">
        <v>0</v>
      </c>
      <c r="AK23">
        <v>54.578451999999999</v>
      </c>
      <c r="AL23">
        <v>82.156096000000005</v>
      </c>
      <c r="AM23">
        <v>16.044750000000001</v>
      </c>
      <c r="AN23">
        <v>0.95713899999999996</v>
      </c>
      <c r="AO23">
        <v>0</v>
      </c>
      <c r="AP23">
        <v>0.49559300000000001</v>
      </c>
      <c r="AQ23">
        <v>0</v>
      </c>
      <c r="AR23">
        <v>36.304819000000002</v>
      </c>
      <c r="AS23">
        <v>32.762445999999997</v>
      </c>
      <c r="AT23">
        <v>19.344031000000001</v>
      </c>
      <c r="AU23">
        <v>0</v>
      </c>
      <c r="AV23">
        <v>0</v>
      </c>
      <c r="AW23">
        <v>0</v>
      </c>
      <c r="AX23">
        <v>0</v>
      </c>
      <c r="AY23">
        <v>1.408539</v>
      </c>
      <c r="AZ23">
        <v>0.58736100000000002</v>
      </c>
      <c r="BA23">
        <v>0.65540600000000004</v>
      </c>
      <c r="BB23">
        <v>1.347048</v>
      </c>
      <c r="BC23">
        <v>9.67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2585.3909820000013</v>
      </c>
    </row>
    <row r="24" spans="1:117">
      <c r="A24" t="s">
        <v>66</v>
      </c>
      <c r="B24">
        <v>0</v>
      </c>
      <c r="C24">
        <v>0</v>
      </c>
      <c r="D24">
        <v>9.352824</v>
      </c>
      <c r="E24">
        <v>0</v>
      </c>
      <c r="F24">
        <v>0</v>
      </c>
      <c r="G24">
        <v>18.705648</v>
      </c>
      <c r="H24">
        <v>0</v>
      </c>
      <c r="I24">
        <v>0</v>
      </c>
      <c r="J24">
        <v>18.705648</v>
      </c>
      <c r="K24">
        <v>429.70800300000002</v>
      </c>
      <c r="L24">
        <v>472.45404500000001</v>
      </c>
      <c r="M24">
        <v>90.259103999999994</v>
      </c>
      <c r="N24">
        <v>115.66744799999999</v>
      </c>
      <c r="O24">
        <v>121.185605</v>
      </c>
      <c r="P24">
        <v>137.3424</v>
      </c>
      <c r="Q24">
        <v>19.877217000000002</v>
      </c>
      <c r="R24">
        <v>41.63796</v>
      </c>
      <c r="S24">
        <v>25.590758000000001</v>
      </c>
      <c r="T24">
        <v>0</v>
      </c>
      <c r="U24">
        <v>337.52861999999999</v>
      </c>
      <c r="V24">
        <v>17.545007999999999</v>
      </c>
      <c r="W24">
        <v>36.986694999999997</v>
      </c>
      <c r="X24">
        <v>142.67699200000001</v>
      </c>
      <c r="Y24">
        <v>0</v>
      </c>
      <c r="Z24">
        <v>12.677671</v>
      </c>
      <c r="AA24">
        <v>27.177081999999999</v>
      </c>
      <c r="AB24">
        <v>40.491408999999997</v>
      </c>
      <c r="AC24">
        <v>29.570779000000002</v>
      </c>
      <c r="AD24">
        <v>18.515401000000001</v>
      </c>
      <c r="AE24">
        <v>50.282029000000001</v>
      </c>
      <c r="AF24">
        <v>8.166506</v>
      </c>
      <c r="AG24">
        <v>40.408206</v>
      </c>
      <c r="AH24">
        <v>57.499352999999999</v>
      </c>
      <c r="AI24">
        <v>50.645060000000001</v>
      </c>
      <c r="AJ24">
        <v>0</v>
      </c>
      <c r="AK24">
        <v>54.578451999999999</v>
      </c>
      <c r="AL24">
        <v>82.156096000000005</v>
      </c>
      <c r="AM24">
        <v>16.044750000000001</v>
      </c>
      <c r="AN24">
        <v>0.95713899999999996</v>
      </c>
      <c r="AO24">
        <v>0</v>
      </c>
      <c r="AP24">
        <v>0.49559300000000001</v>
      </c>
      <c r="AQ24">
        <v>0</v>
      </c>
      <c r="AR24">
        <v>36.304819000000002</v>
      </c>
      <c r="AS24">
        <v>32.762445999999997</v>
      </c>
      <c r="AT24">
        <v>19.344031000000001</v>
      </c>
      <c r="AU24">
        <v>0</v>
      </c>
      <c r="AV24">
        <v>0</v>
      </c>
      <c r="AW24">
        <v>0</v>
      </c>
      <c r="AX24">
        <v>0</v>
      </c>
      <c r="AY24">
        <v>1.408539</v>
      </c>
      <c r="AZ24">
        <v>0.80094699999999996</v>
      </c>
      <c r="BA24">
        <v>0.65540600000000004</v>
      </c>
      <c r="BB24">
        <v>1.347048</v>
      </c>
      <c r="BC24">
        <v>9.67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2627.1827370000015</v>
      </c>
    </row>
    <row r="25" spans="1:117">
      <c r="A25" t="s">
        <v>67</v>
      </c>
      <c r="B25">
        <v>0</v>
      </c>
      <c r="C25">
        <v>0</v>
      </c>
      <c r="D25">
        <v>9.352824</v>
      </c>
      <c r="E25">
        <v>0</v>
      </c>
      <c r="F25">
        <v>0</v>
      </c>
      <c r="G25">
        <v>18.705648</v>
      </c>
      <c r="H25">
        <v>0</v>
      </c>
      <c r="I25">
        <v>0</v>
      </c>
      <c r="J25">
        <v>18.705648</v>
      </c>
      <c r="K25">
        <v>429.70800300000002</v>
      </c>
      <c r="L25">
        <v>472.45404500000001</v>
      </c>
      <c r="M25">
        <v>90.259103999999994</v>
      </c>
      <c r="N25">
        <v>115.66744799999999</v>
      </c>
      <c r="O25">
        <v>121.185605</v>
      </c>
      <c r="P25">
        <v>137.3424</v>
      </c>
      <c r="Q25">
        <v>19.877217000000002</v>
      </c>
      <c r="R25">
        <v>41.63796</v>
      </c>
      <c r="S25">
        <v>25.590758000000001</v>
      </c>
      <c r="T25">
        <v>0</v>
      </c>
      <c r="U25">
        <v>337.52861999999999</v>
      </c>
      <c r="V25">
        <v>17.545007999999999</v>
      </c>
      <c r="W25">
        <v>36.986694999999997</v>
      </c>
      <c r="X25">
        <v>142.67699200000001</v>
      </c>
      <c r="Y25">
        <v>0</v>
      </c>
      <c r="Z25">
        <v>12.677671</v>
      </c>
      <c r="AA25">
        <v>27.177081999999999</v>
      </c>
      <c r="AB25">
        <v>40.491408999999997</v>
      </c>
      <c r="AC25">
        <v>29.570779000000002</v>
      </c>
      <c r="AD25">
        <v>18.515401000000001</v>
      </c>
      <c r="AE25">
        <v>50.282029000000001</v>
      </c>
      <c r="AF25">
        <v>8.166506</v>
      </c>
      <c r="AG25">
        <v>40.408206</v>
      </c>
      <c r="AH25">
        <v>57.499352999999999</v>
      </c>
      <c r="AI25">
        <v>50.645060000000001</v>
      </c>
      <c r="AJ25">
        <v>0</v>
      </c>
      <c r="AK25">
        <v>54.578451999999999</v>
      </c>
      <c r="AL25">
        <v>82.156096000000005</v>
      </c>
      <c r="AM25">
        <v>16.044750000000001</v>
      </c>
      <c r="AN25">
        <v>0.95713899999999996</v>
      </c>
      <c r="AO25">
        <v>0</v>
      </c>
      <c r="AP25">
        <v>0.49559300000000001</v>
      </c>
      <c r="AQ25">
        <v>0</v>
      </c>
      <c r="AR25">
        <v>36.304819000000002</v>
      </c>
      <c r="AS25">
        <v>32.762445999999997</v>
      </c>
      <c r="AT25">
        <v>19.344031000000001</v>
      </c>
      <c r="AU25">
        <v>0</v>
      </c>
      <c r="AV25">
        <v>0</v>
      </c>
      <c r="AW25">
        <v>0</v>
      </c>
      <c r="AX25">
        <v>0</v>
      </c>
      <c r="AY25">
        <v>1.408539</v>
      </c>
      <c r="AZ25">
        <v>1.174722</v>
      </c>
      <c r="BA25">
        <v>0.65540600000000004</v>
      </c>
      <c r="BB25">
        <v>1.347048</v>
      </c>
      <c r="BC25">
        <v>9.67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2627.5565120000015</v>
      </c>
    </row>
    <row r="26" spans="1:117">
      <c r="A26" t="s">
        <v>68</v>
      </c>
      <c r="B26">
        <v>0</v>
      </c>
      <c r="C26">
        <v>0</v>
      </c>
      <c r="D26">
        <v>9.352824</v>
      </c>
      <c r="E26">
        <v>0</v>
      </c>
      <c r="F26">
        <v>0</v>
      </c>
      <c r="G26">
        <v>18.705648</v>
      </c>
      <c r="H26">
        <v>0</v>
      </c>
      <c r="I26">
        <v>0</v>
      </c>
      <c r="J26">
        <v>18.705648</v>
      </c>
      <c r="K26">
        <v>429.70800300000002</v>
      </c>
      <c r="L26">
        <v>472.45404500000001</v>
      </c>
      <c r="M26">
        <v>90.259103999999994</v>
      </c>
      <c r="N26">
        <v>115.66744799999999</v>
      </c>
      <c r="O26">
        <v>121.185605</v>
      </c>
      <c r="P26">
        <v>137.3424</v>
      </c>
      <c r="Q26">
        <v>19.877217000000002</v>
      </c>
      <c r="R26">
        <v>41.63796</v>
      </c>
      <c r="S26">
        <v>25.590758000000001</v>
      </c>
      <c r="T26">
        <v>0</v>
      </c>
      <c r="U26">
        <v>337.52861999999999</v>
      </c>
      <c r="V26">
        <v>17.545007999999999</v>
      </c>
      <c r="W26">
        <v>36.986694999999997</v>
      </c>
      <c r="X26">
        <v>142.67699200000001</v>
      </c>
      <c r="Y26">
        <v>0</v>
      </c>
      <c r="Z26">
        <v>12.677671</v>
      </c>
      <c r="AA26">
        <v>27.177081999999999</v>
      </c>
      <c r="AB26">
        <v>40.491408999999997</v>
      </c>
      <c r="AC26">
        <v>29.570779000000002</v>
      </c>
      <c r="AD26">
        <v>18.515401000000001</v>
      </c>
      <c r="AE26">
        <v>50.282029000000001</v>
      </c>
      <c r="AF26">
        <v>8.166506</v>
      </c>
      <c r="AG26">
        <v>40.408206</v>
      </c>
      <c r="AH26">
        <v>57.499352999999999</v>
      </c>
      <c r="AI26">
        <v>50.645060000000001</v>
      </c>
      <c r="AJ26">
        <v>0</v>
      </c>
      <c r="AK26">
        <v>54.578451999999999</v>
      </c>
      <c r="AL26">
        <v>82.156096000000005</v>
      </c>
      <c r="AM26">
        <v>16.044750000000001</v>
      </c>
      <c r="AN26">
        <v>0.95713899999999996</v>
      </c>
      <c r="AO26">
        <v>0</v>
      </c>
      <c r="AP26">
        <v>0.49559300000000001</v>
      </c>
      <c r="AQ26">
        <v>0</v>
      </c>
      <c r="AR26">
        <v>36.304819000000002</v>
      </c>
      <c r="AS26">
        <v>32.762445999999997</v>
      </c>
      <c r="AT26">
        <v>19.344031000000001</v>
      </c>
      <c r="AU26">
        <v>0</v>
      </c>
      <c r="AV26">
        <v>0</v>
      </c>
      <c r="AW26">
        <v>0</v>
      </c>
      <c r="AX26">
        <v>0</v>
      </c>
      <c r="AY26">
        <v>1.408539</v>
      </c>
      <c r="AZ26">
        <v>1.174722</v>
      </c>
      <c r="BA26">
        <v>0.65540600000000004</v>
      </c>
      <c r="BB26">
        <v>1.347048</v>
      </c>
      <c r="BC26">
        <v>9.67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2627.5565120000015</v>
      </c>
    </row>
    <row r="27" spans="1:117">
      <c r="A27" t="s">
        <v>69</v>
      </c>
      <c r="B27">
        <v>0</v>
      </c>
      <c r="C27">
        <v>0</v>
      </c>
      <c r="D27">
        <v>1.130522</v>
      </c>
      <c r="E27">
        <v>0</v>
      </c>
      <c r="F27">
        <v>0</v>
      </c>
      <c r="G27">
        <v>2.7406609999999998</v>
      </c>
      <c r="H27">
        <v>0</v>
      </c>
      <c r="I27">
        <v>0</v>
      </c>
      <c r="J27">
        <v>0</v>
      </c>
      <c r="K27">
        <v>362.99689999999998</v>
      </c>
      <c r="L27">
        <v>400.41611399999999</v>
      </c>
      <c r="M27">
        <v>90.259103999999994</v>
      </c>
      <c r="N27">
        <v>115.66744799999999</v>
      </c>
      <c r="O27">
        <v>121.185605</v>
      </c>
      <c r="P27">
        <v>137.3424</v>
      </c>
      <c r="Q27">
        <v>5.8224470000000004</v>
      </c>
      <c r="R27">
        <v>41.63796</v>
      </c>
      <c r="S27">
        <v>11.215999</v>
      </c>
      <c r="T27">
        <v>0</v>
      </c>
      <c r="U27">
        <v>337.52861999999999</v>
      </c>
      <c r="V27">
        <v>17.545007999999999</v>
      </c>
      <c r="W27">
        <v>36.986694999999997</v>
      </c>
      <c r="X27">
        <v>142.67699200000001</v>
      </c>
      <c r="Y27">
        <v>0</v>
      </c>
      <c r="Z27">
        <v>12.677671</v>
      </c>
      <c r="AA27">
        <v>22.922640000000001</v>
      </c>
      <c r="AB27">
        <v>40.491408999999997</v>
      </c>
      <c r="AC27">
        <v>29.570779000000002</v>
      </c>
      <c r="AD27">
        <v>16.100349000000001</v>
      </c>
      <c r="AE27">
        <v>50.282029000000001</v>
      </c>
      <c r="AF27">
        <v>8.166506</v>
      </c>
      <c r="AG27">
        <v>40.408206</v>
      </c>
      <c r="AH27">
        <v>57.499352999999999</v>
      </c>
      <c r="AI27">
        <v>50.645060000000001</v>
      </c>
      <c r="AJ27">
        <v>0</v>
      </c>
      <c r="AK27">
        <v>54.578451999999999</v>
      </c>
      <c r="AL27">
        <v>82.156096000000005</v>
      </c>
      <c r="AM27">
        <v>16.044750000000001</v>
      </c>
      <c r="AN27">
        <v>0.95713899999999996</v>
      </c>
      <c r="AO27">
        <v>0</v>
      </c>
      <c r="AP27">
        <v>0.49559300000000001</v>
      </c>
      <c r="AQ27">
        <v>0</v>
      </c>
      <c r="AR27">
        <v>36.304819000000002</v>
      </c>
      <c r="AS27">
        <v>32.762445999999997</v>
      </c>
      <c r="AT27">
        <v>18.076074999999999</v>
      </c>
      <c r="AU27">
        <v>0</v>
      </c>
      <c r="AV27">
        <v>0</v>
      </c>
      <c r="AW27">
        <v>0</v>
      </c>
      <c r="AX27">
        <v>0</v>
      </c>
      <c r="AY27">
        <v>1.408539</v>
      </c>
      <c r="AZ27">
        <v>1.174722</v>
      </c>
      <c r="BA27">
        <v>0.65540600000000004</v>
      </c>
      <c r="BB27">
        <v>0.13454099999999999</v>
      </c>
      <c r="BC27">
        <v>9.67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2408.3350550000005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362.98364299999997</v>
      </c>
      <c r="L28">
        <v>339.94574999999998</v>
      </c>
      <c r="M28">
        <v>90.259103999999994</v>
      </c>
      <c r="N28">
        <v>115.66744799999999</v>
      </c>
      <c r="O28">
        <v>121.185605</v>
      </c>
      <c r="P28">
        <v>137.3424</v>
      </c>
      <c r="Q28">
        <v>5.8224470000000004</v>
      </c>
      <c r="R28">
        <v>41.63796</v>
      </c>
      <c r="S28">
        <v>10.983097000000001</v>
      </c>
      <c r="T28">
        <v>0</v>
      </c>
      <c r="U28">
        <v>337.52861999999999</v>
      </c>
      <c r="V28">
        <v>17.545007999999999</v>
      </c>
      <c r="W28">
        <v>36.986694999999997</v>
      </c>
      <c r="X28">
        <v>142.67699200000001</v>
      </c>
      <c r="Y28">
        <v>0</v>
      </c>
      <c r="Z28">
        <v>12.677671</v>
      </c>
      <c r="AA28">
        <v>22.922640000000001</v>
      </c>
      <c r="AB28">
        <v>40.491408999999997</v>
      </c>
      <c r="AC28">
        <v>29.570779000000002</v>
      </c>
      <c r="AD28">
        <v>16.100349000000001</v>
      </c>
      <c r="AE28">
        <v>50.282029000000001</v>
      </c>
      <c r="AF28">
        <v>8.166506</v>
      </c>
      <c r="AG28">
        <v>40.408206</v>
      </c>
      <c r="AH28">
        <v>57.499352999999999</v>
      </c>
      <c r="AI28">
        <v>50.645060000000001</v>
      </c>
      <c r="AJ28">
        <v>0</v>
      </c>
      <c r="AK28">
        <v>54.578451999999999</v>
      </c>
      <c r="AL28">
        <v>82.156096000000005</v>
      </c>
      <c r="AM28">
        <v>16.044750000000001</v>
      </c>
      <c r="AN28">
        <v>0.95713899999999996</v>
      </c>
      <c r="AO28">
        <v>0</v>
      </c>
      <c r="AP28">
        <v>0.49559300000000001</v>
      </c>
      <c r="AQ28">
        <v>0</v>
      </c>
      <c r="AR28">
        <v>36.304819000000002</v>
      </c>
      <c r="AS28">
        <v>32.762445999999997</v>
      </c>
      <c r="AT28">
        <v>19.344031000000001</v>
      </c>
      <c r="AU28">
        <v>0</v>
      </c>
      <c r="AV28">
        <v>0</v>
      </c>
      <c r="AW28">
        <v>0</v>
      </c>
      <c r="AX28">
        <v>0</v>
      </c>
      <c r="AY28">
        <v>1.408539</v>
      </c>
      <c r="AZ28">
        <v>1.174722</v>
      </c>
      <c r="BA28">
        <v>0.65540600000000004</v>
      </c>
      <c r="BB28">
        <v>0.13454099999999999</v>
      </c>
      <c r="BC28">
        <v>9.67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2345.0153050000008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362.99689999999998</v>
      </c>
      <c r="L29">
        <v>339.94574999999998</v>
      </c>
      <c r="M29">
        <v>90.259103999999994</v>
      </c>
      <c r="N29">
        <v>115.66744799999999</v>
      </c>
      <c r="O29">
        <v>121.185605</v>
      </c>
      <c r="P29">
        <v>137.3424</v>
      </c>
      <c r="Q29">
        <v>5.8224470000000004</v>
      </c>
      <c r="R29">
        <v>41.63796</v>
      </c>
      <c r="S29">
        <v>10.973634000000001</v>
      </c>
      <c r="T29">
        <v>0</v>
      </c>
      <c r="U29">
        <v>337.52861999999999</v>
      </c>
      <c r="V29">
        <v>17.545007999999999</v>
      </c>
      <c r="W29">
        <v>36.986694999999997</v>
      </c>
      <c r="X29">
        <v>142.67699200000001</v>
      </c>
      <c r="Y29">
        <v>0</v>
      </c>
      <c r="Z29">
        <v>12.677671</v>
      </c>
      <c r="AA29">
        <v>40.765622999999998</v>
      </c>
      <c r="AB29">
        <v>40.491408999999997</v>
      </c>
      <c r="AC29">
        <v>29.570779000000002</v>
      </c>
      <c r="AD29">
        <v>18.515401000000001</v>
      </c>
      <c r="AE29">
        <v>50.282029000000001</v>
      </c>
      <c r="AF29">
        <v>8.166506</v>
      </c>
      <c r="AG29">
        <v>40.408206</v>
      </c>
      <c r="AH29">
        <v>57.499352999999999</v>
      </c>
      <c r="AI29">
        <v>50.645060000000001</v>
      </c>
      <c r="AJ29">
        <v>0</v>
      </c>
      <c r="AK29">
        <v>54.578451999999999</v>
      </c>
      <c r="AL29">
        <v>65.185411000000002</v>
      </c>
      <c r="AM29">
        <v>16.044750000000001</v>
      </c>
      <c r="AN29">
        <v>0.95713899999999996</v>
      </c>
      <c r="AO29">
        <v>0</v>
      </c>
      <c r="AP29">
        <v>0.49559300000000001</v>
      </c>
      <c r="AQ29">
        <v>0</v>
      </c>
      <c r="AR29">
        <v>36.304819000000002</v>
      </c>
      <c r="AS29">
        <v>32.762445999999997</v>
      </c>
      <c r="AT29">
        <v>19.344031000000001</v>
      </c>
      <c r="AU29">
        <v>0</v>
      </c>
      <c r="AV29">
        <v>0</v>
      </c>
      <c r="AW29">
        <v>0</v>
      </c>
      <c r="AX29">
        <v>0</v>
      </c>
      <c r="AY29">
        <v>1.408539</v>
      </c>
      <c r="AZ29">
        <v>1.762084</v>
      </c>
      <c r="BA29">
        <v>0.65540600000000004</v>
      </c>
      <c r="BB29">
        <v>0.64630900000000002</v>
      </c>
      <c r="BC29">
        <v>14.51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2354.2455790000008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363.57119299999999</v>
      </c>
      <c r="L30">
        <v>283.20979799999998</v>
      </c>
      <c r="M30">
        <v>90.259103999999994</v>
      </c>
      <c r="N30">
        <v>115.66744799999999</v>
      </c>
      <c r="O30">
        <v>121.185605</v>
      </c>
      <c r="P30">
        <v>137.3424</v>
      </c>
      <c r="Q30">
        <v>5.8224470000000004</v>
      </c>
      <c r="R30">
        <v>41.63796</v>
      </c>
      <c r="S30">
        <v>13.472251</v>
      </c>
      <c r="T30">
        <v>0</v>
      </c>
      <c r="U30">
        <v>337.52861999999999</v>
      </c>
      <c r="V30">
        <v>17.545007999999999</v>
      </c>
      <c r="W30">
        <v>36.986694999999997</v>
      </c>
      <c r="X30">
        <v>142.67699200000001</v>
      </c>
      <c r="Y30">
        <v>0</v>
      </c>
      <c r="Z30">
        <v>12.677671</v>
      </c>
      <c r="AA30">
        <v>40.765622999999998</v>
      </c>
      <c r="AB30">
        <v>40.491408999999997</v>
      </c>
      <c r="AC30">
        <v>29.570779000000002</v>
      </c>
      <c r="AD30">
        <v>18.515401000000001</v>
      </c>
      <c r="AE30">
        <v>50.282029000000001</v>
      </c>
      <c r="AF30">
        <v>8.166506</v>
      </c>
      <c r="AG30">
        <v>40.408206</v>
      </c>
      <c r="AH30">
        <v>57.499352999999999</v>
      </c>
      <c r="AI30">
        <v>6.4763500000000001</v>
      </c>
      <c r="AJ30">
        <v>0</v>
      </c>
      <c r="AK30">
        <v>54.578451999999999</v>
      </c>
      <c r="AL30">
        <v>65.185411000000002</v>
      </c>
      <c r="AM30">
        <v>16.044750000000001</v>
      </c>
      <c r="AN30">
        <v>0.95713899999999996</v>
      </c>
      <c r="AO30">
        <v>0</v>
      </c>
      <c r="AP30">
        <v>0.49559300000000001</v>
      </c>
      <c r="AQ30">
        <v>0</v>
      </c>
      <c r="AR30">
        <v>36.304819000000002</v>
      </c>
      <c r="AS30">
        <v>32.762445999999997</v>
      </c>
      <c r="AT30">
        <v>18.438027000000002</v>
      </c>
      <c r="AU30">
        <v>0</v>
      </c>
      <c r="AV30">
        <v>0</v>
      </c>
      <c r="AW30">
        <v>0</v>
      </c>
      <c r="AX30">
        <v>0</v>
      </c>
      <c r="AY30">
        <v>1.408539</v>
      </c>
      <c r="AZ30">
        <v>1.762084</v>
      </c>
      <c r="BA30">
        <v>0.65540600000000004</v>
      </c>
      <c r="BB30">
        <v>0.62665000000000004</v>
      </c>
      <c r="BC30">
        <v>14.51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2255.4881640000008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363.58412600000003</v>
      </c>
      <c r="L31">
        <v>283.20979799999998</v>
      </c>
      <c r="M31">
        <v>90.259103999999994</v>
      </c>
      <c r="N31">
        <v>115.66744799999999</v>
      </c>
      <c r="O31">
        <v>121.185605</v>
      </c>
      <c r="P31">
        <v>137.3424</v>
      </c>
      <c r="Q31">
        <v>5.8224470000000004</v>
      </c>
      <c r="R31">
        <v>41.63796</v>
      </c>
      <c r="S31">
        <v>13.478935999999999</v>
      </c>
      <c r="T31">
        <v>0</v>
      </c>
      <c r="U31">
        <v>337.52861999999999</v>
      </c>
      <c r="V31">
        <v>17.545007999999999</v>
      </c>
      <c r="W31">
        <v>36.986694999999997</v>
      </c>
      <c r="X31">
        <v>142.67699200000001</v>
      </c>
      <c r="Y31">
        <v>0</v>
      </c>
      <c r="Z31">
        <v>12.677671</v>
      </c>
      <c r="AA31">
        <v>40.765622999999998</v>
      </c>
      <c r="AB31">
        <v>40.491408999999997</v>
      </c>
      <c r="AC31">
        <v>29.570779000000002</v>
      </c>
      <c r="AD31">
        <v>18.515401000000001</v>
      </c>
      <c r="AE31">
        <v>50.282029000000001</v>
      </c>
      <c r="AF31">
        <v>8.166506</v>
      </c>
      <c r="AG31">
        <v>40.408206</v>
      </c>
      <c r="AH31">
        <v>57.499352999999999</v>
      </c>
      <c r="AI31">
        <v>3.2381760000000002</v>
      </c>
      <c r="AJ31">
        <v>0</v>
      </c>
      <c r="AK31">
        <v>54.578451999999999</v>
      </c>
      <c r="AL31">
        <v>65.185411000000002</v>
      </c>
      <c r="AM31">
        <v>16.044750000000001</v>
      </c>
      <c r="AN31">
        <v>0.95713899999999996</v>
      </c>
      <c r="AO31">
        <v>0</v>
      </c>
      <c r="AP31">
        <v>0.49559300000000001</v>
      </c>
      <c r="AQ31">
        <v>0</v>
      </c>
      <c r="AR31">
        <v>36.304819000000002</v>
      </c>
      <c r="AS31">
        <v>32.762445999999997</v>
      </c>
      <c r="AT31">
        <v>19.31626</v>
      </c>
      <c r="AU31">
        <v>0</v>
      </c>
      <c r="AV31">
        <v>0</v>
      </c>
      <c r="AW31">
        <v>0</v>
      </c>
      <c r="AX31">
        <v>0</v>
      </c>
      <c r="AY31">
        <v>1.408539</v>
      </c>
      <c r="AZ31">
        <v>1.762084</v>
      </c>
      <c r="BA31">
        <v>0.65540600000000004</v>
      </c>
      <c r="BB31">
        <v>0.62665000000000004</v>
      </c>
      <c r="BC31">
        <v>24.18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2262.8178410000005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363.57119299999999</v>
      </c>
      <c r="L32">
        <v>283.20979799999998</v>
      </c>
      <c r="M32">
        <v>90.259103999999994</v>
      </c>
      <c r="N32">
        <v>115.66744799999999</v>
      </c>
      <c r="O32">
        <v>121.185605</v>
      </c>
      <c r="P32">
        <v>137.3424</v>
      </c>
      <c r="Q32">
        <v>6.4201860000000002</v>
      </c>
      <c r="R32">
        <v>41.63796</v>
      </c>
      <c r="S32">
        <v>13.478935999999999</v>
      </c>
      <c r="T32">
        <v>0</v>
      </c>
      <c r="U32">
        <v>337.52861999999999</v>
      </c>
      <c r="V32">
        <v>17.545007999999999</v>
      </c>
      <c r="W32">
        <v>36.986694999999997</v>
      </c>
      <c r="X32">
        <v>142.67699200000001</v>
      </c>
      <c r="Y32">
        <v>0</v>
      </c>
      <c r="Z32">
        <v>12.677671</v>
      </c>
      <c r="AA32">
        <v>40.765622999999998</v>
      </c>
      <c r="AB32">
        <v>40.491408999999997</v>
      </c>
      <c r="AC32">
        <v>29.570779000000002</v>
      </c>
      <c r="AD32">
        <v>18.515401000000001</v>
      </c>
      <c r="AE32">
        <v>50.282029000000001</v>
      </c>
      <c r="AF32">
        <v>8.166506</v>
      </c>
      <c r="AG32">
        <v>40.408206</v>
      </c>
      <c r="AH32">
        <v>94.682267999999993</v>
      </c>
      <c r="AI32">
        <v>0</v>
      </c>
      <c r="AJ32">
        <v>0</v>
      </c>
      <c r="AK32">
        <v>54.578451999999999</v>
      </c>
      <c r="AL32">
        <v>65.185411000000002</v>
      </c>
      <c r="AM32">
        <v>16.044750000000001</v>
      </c>
      <c r="AN32">
        <v>0.95713899999999996</v>
      </c>
      <c r="AO32">
        <v>0</v>
      </c>
      <c r="AP32">
        <v>0.49559300000000001</v>
      </c>
      <c r="AQ32">
        <v>0</v>
      </c>
      <c r="AR32">
        <v>36.304819000000002</v>
      </c>
      <c r="AS32">
        <v>32.762445999999997</v>
      </c>
      <c r="AT32">
        <v>19.344031000000001</v>
      </c>
      <c r="AU32">
        <v>0</v>
      </c>
      <c r="AV32">
        <v>0</v>
      </c>
      <c r="AW32">
        <v>0</v>
      </c>
      <c r="AX32">
        <v>0</v>
      </c>
      <c r="AY32">
        <v>1.408539</v>
      </c>
      <c r="AZ32">
        <v>1.762084</v>
      </c>
      <c r="BA32">
        <v>1.0767370000000001</v>
      </c>
      <c r="BB32">
        <v>0.626054</v>
      </c>
      <c r="BC32">
        <v>19.34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2292.9558920000004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363.59706</v>
      </c>
      <c r="L33">
        <v>283.20979799999998</v>
      </c>
      <c r="M33">
        <v>90.259103999999994</v>
      </c>
      <c r="N33">
        <v>115.66744799999999</v>
      </c>
      <c r="O33">
        <v>121.185605</v>
      </c>
      <c r="P33">
        <v>137.3424</v>
      </c>
      <c r="Q33">
        <v>5.8224470000000004</v>
      </c>
      <c r="R33">
        <v>41.63796</v>
      </c>
      <c r="S33">
        <v>12.919631000000001</v>
      </c>
      <c r="T33">
        <v>0</v>
      </c>
      <c r="U33">
        <v>337.52861999999999</v>
      </c>
      <c r="V33">
        <v>17.545007999999999</v>
      </c>
      <c r="W33">
        <v>36.986694999999997</v>
      </c>
      <c r="X33">
        <v>142.67699200000001</v>
      </c>
      <c r="Y33">
        <v>0</v>
      </c>
      <c r="Z33">
        <v>19.016506</v>
      </c>
      <c r="AA33">
        <v>40.765622999999998</v>
      </c>
      <c r="AB33">
        <v>40.491408999999997</v>
      </c>
      <c r="AC33">
        <v>26.172270000000001</v>
      </c>
      <c r="AD33">
        <v>18.515401000000001</v>
      </c>
      <c r="AE33">
        <v>50.282029000000001</v>
      </c>
      <c r="AF33">
        <v>8.166506</v>
      </c>
      <c r="AG33">
        <v>40.408206</v>
      </c>
      <c r="AH33">
        <v>94.682267999999993</v>
      </c>
      <c r="AI33">
        <v>0</v>
      </c>
      <c r="AJ33">
        <v>0</v>
      </c>
      <c r="AK33">
        <v>54.578451999999999</v>
      </c>
      <c r="AL33">
        <v>82.156096000000005</v>
      </c>
      <c r="AM33">
        <v>16.044750000000001</v>
      </c>
      <c r="AN33">
        <v>0.95713899999999996</v>
      </c>
      <c r="AO33">
        <v>0</v>
      </c>
      <c r="AP33">
        <v>0.49559300000000001</v>
      </c>
      <c r="AQ33">
        <v>0</v>
      </c>
      <c r="AR33">
        <v>38.440396999999997</v>
      </c>
      <c r="AS33">
        <v>32.762445999999997</v>
      </c>
      <c r="AT33">
        <v>17.684028999999999</v>
      </c>
      <c r="AU33">
        <v>0</v>
      </c>
      <c r="AV33">
        <v>0</v>
      </c>
      <c r="AW33">
        <v>0</v>
      </c>
      <c r="AX33">
        <v>0</v>
      </c>
      <c r="AY33">
        <v>1.408539</v>
      </c>
      <c r="AZ33">
        <v>1.762084</v>
      </c>
      <c r="BA33">
        <v>1.0767370000000001</v>
      </c>
      <c r="BB33">
        <v>0.60242200000000001</v>
      </c>
      <c r="BC33">
        <v>19.34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2312.1876700000007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363.58412600000003</v>
      </c>
      <c r="L34">
        <v>283.20979799999998</v>
      </c>
      <c r="M34">
        <v>90.259103999999994</v>
      </c>
      <c r="N34">
        <v>115.66744799999999</v>
      </c>
      <c r="O34">
        <v>121.185605</v>
      </c>
      <c r="P34">
        <v>137.3424</v>
      </c>
      <c r="Q34">
        <v>5.8224470000000004</v>
      </c>
      <c r="R34">
        <v>41.63796</v>
      </c>
      <c r="S34">
        <v>12.919631000000001</v>
      </c>
      <c r="T34">
        <v>0</v>
      </c>
      <c r="U34">
        <v>337.52861999999999</v>
      </c>
      <c r="V34">
        <v>17.545007999999999</v>
      </c>
      <c r="W34">
        <v>36.986694999999997</v>
      </c>
      <c r="X34">
        <v>142.67699200000001</v>
      </c>
      <c r="Y34">
        <v>0</v>
      </c>
      <c r="Z34">
        <v>19.016506</v>
      </c>
      <c r="AA34">
        <v>40.765622999999998</v>
      </c>
      <c r="AB34">
        <v>40.491408999999997</v>
      </c>
      <c r="AC34">
        <v>19.693985000000001</v>
      </c>
      <c r="AD34">
        <v>18.515401000000001</v>
      </c>
      <c r="AE34">
        <v>50.282029000000001</v>
      </c>
      <c r="AF34">
        <v>8.166506</v>
      </c>
      <c r="AG34">
        <v>40.408206</v>
      </c>
      <c r="AH34">
        <v>94.682267999999993</v>
      </c>
      <c r="AI34">
        <v>0</v>
      </c>
      <c r="AJ34">
        <v>0</v>
      </c>
      <c r="AK34">
        <v>54.578451999999999</v>
      </c>
      <c r="AL34">
        <v>82.156096000000005</v>
      </c>
      <c r="AM34">
        <v>16.044750000000001</v>
      </c>
      <c r="AN34">
        <v>0.95713899999999996</v>
      </c>
      <c r="AO34">
        <v>0</v>
      </c>
      <c r="AP34">
        <v>0.49559300000000001</v>
      </c>
      <c r="AQ34">
        <v>0</v>
      </c>
      <c r="AR34">
        <v>38.440396999999997</v>
      </c>
      <c r="AS34">
        <v>32.762445999999997</v>
      </c>
      <c r="AT34">
        <v>17.341526999999999</v>
      </c>
      <c r="AU34">
        <v>0</v>
      </c>
      <c r="AV34">
        <v>0</v>
      </c>
      <c r="AW34">
        <v>0</v>
      </c>
      <c r="AX34">
        <v>0</v>
      </c>
      <c r="AY34">
        <v>1.408539</v>
      </c>
      <c r="AZ34">
        <v>1.174722</v>
      </c>
      <c r="BA34">
        <v>1.0767370000000001</v>
      </c>
      <c r="BB34">
        <v>0.60242200000000001</v>
      </c>
      <c r="BC34">
        <v>29.02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2314.4465870000008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363.59706</v>
      </c>
      <c r="L35">
        <v>283.20979799999998</v>
      </c>
      <c r="M35">
        <v>90.259103999999994</v>
      </c>
      <c r="N35">
        <v>115.66744799999999</v>
      </c>
      <c r="O35">
        <v>121.185605</v>
      </c>
      <c r="P35">
        <v>137.3424</v>
      </c>
      <c r="Q35">
        <v>10.716284999999999</v>
      </c>
      <c r="R35">
        <v>28.667034000000001</v>
      </c>
      <c r="S35">
        <v>13.478935999999999</v>
      </c>
      <c r="T35">
        <v>0</v>
      </c>
      <c r="U35">
        <v>337.52861999999999</v>
      </c>
      <c r="V35">
        <v>17.296244000000002</v>
      </c>
      <c r="W35">
        <v>38.160876000000002</v>
      </c>
      <c r="X35">
        <v>142.67699200000001</v>
      </c>
      <c r="Y35">
        <v>0</v>
      </c>
      <c r="Z35">
        <v>19.016506</v>
      </c>
      <c r="AA35">
        <v>40.765622999999998</v>
      </c>
      <c r="AB35">
        <v>40.491408999999997</v>
      </c>
      <c r="AC35">
        <v>19.693985000000001</v>
      </c>
      <c r="AD35">
        <v>18.515401000000001</v>
      </c>
      <c r="AE35">
        <v>50.282029000000001</v>
      </c>
      <c r="AF35">
        <v>6.1746740000000004</v>
      </c>
      <c r="AG35">
        <v>40.408206</v>
      </c>
      <c r="AH35">
        <v>94.682267999999993</v>
      </c>
      <c r="AI35">
        <v>0</v>
      </c>
      <c r="AJ35">
        <v>0</v>
      </c>
      <c r="AK35">
        <v>54.578451999999999</v>
      </c>
      <c r="AL35">
        <v>82.156096000000005</v>
      </c>
      <c r="AM35">
        <v>16.044750000000001</v>
      </c>
      <c r="AN35">
        <v>0.95713899999999996</v>
      </c>
      <c r="AO35">
        <v>0</v>
      </c>
      <c r="AP35">
        <v>1.2389829999999999</v>
      </c>
      <c r="AQ35">
        <v>0</v>
      </c>
      <c r="AR35">
        <v>36.304819000000002</v>
      </c>
      <c r="AS35">
        <v>32.762445999999997</v>
      </c>
      <c r="AT35">
        <v>18.985253</v>
      </c>
      <c r="AU35">
        <v>0</v>
      </c>
      <c r="AV35">
        <v>0</v>
      </c>
      <c r="AW35">
        <v>0</v>
      </c>
      <c r="AX35">
        <v>0</v>
      </c>
      <c r="AY35">
        <v>1.408539</v>
      </c>
      <c r="AZ35">
        <v>1.174722</v>
      </c>
      <c r="BA35">
        <v>1.0767370000000001</v>
      </c>
      <c r="BB35">
        <v>0.63628600000000002</v>
      </c>
      <c r="BC35">
        <v>36.75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2313.8907250000007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363.58412600000003</v>
      </c>
      <c r="L36">
        <v>283.20979799999998</v>
      </c>
      <c r="M36">
        <v>90.259103999999994</v>
      </c>
      <c r="N36">
        <v>115.66744799999999</v>
      </c>
      <c r="O36">
        <v>121.185605</v>
      </c>
      <c r="P36">
        <v>137.3424</v>
      </c>
      <c r="Q36">
        <v>10.716284999999999</v>
      </c>
      <c r="R36">
        <v>28.667034000000001</v>
      </c>
      <c r="S36">
        <v>13.478935999999999</v>
      </c>
      <c r="T36">
        <v>0</v>
      </c>
      <c r="U36">
        <v>337.52861999999999</v>
      </c>
      <c r="V36">
        <v>17.296244000000002</v>
      </c>
      <c r="W36">
        <v>38.160876000000002</v>
      </c>
      <c r="X36">
        <v>142.67699200000001</v>
      </c>
      <c r="Y36">
        <v>0</v>
      </c>
      <c r="Z36">
        <v>19.016506</v>
      </c>
      <c r="AA36">
        <v>40.765622999999998</v>
      </c>
      <c r="AB36">
        <v>40.491408999999997</v>
      </c>
      <c r="AC36">
        <v>19.693985000000001</v>
      </c>
      <c r="AD36">
        <v>18.515401000000001</v>
      </c>
      <c r="AE36">
        <v>50.282029000000001</v>
      </c>
      <c r="AF36">
        <v>6.1746740000000004</v>
      </c>
      <c r="AG36">
        <v>40.408206</v>
      </c>
      <c r="AH36">
        <v>94.682267999999993</v>
      </c>
      <c r="AI36">
        <v>0</v>
      </c>
      <c r="AJ36">
        <v>0</v>
      </c>
      <c r="AK36">
        <v>54.578451999999999</v>
      </c>
      <c r="AL36">
        <v>82.156096000000005</v>
      </c>
      <c r="AM36">
        <v>16.044750000000001</v>
      </c>
      <c r="AN36">
        <v>0.95713899999999996</v>
      </c>
      <c r="AO36">
        <v>0</v>
      </c>
      <c r="AP36">
        <v>1.2389829999999999</v>
      </c>
      <c r="AQ36">
        <v>0</v>
      </c>
      <c r="AR36">
        <v>36.304819000000002</v>
      </c>
      <c r="AS36">
        <v>32.762445999999997</v>
      </c>
      <c r="AT36">
        <v>19.046772000000001</v>
      </c>
      <c r="AU36">
        <v>0</v>
      </c>
      <c r="AV36">
        <v>0</v>
      </c>
      <c r="AW36">
        <v>0</v>
      </c>
      <c r="AX36">
        <v>0</v>
      </c>
      <c r="AY36">
        <v>1.408539</v>
      </c>
      <c r="AZ36">
        <v>0.98486899999999999</v>
      </c>
      <c r="BA36">
        <v>1.0767370000000001</v>
      </c>
      <c r="BB36">
        <v>0.63628600000000002</v>
      </c>
      <c r="BC36">
        <v>47.39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2324.3894570000007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363.59706</v>
      </c>
      <c r="L37">
        <v>283.20979799999998</v>
      </c>
      <c r="M37">
        <v>90.259103999999994</v>
      </c>
      <c r="N37">
        <v>115.66744799999999</v>
      </c>
      <c r="O37">
        <v>121.185605</v>
      </c>
      <c r="P37">
        <v>137.3424</v>
      </c>
      <c r="Q37">
        <v>10.716284999999999</v>
      </c>
      <c r="R37">
        <v>28.667034000000001</v>
      </c>
      <c r="S37">
        <v>13.478935999999999</v>
      </c>
      <c r="T37">
        <v>0</v>
      </c>
      <c r="U37">
        <v>337.52861999999999</v>
      </c>
      <c r="V37">
        <v>11.773531999999999</v>
      </c>
      <c r="W37">
        <v>38.160876000000002</v>
      </c>
      <c r="X37">
        <v>142.67699200000001</v>
      </c>
      <c r="Y37">
        <v>0</v>
      </c>
      <c r="Z37">
        <v>19.016506</v>
      </c>
      <c r="AA37">
        <v>40.765622999999998</v>
      </c>
      <c r="AB37">
        <v>40.491408999999997</v>
      </c>
      <c r="AC37">
        <v>19.693985000000001</v>
      </c>
      <c r="AD37">
        <v>9.2576999999999998</v>
      </c>
      <c r="AE37">
        <v>50.282029000000001</v>
      </c>
      <c r="AF37">
        <v>6.1746740000000004</v>
      </c>
      <c r="AG37">
        <v>40.408206</v>
      </c>
      <c r="AH37">
        <v>59.511831000000001</v>
      </c>
      <c r="AI37">
        <v>0</v>
      </c>
      <c r="AJ37">
        <v>0</v>
      </c>
      <c r="AK37">
        <v>54.578451999999999</v>
      </c>
      <c r="AL37">
        <v>77.548162000000005</v>
      </c>
      <c r="AM37">
        <v>16.044750000000001</v>
      </c>
      <c r="AN37">
        <v>0.95713899999999996</v>
      </c>
      <c r="AO37">
        <v>0</v>
      </c>
      <c r="AP37">
        <v>1.2389829999999999</v>
      </c>
      <c r="AQ37">
        <v>0</v>
      </c>
      <c r="AR37">
        <v>36.304819000000002</v>
      </c>
      <c r="AS37">
        <v>32.762445999999997</v>
      </c>
      <c r="AT37">
        <v>19.344031000000001</v>
      </c>
      <c r="AU37">
        <v>0</v>
      </c>
      <c r="AV37">
        <v>0</v>
      </c>
      <c r="AW37">
        <v>0</v>
      </c>
      <c r="AX37">
        <v>0</v>
      </c>
      <c r="AY37">
        <v>1.408539</v>
      </c>
      <c r="AZ37">
        <v>0.58736100000000002</v>
      </c>
      <c r="BA37">
        <v>0.67491000000000001</v>
      </c>
      <c r="BB37">
        <v>0.68734600000000001</v>
      </c>
      <c r="BC37">
        <v>60.93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2282.9325910000002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363.58412600000003</v>
      </c>
      <c r="L38">
        <v>283.20979799999998</v>
      </c>
      <c r="M38">
        <v>90.259103999999994</v>
      </c>
      <c r="N38">
        <v>115.66744799999999</v>
      </c>
      <c r="O38">
        <v>121.185605</v>
      </c>
      <c r="P38">
        <v>137.3424</v>
      </c>
      <c r="Q38">
        <v>10.716284999999999</v>
      </c>
      <c r="R38">
        <v>28.667034000000001</v>
      </c>
      <c r="S38">
        <v>13.478935999999999</v>
      </c>
      <c r="T38">
        <v>0</v>
      </c>
      <c r="U38">
        <v>337.52861999999999</v>
      </c>
      <c r="V38">
        <v>11.773531999999999</v>
      </c>
      <c r="W38">
        <v>38.160876000000002</v>
      </c>
      <c r="X38">
        <v>142.67699200000001</v>
      </c>
      <c r="Y38">
        <v>0</v>
      </c>
      <c r="Z38">
        <v>19.016506</v>
      </c>
      <c r="AA38">
        <v>40.765622999999998</v>
      </c>
      <c r="AB38">
        <v>40.491408999999997</v>
      </c>
      <c r="AC38">
        <v>19.693985000000001</v>
      </c>
      <c r="AD38">
        <v>0</v>
      </c>
      <c r="AE38">
        <v>50.282029000000001</v>
      </c>
      <c r="AF38">
        <v>6.1746740000000004</v>
      </c>
      <c r="AG38">
        <v>40.408206</v>
      </c>
      <c r="AH38">
        <v>47.341133999999997</v>
      </c>
      <c r="AI38">
        <v>0</v>
      </c>
      <c r="AJ38">
        <v>0</v>
      </c>
      <c r="AK38">
        <v>54.578451999999999</v>
      </c>
      <c r="AL38">
        <v>77.548162000000005</v>
      </c>
      <c r="AM38">
        <v>16.044750000000001</v>
      </c>
      <c r="AN38">
        <v>0.95713899999999996</v>
      </c>
      <c r="AO38">
        <v>0</v>
      </c>
      <c r="AP38">
        <v>1.2389829999999999</v>
      </c>
      <c r="AQ38">
        <v>0</v>
      </c>
      <c r="AR38">
        <v>36.304819000000002</v>
      </c>
      <c r="AS38">
        <v>32.762445999999997</v>
      </c>
      <c r="AT38">
        <v>19.344031000000001</v>
      </c>
      <c r="AU38">
        <v>0</v>
      </c>
      <c r="AV38">
        <v>0</v>
      </c>
      <c r="AW38">
        <v>0</v>
      </c>
      <c r="AX38">
        <v>0</v>
      </c>
      <c r="AY38">
        <v>1.408539</v>
      </c>
      <c r="AZ38">
        <v>0.58736100000000002</v>
      </c>
      <c r="BA38">
        <v>0.53836899999999999</v>
      </c>
      <c r="BB38">
        <v>0.68734600000000001</v>
      </c>
      <c r="BC38">
        <v>60.93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2261.3547190000004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363.59706</v>
      </c>
      <c r="L39">
        <v>283.20979799999998</v>
      </c>
      <c r="M39">
        <v>90.259103999999994</v>
      </c>
      <c r="N39">
        <v>115.66744799999999</v>
      </c>
      <c r="O39">
        <v>121.185605</v>
      </c>
      <c r="P39">
        <v>137.3424</v>
      </c>
      <c r="Q39">
        <v>10.716284999999999</v>
      </c>
      <c r="R39">
        <v>28.667034000000001</v>
      </c>
      <c r="S39">
        <v>13.410333</v>
      </c>
      <c r="T39">
        <v>0</v>
      </c>
      <c r="U39">
        <v>337.52861999999999</v>
      </c>
      <c r="V39">
        <v>11.773531999999999</v>
      </c>
      <c r="W39">
        <v>38.160876000000002</v>
      </c>
      <c r="X39">
        <v>142.67699200000001</v>
      </c>
      <c r="Y39">
        <v>0</v>
      </c>
      <c r="Z39">
        <v>12.677671</v>
      </c>
      <c r="AA39">
        <v>27.177081999999999</v>
      </c>
      <c r="AB39">
        <v>40.491408999999997</v>
      </c>
      <c r="AC39">
        <v>19.693985000000001</v>
      </c>
      <c r="AD39">
        <v>0</v>
      </c>
      <c r="AE39">
        <v>50.282029000000001</v>
      </c>
      <c r="AF39">
        <v>6.1746740000000004</v>
      </c>
      <c r="AG39">
        <v>40.408206</v>
      </c>
      <c r="AH39">
        <v>23.670566999999998</v>
      </c>
      <c r="AI39">
        <v>0</v>
      </c>
      <c r="AJ39">
        <v>0</v>
      </c>
      <c r="AK39">
        <v>54.578451999999999</v>
      </c>
      <c r="AL39">
        <v>77.548162000000005</v>
      </c>
      <c r="AM39">
        <v>16.044750000000001</v>
      </c>
      <c r="AN39">
        <v>0.95713899999999996</v>
      </c>
      <c r="AO39">
        <v>0</v>
      </c>
      <c r="AP39">
        <v>1.2389829999999999</v>
      </c>
      <c r="AQ39">
        <v>0</v>
      </c>
      <c r="AR39">
        <v>36.304819000000002</v>
      </c>
      <c r="AS39">
        <v>32.762445999999997</v>
      </c>
      <c r="AT39">
        <v>18.465765999999999</v>
      </c>
      <c r="AU39">
        <v>0</v>
      </c>
      <c r="AV39">
        <v>0</v>
      </c>
      <c r="AW39">
        <v>0</v>
      </c>
      <c r="AX39">
        <v>0</v>
      </c>
      <c r="AY39">
        <v>1.408539</v>
      </c>
      <c r="AZ39">
        <v>0</v>
      </c>
      <c r="BA39">
        <v>0.26918300000000001</v>
      </c>
      <c r="BB39">
        <v>0.13454099999999999</v>
      </c>
      <c r="BC39">
        <v>73.31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2227.7934899999996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363.57858199999998</v>
      </c>
      <c r="L40">
        <v>283.20979799999998</v>
      </c>
      <c r="M40">
        <v>90.259103999999994</v>
      </c>
      <c r="N40">
        <v>115.66744799999999</v>
      </c>
      <c r="O40">
        <v>121.185605</v>
      </c>
      <c r="P40">
        <v>137.3424</v>
      </c>
      <c r="Q40">
        <v>10.716284999999999</v>
      </c>
      <c r="R40">
        <v>28.667034000000001</v>
      </c>
      <c r="S40">
        <v>13.410333</v>
      </c>
      <c r="T40">
        <v>0</v>
      </c>
      <c r="U40">
        <v>337.52861999999999</v>
      </c>
      <c r="V40">
        <v>11.773531999999999</v>
      </c>
      <c r="W40">
        <v>38.160876000000002</v>
      </c>
      <c r="X40">
        <v>142.67699200000001</v>
      </c>
      <c r="Y40">
        <v>0</v>
      </c>
      <c r="Z40">
        <v>6.3388350000000004</v>
      </c>
      <c r="AA40">
        <v>13.588540999999999</v>
      </c>
      <c r="AB40">
        <v>40.491408999999997</v>
      </c>
      <c r="AC40">
        <v>19.693985000000001</v>
      </c>
      <c r="AD40">
        <v>0</v>
      </c>
      <c r="AE40">
        <v>50.282029000000001</v>
      </c>
      <c r="AF40">
        <v>6.1746740000000004</v>
      </c>
      <c r="AG40">
        <v>40.408206</v>
      </c>
      <c r="AH40">
        <v>20.603935</v>
      </c>
      <c r="AI40">
        <v>0</v>
      </c>
      <c r="AJ40">
        <v>0</v>
      </c>
      <c r="AK40">
        <v>54.578451999999999</v>
      </c>
      <c r="AL40">
        <v>77.548162000000005</v>
      </c>
      <c r="AM40">
        <v>16.044750000000001</v>
      </c>
      <c r="AN40">
        <v>0.95713899999999996</v>
      </c>
      <c r="AO40">
        <v>0</v>
      </c>
      <c r="AP40">
        <v>1.2389829999999999</v>
      </c>
      <c r="AQ40">
        <v>0</v>
      </c>
      <c r="AR40">
        <v>38.440396999999997</v>
      </c>
      <c r="AS40">
        <v>32.762445999999997</v>
      </c>
      <c r="AT40">
        <v>16.940062999999999</v>
      </c>
      <c r="AU40">
        <v>0</v>
      </c>
      <c r="AV40">
        <v>0</v>
      </c>
      <c r="AW40">
        <v>0</v>
      </c>
      <c r="AX40">
        <v>0</v>
      </c>
      <c r="AY40">
        <v>1.408539</v>
      </c>
      <c r="AZ40">
        <v>0</v>
      </c>
      <c r="BA40">
        <v>0.234074</v>
      </c>
      <c r="BB40">
        <v>0.13454099999999999</v>
      </c>
      <c r="BC40">
        <v>74.400000000000006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2206.4457690000004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363.18701900000002</v>
      </c>
      <c r="L41">
        <v>283.20979799999998</v>
      </c>
      <c r="M41">
        <v>90.259103999999994</v>
      </c>
      <c r="N41">
        <v>115.66744799999999</v>
      </c>
      <c r="O41">
        <v>121.185605</v>
      </c>
      <c r="P41">
        <v>137.3424</v>
      </c>
      <c r="Q41">
        <v>10.716284999999999</v>
      </c>
      <c r="R41">
        <v>28.667034000000001</v>
      </c>
      <c r="S41">
        <v>13.410333</v>
      </c>
      <c r="T41">
        <v>0</v>
      </c>
      <c r="U41">
        <v>337.52861999999999</v>
      </c>
      <c r="V41">
        <v>11.773531999999999</v>
      </c>
      <c r="W41">
        <v>38.160876000000002</v>
      </c>
      <c r="X41">
        <v>142.67699200000001</v>
      </c>
      <c r="Y41">
        <v>0</v>
      </c>
      <c r="Z41">
        <v>6.3388350000000004</v>
      </c>
      <c r="AA41">
        <v>0</v>
      </c>
      <c r="AB41">
        <v>40.491408999999997</v>
      </c>
      <c r="AC41">
        <v>19.693985000000001</v>
      </c>
      <c r="AD41">
        <v>0</v>
      </c>
      <c r="AE41">
        <v>50.282029000000001</v>
      </c>
      <c r="AF41">
        <v>6.1746740000000004</v>
      </c>
      <c r="AG41">
        <v>40.408206</v>
      </c>
      <c r="AH41">
        <v>19.166450999999999</v>
      </c>
      <c r="AI41">
        <v>0</v>
      </c>
      <c r="AJ41">
        <v>0</v>
      </c>
      <c r="AK41">
        <v>54.578451999999999</v>
      </c>
      <c r="AL41">
        <v>76.761441000000005</v>
      </c>
      <c r="AM41">
        <v>16.044750000000001</v>
      </c>
      <c r="AN41">
        <v>0.97628199999999998</v>
      </c>
      <c r="AO41">
        <v>0</v>
      </c>
      <c r="AP41">
        <v>1.2389829999999999</v>
      </c>
      <c r="AQ41">
        <v>0</v>
      </c>
      <c r="AR41">
        <v>38.440396999999997</v>
      </c>
      <c r="AS41">
        <v>32.762445999999997</v>
      </c>
      <c r="AT41">
        <v>19.004245000000001</v>
      </c>
      <c r="AU41">
        <v>0</v>
      </c>
      <c r="AV41">
        <v>0</v>
      </c>
      <c r="AW41">
        <v>0</v>
      </c>
      <c r="AX41">
        <v>0</v>
      </c>
      <c r="AY41">
        <v>1.408539</v>
      </c>
      <c r="AZ41">
        <v>0</v>
      </c>
      <c r="BA41">
        <v>0.218469</v>
      </c>
      <c r="BB41">
        <v>0.13454099999999999</v>
      </c>
      <c r="BC41">
        <v>78.34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2196.2491800000007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363.21140100000002</v>
      </c>
      <c r="L42">
        <v>283.20979799999998</v>
      </c>
      <c r="M42">
        <v>90.259103999999994</v>
      </c>
      <c r="N42">
        <v>115.66744799999999</v>
      </c>
      <c r="O42">
        <v>121.185605</v>
      </c>
      <c r="P42">
        <v>137.3424</v>
      </c>
      <c r="Q42">
        <v>10.716284999999999</v>
      </c>
      <c r="R42">
        <v>28.667034000000001</v>
      </c>
      <c r="S42">
        <v>13.410333</v>
      </c>
      <c r="T42">
        <v>0</v>
      </c>
      <c r="U42">
        <v>337.52861999999999</v>
      </c>
      <c r="V42">
        <v>11.773531999999999</v>
      </c>
      <c r="W42">
        <v>38.160876000000002</v>
      </c>
      <c r="X42">
        <v>142.67699200000001</v>
      </c>
      <c r="Y42">
        <v>0</v>
      </c>
      <c r="Z42">
        <v>6.3388350000000004</v>
      </c>
      <c r="AA42">
        <v>0</v>
      </c>
      <c r="AB42">
        <v>40.491408999999997</v>
      </c>
      <c r="AC42">
        <v>19.693985000000001</v>
      </c>
      <c r="AD42">
        <v>0</v>
      </c>
      <c r="AE42">
        <v>50.282029000000001</v>
      </c>
      <c r="AF42">
        <v>6.1746740000000004</v>
      </c>
      <c r="AG42">
        <v>40.408206</v>
      </c>
      <c r="AH42">
        <v>19.166450999999999</v>
      </c>
      <c r="AI42">
        <v>0</v>
      </c>
      <c r="AJ42">
        <v>0</v>
      </c>
      <c r="AK42">
        <v>54.578451999999999</v>
      </c>
      <c r="AL42">
        <v>76.761441000000005</v>
      </c>
      <c r="AM42">
        <v>16.044750000000001</v>
      </c>
      <c r="AN42">
        <v>0.97628199999999998</v>
      </c>
      <c r="AO42">
        <v>0</v>
      </c>
      <c r="AP42">
        <v>1.2389829999999999</v>
      </c>
      <c r="AQ42">
        <v>0</v>
      </c>
      <c r="AR42">
        <v>36.304819000000002</v>
      </c>
      <c r="AS42">
        <v>32.762445999999997</v>
      </c>
      <c r="AT42">
        <v>16.676891000000001</v>
      </c>
      <c r="AU42">
        <v>0</v>
      </c>
      <c r="AV42">
        <v>0</v>
      </c>
      <c r="AW42">
        <v>0</v>
      </c>
      <c r="AX42">
        <v>0</v>
      </c>
      <c r="AY42">
        <v>1.408539</v>
      </c>
      <c r="AZ42">
        <v>0</v>
      </c>
      <c r="BA42">
        <v>0.218469</v>
      </c>
      <c r="BB42">
        <v>0.13454099999999999</v>
      </c>
      <c r="BC42">
        <v>87.05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2200.5206300000004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363.62107800000001</v>
      </c>
      <c r="L43">
        <v>283.20979799999998</v>
      </c>
      <c r="M43">
        <v>90.259103999999994</v>
      </c>
      <c r="N43">
        <v>115.66744799999999</v>
      </c>
      <c r="O43">
        <v>121.185605</v>
      </c>
      <c r="P43">
        <v>137.3424</v>
      </c>
      <c r="Q43">
        <v>5.8224470000000004</v>
      </c>
      <c r="R43">
        <v>28.667034000000001</v>
      </c>
      <c r="S43">
        <v>7.7692269999999999</v>
      </c>
      <c r="T43">
        <v>0</v>
      </c>
      <c r="U43">
        <v>337.52861999999999</v>
      </c>
      <c r="V43">
        <v>11.773531999999999</v>
      </c>
      <c r="W43">
        <v>38.160876000000002</v>
      </c>
      <c r="X43">
        <v>142.67699200000001</v>
      </c>
      <c r="Y43">
        <v>0</v>
      </c>
      <c r="Z43">
        <v>6.3388350000000004</v>
      </c>
      <c r="AA43">
        <v>0</v>
      </c>
      <c r="AB43">
        <v>26.994271999999999</v>
      </c>
      <c r="AC43">
        <v>19.693985000000001</v>
      </c>
      <c r="AD43">
        <v>0</v>
      </c>
      <c r="AE43">
        <v>50.282029000000001</v>
      </c>
      <c r="AF43">
        <v>6.1746740000000004</v>
      </c>
      <c r="AG43">
        <v>40.408206</v>
      </c>
      <c r="AH43">
        <v>19.166450999999999</v>
      </c>
      <c r="AI43">
        <v>0</v>
      </c>
      <c r="AJ43">
        <v>0</v>
      </c>
      <c r="AK43">
        <v>54.578451999999999</v>
      </c>
      <c r="AL43">
        <v>79.233991000000003</v>
      </c>
      <c r="AM43">
        <v>16.044750000000001</v>
      </c>
      <c r="AN43">
        <v>0.97628199999999998</v>
      </c>
      <c r="AO43">
        <v>0</v>
      </c>
      <c r="AP43">
        <v>0.49559300000000001</v>
      </c>
      <c r="AQ43">
        <v>0</v>
      </c>
      <c r="AR43">
        <v>36.304819000000002</v>
      </c>
      <c r="AS43">
        <v>33.308487999999997</v>
      </c>
      <c r="AT43">
        <v>18.653804999999998</v>
      </c>
      <c r="AU43">
        <v>0</v>
      </c>
      <c r="AV43">
        <v>0</v>
      </c>
      <c r="AW43">
        <v>0</v>
      </c>
      <c r="AX43">
        <v>0</v>
      </c>
      <c r="AY43">
        <v>1.408539</v>
      </c>
      <c r="AZ43">
        <v>0</v>
      </c>
      <c r="BA43">
        <v>0.218469</v>
      </c>
      <c r="BB43">
        <v>0.13454099999999999</v>
      </c>
      <c r="BC43">
        <v>106.39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2200.4903420000001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345.22043500000001</v>
      </c>
      <c r="L44">
        <v>283.20979799999998</v>
      </c>
      <c r="M44">
        <v>90.259103999999994</v>
      </c>
      <c r="N44">
        <v>115.66744799999999</v>
      </c>
      <c r="O44">
        <v>121.185605</v>
      </c>
      <c r="P44">
        <v>137.3424</v>
      </c>
      <c r="Q44">
        <v>5.8224470000000004</v>
      </c>
      <c r="R44">
        <v>28.667034000000001</v>
      </c>
      <c r="S44">
        <v>7.7692269999999999</v>
      </c>
      <c r="T44">
        <v>0</v>
      </c>
      <c r="U44">
        <v>337.52861999999999</v>
      </c>
      <c r="V44">
        <v>11.773531999999999</v>
      </c>
      <c r="W44">
        <v>38.160876000000002</v>
      </c>
      <c r="X44">
        <v>142.67699200000001</v>
      </c>
      <c r="Y44">
        <v>0</v>
      </c>
      <c r="Z44">
        <v>6.3388350000000004</v>
      </c>
      <c r="AA44">
        <v>0</v>
      </c>
      <c r="AB44">
        <v>26.994271999999999</v>
      </c>
      <c r="AC44">
        <v>19.693985000000001</v>
      </c>
      <c r="AD44">
        <v>0</v>
      </c>
      <c r="AE44">
        <v>50.282029000000001</v>
      </c>
      <c r="AF44">
        <v>6.1746740000000004</v>
      </c>
      <c r="AG44">
        <v>40.408206</v>
      </c>
      <c r="AH44">
        <v>19.166450999999999</v>
      </c>
      <c r="AI44">
        <v>0</v>
      </c>
      <c r="AJ44">
        <v>0</v>
      </c>
      <c r="AK44">
        <v>54.578451999999999</v>
      </c>
      <c r="AL44">
        <v>79.233991000000003</v>
      </c>
      <c r="AM44">
        <v>16.044750000000001</v>
      </c>
      <c r="AN44">
        <v>0.97628199999999998</v>
      </c>
      <c r="AO44">
        <v>0</v>
      </c>
      <c r="AP44">
        <v>0.49559300000000001</v>
      </c>
      <c r="AQ44">
        <v>0</v>
      </c>
      <c r="AR44">
        <v>36.304819000000002</v>
      </c>
      <c r="AS44">
        <v>33.308487999999997</v>
      </c>
      <c r="AT44">
        <v>17.56662</v>
      </c>
      <c r="AU44">
        <v>0</v>
      </c>
      <c r="AV44">
        <v>0</v>
      </c>
      <c r="AW44">
        <v>0</v>
      </c>
      <c r="AX44">
        <v>0</v>
      </c>
      <c r="AY44">
        <v>1.408539</v>
      </c>
      <c r="AZ44">
        <v>0</v>
      </c>
      <c r="BA44">
        <v>0.218469</v>
      </c>
      <c r="BB44">
        <v>0.13454099999999999</v>
      </c>
      <c r="BC44">
        <v>114.13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2188.7425140000005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344.14810799999998</v>
      </c>
      <c r="L45">
        <v>283.20979799999998</v>
      </c>
      <c r="M45">
        <v>90.259103999999994</v>
      </c>
      <c r="N45">
        <v>115.66744799999999</v>
      </c>
      <c r="O45">
        <v>121.185605</v>
      </c>
      <c r="P45">
        <v>137.3424</v>
      </c>
      <c r="Q45">
        <v>5.8224470000000004</v>
      </c>
      <c r="R45">
        <v>28.667034000000001</v>
      </c>
      <c r="S45">
        <v>7.7692269999999999</v>
      </c>
      <c r="T45">
        <v>0</v>
      </c>
      <c r="U45">
        <v>337.52861999999999</v>
      </c>
      <c r="V45">
        <v>11.27918</v>
      </c>
      <c r="W45">
        <v>38.160876000000002</v>
      </c>
      <c r="X45">
        <v>142.67699200000001</v>
      </c>
      <c r="Y45">
        <v>0</v>
      </c>
      <c r="Z45">
        <v>6.3388350000000004</v>
      </c>
      <c r="AA45">
        <v>0</v>
      </c>
      <c r="AB45">
        <v>26.994271999999999</v>
      </c>
      <c r="AC45">
        <v>19.693985000000001</v>
      </c>
      <c r="AD45">
        <v>0</v>
      </c>
      <c r="AE45">
        <v>50.282029000000001</v>
      </c>
      <c r="AF45">
        <v>6.1746740000000004</v>
      </c>
      <c r="AG45">
        <v>40.408206</v>
      </c>
      <c r="AH45">
        <v>19.166450999999999</v>
      </c>
      <c r="AI45">
        <v>0</v>
      </c>
      <c r="AJ45">
        <v>0</v>
      </c>
      <c r="AK45">
        <v>54.578451999999999</v>
      </c>
      <c r="AL45">
        <v>79.233991000000003</v>
      </c>
      <c r="AM45">
        <v>16.044750000000001</v>
      </c>
      <c r="AN45">
        <v>0.97628199999999998</v>
      </c>
      <c r="AO45">
        <v>0</v>
      </c>
      <c r="AP45">
        <v>0.49559300000000001</v>
      </c>
      <c r="AQ45">
        <v>0</v>
      </c>
      <c r="AR45">
        <v>36.304819000000002</v>
      </c>
      <c r="AS45">
        <v>33.308487999999997</v>
      </c>
      <c r="AT45">
        <v>15.433809</v>
      </c>
      <c r="AU45">
        <v>0</v>
      </c>
      <c r="AV45">
        <v>0</v>
      </c>
      <c r="AW45">
        <v>0</v>
      </c>
      <c r="AX45">
        <v>0</v>
      </c>
      <c r="AY45">
        <v>1.408539</v>
      </c>
      <c r="AZ45">
        <v>0</v>
      </c>
      <c r="BA45">
        <v>0.218469</v>
      </c>
      <c r="BB45">
        <v>0.13454099999999999</v>
      </c>
      <c r="BC45">
        <v>120.9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2191.8130240000005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344.08038599999998</v>
      </c>
      <c r="L46">
        <v>283.20979799999998</v>
      </c>
      <c r="M46">
        <v>90.259103999999994</v>
      </c>
      <c r="N46">
        <v>115.66744799999999</v>
      </c>
      <c r="O46">
        <v>121.185605</v>
      </c>
      <c r="P46">
        <v>137.3424</v>
      </c>
      <c r="Q46">
        <v>5.8224470000000004</v>
      </c>
      <c r="R46">
        <v>28.667034000000001</v>
      </c>
      <c r="S46">
        <v>7.7692269999999999</v>
      </c>
      <c r="T46">
        <v>0</v>
      </c>
      <c r="U46">
        <v>337.52861999999999</v>
      </c>
      <c r="V46">
        <v>11.27918</v>
      </c>
      <c r="W46">
        <v>38.160876000000002</v>
      </c>
      <c r="X46">
        <v>142.67699200000001</v>
      </c>
      <c r="Y46">
        <v>0</v>
      </c>
      <c r="Z46">
        <v>6.3388350000000004</v>
      </c>
      <c r="AA46">
        <v>0</v>
      </c>
      <c r="AB46">
        <v>26.994271999999999</v>
      </c>
      <c r="AC46">
        <v>19.693985000000001</v>
      </c>
      <c r="AD46">
        <v>0</v>
      </c>
      <c r="AE46">
        <v>50.282029000000001</v>
      </c>
      <c r="AF46">
        <v>6.1746740000000004</v>
      </c>
      <c r="AG46">
        <v>40.408206</v>
      </c>
      <c r="AH46">
        <v>19.166450999999999</v>
      </c>
      <c r="AI46">
        <v>0</v>
      </c>
      <c r="AJ46">
        <v>0</v>
      </c>
      <c r="AK46">
        <v>54.578451999999999</v>
      </c>
      <c r="AL46">
        <v>79.233991000000003</v>
      </c>
      <c r="AM46">
        <v>16.044750000000001</v>
      </c>
      <c r="AN46">
        <v>0.97628199999999998</v>
      </c>
      <c r="AO46">
        <v>0</v>
      </c>
      <c r="AP46">
        <v>0.49559300000000001</v>
      </c>
      <c r="AQ46">
        <v>0</v>
      </c>
      <c r="AR46">
        <v>36.304819000000002</v>
      </c>
      <c r="AS46">
        <v>33.308487999999997</v>
      </c>
      <c r="AT46">
        <v>15.606287999999999</v>
      </c>
      <c r="AU46">
        <v>0</v>
      </c>
      <c r="AV46">
        <v>0</v>
      </c>
      <c r="AW46">
        <v>0</v>
      </c>
      <c r="AX46">
        <v>0</v>
      </c>
      <c r="AY46">
        <v>1.408539</v>
      </c>
      <c r="AZ46">
        <v>0</v>
      </c>
      <c r="BA46">
        <v>0.218469</v>
      </c>
      <c r="BB46">
        <v>0.13454099999999999</v>
      </c>
      <c r="BC46">
        <v>123.8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2194.8177810000002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344.14810799999998</v>
      </c>
      <c r="L47">
        <v>283.20979799999998</v>
      </c>
      <c r="M47">
        <v>90.259103999999994</v>
      </c>
      <c r="N47">
        <v>115.66744799999999</v>
      </c>
      <c r="O47">
        <v>121.185605</v>
      </c>
      <c r="P47">
        <v>137.3424</v>
      </c>
      <c r="Q47">
        <v>5.8224470000000004</v>
      </c>
      <c r="R47">
        <v>28.789740999999999</v>
      </c>
      <c r="S47">
        <v>7.7692269999999999</v>
      </c>
      <c r="T47">
        <v>0</v>
      </c>
      <c r="U47">
        <v>337.52861999999999</v>
      </c>
      <c r="V47">
        <v>8.2587270000000004</v>
      </c>
      <c r="W47">
        <v>38.160876000000002</v>
      </c>
      <c r="X47">
        <v>142.67699200000001</v>
      </c>
      <c r="Y47">
        <v>0</v>
      </c>
      <c r="Z47">
        <v>6.3388350000000004</v>
      </c>
      <c r="AA47">
        <v>0</v>
      </c>
      <c r="AB47">
        <v>26.994271999999999</v>
      </c>
      <c r="AC47">
        <v>19.693985000000001</v>
      </c>
      <c r="AD47">
        <v>0</v>
      </c>
      <c r="AE47">
        <v>50.282029000000001</v>
      </c>
      <c r="AF47">
        <v>6.1746740000000004</v>
      </c>
      <c r="AG47">
        <v>40.408206</v>
      </c>
      <c r="AH47">
        <v>19.166450999999999</v>
      </c>
      <c r="AI47">
        <v>0</v>
      </c>
      <c r="AJ47">
        <v>0</v>
      </c>
      <c r="AK47">
        <v>54.578451999999999</v>
      </c>
      <c r="AL47">
        <v>76.761441000000005</v>
      </c>
      <c r="AM47">
        <v>16.044750000000001</v>
      </c>
      <c r="AN47">
        <v>0.97628199999999998</v>
      </c>
      <c r="AO47">
        <v>0</v>
      </c>
      <c r="AP47">
        <v>0.49559300000000001</v>
      </c>
      <c r="AQ47">
        <v>0</v>
      </c>
      <c r="AR47">
        <v>36.304819000000002</v>
      </c>
      <c r="AS47">
        <v>33.308487999999997</v>
      </c>
      <c r="AT47">
        <v>15.150369</v>
      </c>
      <c r="AU47">
        <v>0</v>
      </c>
      <c r="AV47">
        <v>0</v>
      </c>
      <c r="AW47">
        <v>0</v>
      </c>
      <c r="AX47">
        <v>0</v>
      </c>
      <c r="AY47">
        <v>1.408539</v>
      </c>
      <c r="AZ47">
        <v>0</v>
      </c>
      <c r="BA47">
        <v>0.218469</v>
      </c>
      <c r="BB47">
        <v>0.13454099999999999</v>
      </c>
      <c r="BC47">
        <v>126.7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2191.959288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344.08038599999998</v>
      </c>
      <c r="L48">
        <v>283.20979799999998</v>
      </c>
      <c r="M48">
        <v>90.227767</v>
      </c>
      <c r="N48">
        <v>115.66744799999999</v>
      </c>
      <c r="O48">
        <v>121.185605</v>
      </c>
      <c r="P48">
        <v>137.3424</v>
      </c>
      <c r="Q48">
        <v>5.8224470000000004</v>
      </c>
      <c r="R48">
        <v>28.860474</v>
      </c>
      <c r="S48">
        <v>7.7692269999999999</v>
      </c>
      <c r="T48">
        <v>0</v>
      </c>
      <c r="U48">
        <v>337.52861999999999</v>
      </c>
      <c r="V48">
        <v>8.2587270000000004</v>
      </c>
      <c r="W48">
        <v>38.160876000000002</v>
      </c>
      <c r="X48">
        <v>142.67699200000001</v>
      </c>
      <c r="Y48">
        <v>0</v>
      </c>
      <c r="Z48">
        <v>6.3388350000000004</v>
      </c>
      <c r="AA48">
        <v>0</v>
      </c>
      <c r="AB48">
        <v>26.994271999999999</v>
      </c>
      <c r="AC48">
        <v>19.693985000000001</v>
      </c>
      <c r="AD48">
        <v>0</v>
      </c>
      <c r="AE48">
        <v>50.282029000000001</v>
      </c>
      <c r="AF48">
        <v>6.1746740000000004</v>
      </c>
      <c r="AG48">
        <v>40.408206</v>
      </c>
      <c r="AH48">
        <v>19.166450999999999</v>
      </c>
      <c r="AI48">
        <v>0</v>
      </c>
      <c r="AJ48">
        <v>0</v>
      </c>
      <c r="AK48">
        <v>54.578451999999999</v>
      </c>
      <c r="AL48">
        <v>76.761441000000005</v>
      </c>
      <c r="AM48">
        <v>16.044750000000001</v>
      </c>
      <c r="AN48">
        <v>0.97628199999999998</v>
      </c>
      <c r="AO48">
        <v>0</v>
      </c>
      <c r="AP48">
        <v>0.49559300000000001</v>
      </c>
      <c r="AQ48">
        <v>0</v>
      </c>
      <c r="AR48">
        <v>36.304819000000002</v>
      </c>
      <c r="AS48">
        <v>33.308487999999997</v>
      </c>
      <c r="AT48">
        <v>16.969646000000001</v>
      </c>
      <c r="AU48">
        <v>0</v>
      </c>
      <c r="AV48">
        <v>0</v>
      </c>
      <c r="AW48">
        <v>0</v>
      </c>
      <c r="AX48">
        <v>0</v>
      </c>
      <c r="AY48">
        <v>1.408539</v>
      </c>
      <c r="AZ48">
        <v>0</v>
      </c>
      <c r="BA48">
        <v>0.218469</v>
      </c>
      <c r="BB48">
        <v>0.13454099999999999</v>
      </c>
      <c r="BC48">
        <v>127.67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2194.7202390000002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344.14810799999998</v>
      </c>
      <c r="L49">
        <v>312.225798</v>
      </c>
      <c r="M49">
        <v>90.227767</v>
      </c>
      <c r="N49">
        <v>115.66744799999999</v>
      </c>
      <c r="O49">
        <v>121.185605</v>
      </c>
      <c r="P49">
        <v>126.43924</v>
      </c>
      <c r="Q49">
        <v>5.8224470000000004</v>
      </c>
      <c r="R49">
        <v>28.860474</v>
      </c>
      <c r="S49">
        <v>7.7692269999999999</v>
      </c>
      <c r="T49">
        <v>0</v>
      </c>
      <c r="U49">
        <v>337.52861999999999</v>
      </c>
      <c r="V49">
        <v>8.2587270000000004</v>
      </c>
      <c r="W49">
        <v>38.160876000000002</v>
      </c>
      <c r="X49">
        <v>142.67699200000001</v>
      </c>
      <c r="Y49">
        <v>0</v>
      </c>
      <c r="Z49">
        <v>6.3388350000000004</v>
      </c>
      <c r="AA49">
        <v>0</v>
      </c>
      <c r="AB49">
        <v>26.994271999999999</v>
      </c>
      <c r="AC49">
        <v>19.693985000000001</v>
      </c>
      <c r="AD49">
        <v>0</v>
      </c>
      <c r="AE49">
        <v>50.282029000000001</v>
      </c>
      <c r="AF49">
        <v>6.1746740000000004</v>
      </c>
      <c r="AG49">
        <v>40.408206</v>
      </c>
      <c r="AH49">
        <v>19.166450999999999</v>
      </c>
      <c r="AI49">
        <v>0</v>
      </c>
      <c r="AJ49">
        <v>0</v>
      </c>
      <c r="AK49">
        <v>54.578451999999999</v>
      </c>
      <c r="AL49">
        <v>64.623468000000003</v>
      </c>
      <c r="AM49">
        <v>16.044750000000001</v>
      </c>
      <c r="AN49">
        <v>0.97628199999999998</v>
      </c>
      <c r="AO49">
        <v>0</v>
      </c>
      <c r="AP49">
        <v>0.49559300000000001</v>
      </c>
      <c r="AQ49">
        <v>0</v>
      </c>
      <c r="AR49">
        <v>36.304819000000002</v>
      </c>
      <c r="AS49">
        <v>32.762445999999997</v>
      </c>
      <c r="AT49">
        <v>16.870253000000002</v>
      </c>
      <c r="AU49">
        <v>0</v>
      </c>
      <c r="AV49">
        <v>0</v>
      </c>
      <c r="AW49">
        <v>0</v>
      </c>
      <c r="AX49">
        <v>0</v>
      </c>
      <c r="AY49">
        <v>1.408539</v>
      </c>
      <c r="AZ49">
        <v>0</v>
      </c>
      <c r="BA49">
        <v>0.218469</v>
      </c>
      <c r="BB49">
        <v>0.13454099999999999</v>
      </c>
      <c r="BC49">
        <v>129.6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2202.0473930000003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344.08038599999998</v>
      </c>
      <c r="L50">
        <v>312.225798</v>
      </c>
      <c r="M50">
        <v>90.227767</v>
      </c>
      <c r="N50">
        <v>115.66744799999999</v>
      </c>
      <c r="O50">
        <v>121.185605</v>
      </c>
      <c r="P50">
        <v>126.43924</v>
      </c>
      <c r="Q50">
        <v>5.8224470000000004</v>
      </c>
      <c r="R50">
        <v>28.860474</v>
      </c>
      <c r="S50">
        <v>7.7692269999999999</v>
      </c>
      <c r="T50">
        <v>0</v>
      </c>
      <c r="U50">
        <v>337.52861999999999</v>
      </c>
      <c r="V50">
        <v>8.2587270000000004</v>
      </c>
      <c r="W50">
        <v>38.160876000000002</v>
      </c>
      <c r="X50">
        <v>142.67699200000001</v>
      </c>
      <c r="Y50">
        <v>0</v>
      </c>
      <c r="Z50">
        <v>6.3388350000000004</v>
      </c>
      <c r="AA50">
        <v>0</v>
      </c>
      <c r="AB50">
        <v>26.994271999999999</v>
      </c>
      <c r="AC50">
        <v>19.693985000000001</v>
      </c>
      <c r="AD50">
        <v>0</v>
      </c>
      <c r="AE50">
        <v>50.282029000000001</v>
      </c>
      <c r="AF50">
        <v>6.1746740000000004</v>
      </c>
      <c r="AG50">
        <v>40.408206</v>
      </c>
      <c r="AH50">
        <v>19.166450999999999</v>
      </c>
      <c r="AI50">
        <v>0</v>
      </c>
      <c r="AJ50">
        <v>0</v>
      </c>
      <c r="AK50">
        <v>54.578451999999999</v>
      </c>
      <c r="AL50">
        <v>64.623468000000003</v>
      </c>
      <c r="AM50">
        <v>16.044750000000001</v>
      </c>
      <c r="AN50">
        <v>0.97628199999999998</v>
      </c>
      <c r="AO50">
        <v>0</v>
      </c>
      <c r="AP50">
        <v>0.49559300000000001</v>
      </c>
      <c r="AQ50">
        <v>0</v>
      </c>
      <c r="AR50">
        <v>36.304819000000002</v>
      </c>
      <c r="AS50">
        <v>32.762445999999997</v>
      </c>
      <c r="AT50">
        <v>19.344031000000001</v>
      </c>
      <c r="AU50">
        <v>0</v>
      </c>
      <c r="AV50">
        <v>0</v>
      </c>
      <c r="AW50">
        <v>0</v>
      </c>
      <c r="AX50">
        <v>0</v>
      </c>
      <c r="AY50">
        <v>1.408539</v>
      </c>
      <c r="AZ50">
        <v>0</v>
      </c>
      <c r="BA50">
        <v>0.218469</v>
      </c>
      <c r="BB50">
        <v>0.13454099999999999</v>
      </c>
      <c r="BC50">
        <v>131.54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2206.3934490000001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344.14810799999998</v>
      </c>
      <c r="L51">
        <v>384.76579800000002</v>
      </c>
      <c r="M51">
        <v>90.227767</v>
      </c>
      <c r="N51">
        <v>115.66744799999999</v>
      </c>
      <c r="O51">
        <v>121.185605</v>
      </c>
      <c r="P51">
        <v>127.91401</v>
      </c>
      <c r="Q51">
        <v>5.8224470000000004</v>
      </c>
      <c r="R51">
        <v>36.368645999999998</v>
      </c>
      <c r="S51">
        <v>7.7692269999999999</v>
      </c>
      <c r="T51">
        <v>0</v>
      </c>
      <c r="U51">
        <v>337.52861999999999</v>
      </c>
      <c r="V51">
        <v>11.277552</v>
      </c>
      <c r="W51">
        <v>38.160876000000002</v>
      </c>
      <c r="X51">
        <v>142.67699200000001</v>
      </c>
      <c r="Y51">
        <v>0</v>
      </c>
      <c r="Z51">
        <v>6.3388350000000004</v>
      </c>
      <c r="AA51">
        <v>0</v>
      </c>
      <c r="AB51">
        <v>26.994271999999999</v>
      </c>
      <c r="AC51">
        <v>19.693985000000001</v>
      </c>
      <c r="AD51">
        <v>0</v>
      </c>
      <c r="AE51">
        <v>50.282029000000001</v>
      </c>
      <c r="AF51">
        <v>6.1746740000000004</v>
      </c>
      <c r="AG51">
        <v>40.408206</v>
      </c>
      <c r="AH51">
        <v>38.332901999999997</v>
      </c>
      <c r="AI51">
        <v>0</v>
      </c>
      <c r="AJ51">
        <v>0</v>
      </c>
      <c r="AK51">
        <v>54.578451999999999</v>
      </c>
      <c r="AL51">
        <v>64.623468000000003</v>
      </c>
      <c r="AM51">
        <v>16.044750000000001</v>
      </c>
      <c r="AN51">
        <v>0.97628199999999998</v>
      </c>
      <c r="AO51">
        <v>0</v>
      </c>
      <c r="AP51">
        <v>0.49559300000000001</v>
      </c>
      <c r="AQ51">
        <v>0</v>
      </c>
      <c r="AR51">
        <v>38.440396999999997</v>
      </c>
      <c r="AS51">
        <v>32.762445999999997</v>
      </c>
      <c r="AT51">
        <v>19.149134</v>
      </c>
      <c r="AU51">
        <v>0</v>
      </c>
      <c r="AV51">
        <v>0</v>
      </c>
      <c r="AW51">
        <v>0</v>
      </c>
      <c r="AX51">
        <v>0</v>
      </c>
      <c r="AY51">
        <v>1.408539</v>
      </c>
      <c r="AZ51">
        <v>0</v>
      </c>
      <c r="BA51">
        <v>0.43693599999999999</v>
      </c>
      <c r="BB51">
        <v>0.13454099999999999</v>
      </c>
      <c r="BC51">
        <v>125.74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2306.5285369999997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343.94494400000002</v>
      </c>
      <c r="L52">
        <v>457.30769299999997</v>
      </c>
      <c r="M52">
        <v>90.227767</v>
      </c>
      <c r="N52">
        <v>115.66744799999999</v>
      </c>
      <c r="O52">
        <v>121.185605</v>
      </c>
      <c r="P52">
        <v>127.91806200000001</v>
      </c>
      <c r="Q52">
        <v>5.8224470000000004</v>
      </c>
      <c r="R52">
        <v>41.460613000000002</v>
      </c>
      <c r="S52">
        <v>7.7692269999999999</v>
      </c>
      <c r="T52">
        <v>0</v>
      </c>
      <c r="U52">
        <v>337.52861999999999</v>
      </c>
      <c r="V52">
        <v>11.277552</v>
      </c>
      <c r="W52">
        <v>38.160876000000002</v>
      </c>
      <c r="X52">
        <v>142.67699200000001</v>
      </c>
      <c r="Y52">
        <v>0</v>
      </c>
      <c r="Z52">
        <v>6.3388350000000004</v>
      </c>
      <c r="AA52">
        <v>0</v>
      </c>
      <c r="AB52">
        <v>26.994271999999999</v>
      </c>
      <c r="AC52">
        <v>19.693985000000001</v>
      </c>
      <c r="AD52">
        <v>0</v>
      </c>
      <c r="AE52">
        <v>50.282029000000001</v>
      </c>
      <c r="AF52">
        <v>6.1746740000000004</v>
      </c>
      <c r="AG52">
        <v>40.408206</v>
      </c>
      <c r="AH52">
        <v>38.332901999999997</v>
      </c>
      <c r="AI52">
        <v>0</v>
      </c>
      <c r="AJ52">
        <v>0</v>
      </c>
      <c r="AK52">
        <v>54.578451999999999</v>
      </c>
      <c r="AL52">
        <v>64.623468000000003</v>
      </c>
      <c r="AM52">
        <v>16.044750000000001</v>
      </c>
      <c r="AN52">
        <v>0.97628199999999998</v>
      </c>
      <c r="AO52">
        <v>0</v>
      </c>
      <c r="AP52">
        <v>0.49559300000000001</v>
      </c>
      <c r="AQ52">
        <v>0</v>
      </c>
      <c r="AR52">
        <v>38.440396999999997</v>
      </c>
      <c r="AS52">
        <v>32.762445999999997</v>
      </c>
      <c r="AT52">
        <v>18.779299999999999</v>
      </c>
      <c r="AU52">
        <v>0</v>
      </c>
      <c r="AV52">
        <v>0</v>
      </c>
      <c r="AW52">
        <v>0</v>
      </c>
      <c r="AX52">
        <v>0</v>
      </c>
      <c r="AY52">
        <v>1.408539</v>
      </c>
      <c r="AZ52">
        <v>0</v>
      </c>
      <c r="BA52">
        <v>0.43693599999999999</v>
      </c>
      <c r="BB52">
        <v>0.13454099999999999</v>
      </c>
      <c r="BC52">
        <v>126.7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2384.553453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343.962334</v>
      </c>
      <c r="L53">
        <v>476.65169300000002</v>
      </c>
      <c r="M53">
        <v>90.227767</v>
      </c>
      <c r="N53">
        <v>115.66744799999999</v>
      </c>
      <c r="O53">
        <v>121.185605</v>
      </c>
      <c r="P53">
        <v>127.91806200000001</v>
      </c>
      <c r="Q53">
        <v>5.8224470000000004</v>
      </c>
      <c r="R53">
        <v>41.63796</v>
      </c>
      <c r="S53">
        <v>7.7692269999999999</v>
      </c>
      <c r="T53">
        <v>0</v>
      </c>
      <c r="U53">
        <v>337.52861999999999</v>
      </c>
      <c r="V53">
        <v>11.277552</v>
      </c>
      <c r="W53">
        <v>38.160876000000002</v>
      </c>
      <c r="X53">
        <v>142.67699200000001</v>
      </c>
      <c r="Y53">
        <v>0</v>
      </c>
      <c r="Z53">
        <v>6.3388350000000004</v>
      </c>
      <c r="AA53">
        <v>0</v>
      </c>
      <c r="AB53">
        <v>26.994271999999999</v>
      </c>
      <c r="AC53">
        <v>19.693985000000001</v>
      </c>
      <c r="AD53">
        <v>0</v>
      </c>
      <c r="AE53">
        <v>50.282029000000001</v>
      </c>
      <c r="AF53">
        <v>6.1746740000000004</v>
      </c>
      <c r="AG53">
        <v>40.408206</v>
      </c>
      <c r="AH53">
        <v>38.332901999999997</v>
      </c>
      <c r="AI53">
        <v>0</v>
      </c>
      <c r="AJ53">
        <v>0</v>
      </c>
      <c r="AK53">
        <v>54.578451999999999</v>
      </c>
      <c r="AL53">
        <v>64.623468000000003</v>
      </c>
      <c r="AM53">
        <v>16.044750000000001</v>
      </c>
      <c r="AN53">
        <v>0.97628199999999998</v>
      </c>
      <c r="AO53">
        <v>0</v>
      </c>
      <c r="AP53">
        <v>0.49559300000000001</v>
      </c>
      <c r="AQ53">
        <v>0</v>
      </c>
      <c r="AR53">
        <v>36.304819000000002</v>
      </c>
      <c r="AS53">
        <v>32.762445999999997</v>
      </c>
      <c r="AT53">
        <v>17.355141</v>
      </c>
      <c r="AU53">
        <v>0</v>
      </c>
      <c r="AV53">
        <v>0</v>
      </c>
      <c r="AW53">
        <v>0</v>
      </c>
      <c r="AX53">
        <v>0</v>
      </c>
      <c r="AY53">
        <v>1.408539</v>
      </c>
      <c r="AZ53">
        <v>0</v>
      </c>
      <c r="BA53">
        <v>0.43693599999999999</v>
      </c>
      <c r="BB53">
        <v>0.13454099999999999</v>
      </c>
      <c r="BC53">
        <v>128.63999999999999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2402.4724530000008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343.894612</v>
      </c>
      <c r="L54">
        <v>428.29169300000001</v>
      </c>
      <c r="M54">
        <v>90.227767</v>
      </c>
      <c r="N54">
        <v>115.66744799999999</v>
      </c>
      <c r="O54">
        <v>121.185605</v>
      </c>
      <c r="P54">
        <v>127.91806200000001</v>
      </c>
      <c r="Q54">
        <v>5.8224470000000004</v>
      </c>
      <c r="R54">
        <v>41.63796</v>
      </c>
      <c r="S54">
        <v>7.7692269999999999</v>
      </c>
      <c r="T54">
        <v>0</v>
      </c>
      <c r="U54">
        <v>337.52861999999999</v>
      </c>
      <c r="V54">
        <v>11.277552</v>
      </c>
      <c r="W54">
        <v>38.160876000000002</v>
      </c>
      <c r="X54">
        <v>142.67699200000001</v>
      </c>
      <c r="Y54">
        <v>0</v>
      </c>
      <c r="Z54">
        <v>6.3388350000000004</v>
      </c>
      <c r="AA54">
        <v>0</v>
      </c>
      <c r="AB54">
        <v>26.994271999999999</v>
      </c>
      <c r="AC54">
        <v>19.693985000000001</v>
      </c>
      <c r="AD54">
        <v>0</v>
      </c>
      <c r="AE54">
        <v>50.282029000000001</v>
      </c>
      <c r="AF54">
        <v>6.1746740000000004</v>
      </c>
      <c r="AG54">
        <v>40.408206</v>
      </c>
      <c r="AH54">
        <v>38.332901999999997</v>
      </c>
      <c r="AI54">
        <v>0</v>
      </c>
      <c r="AJ54">
        <v>0</v>
      </c>
      <c r="AK54">
        <v>54.578451999999999</v>
      </c>
      <c r="AL54">
        <v>64.623468000000003</v>
      </c>
      <c r="AM54">
        <v>16.044750000000001</v>
      </c>
      <c r="AN54">
        <v>0.97628199999999998</v>
      </c>
      <c r="AO54">
        <v>0</v>
      </c>
      <c r="AP54">
        <v>0.49559300000000001</v>
      </c>
      <c r="AQ54">
        <v>0</v>
      </c>
      <c r="AR54">
        <v>36.304819000000002</v>
      </c>
      <c r="AS54">
        <v>32.762445999999997</v>
      </c>
      <c r="AT54">
        <v>17.520659999999999</v>
      </c>
      <c r="AU54">
        <v>0</v>
      </c>
      <c r="AV54">
        <v>0</v>
      </c>
      <c r="AW54">
        <v>0</v>
      </c>
      <c r="AX54">
        <v>0</v>
      </c>
      <c r="AY54">
        <v>1.408539</v>
      </c>
      <c r="AZ54">
        <v>0</v>
      </c>
      <c r="BA54">
        <v>0.43693599999999999</v>
      </c>
      <c r="BB54">
        <v>0.13454099999999999</v>
      </c>
      <c r="BC54">
        <v>128.63999999999999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2354.2102500000005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343.962334</v>
      </c>
      <c r="L55">
        <v>372.86178999999998</v>
      </c>
      <c r="M55">
        <v>90.227767</v>
      </c>
      <c r="N55">
        <v>115.66744799999999</v>
      </c>
      <c r="O55">
        <v>121.185605</v>
      </c>
      <c r="P55">
        <v>129.34387899999999</v>
      </c>
      <c r="Q55">
        <v>11.828856</v>
      </c>
      <c r="R55">
        <v>41.63796</v>
      </c>
      <c r="S55">
        <v>15.399081000000001</v>
      </c>
      <c r="T55">
        <v>0</v>
      </c>
      <c r="U55">
        <v>337.52861999999999</v>
      </c>
      <c r="V55">
        <v>11.277552</v>
      </c>
      <c r="W55">
        <v>38.160876000000002</v>
      </c>
      <c r="X55">
        <v>142.67699200000001</v>
      </c>
      <c r="Y55">
        <v>0</v>
      </c>
      <c r="Z55">
        <v>6.3388350000000004</v>
      </c>
      <c r="AA55">
        <v>0</v>
      </c>
      <c r="AB55">
        <v>26.994271999999999</v>
      </c>
      <c r="AC55">
        <v>19.693985000000001</v>
      </c>
      <c r="AD55">
        <v>0</v>
      </c>
      <c r="AE55">
        <v>50.282029000000001</v>
      </c>
      <c r="AF55">
        <v>6.1746740000000004</v>
      </c>
      <c r="AG55">
        <v>40.408206</v>
      </c>
      <c r="AH55">
        <v>38.332901999999997</v>
      </c>
      <c r="AI55">
        <v>0</v>
      </c>
      <c r="AJ55">
        <v>0</v>
      </c>
      <c r="AK55">
        <v>54.578451999999999</v>
      </c>
      <c r="AL55">
        <v>64.623468000000003</v>
      </c>
      <c r="AM55">
        <v>16.044750000000001</v>
      </c>
      <c r="AN55">
        <v>0.97628199999999998</v>
      </c>
      <c r="AO55">
        <v>0</v>
      </c>
      <c r="AP55">
        <v>1.7345759999999999</v>
      </c>
      <c r="AQ55">
        <v>0</v>
      </c>
      <c r="AR55">
        <v>36.304819000000002</v>
      </c>
      <c r="AS55">
        <v>32.762445999999997</v>
      </c>
      <c r="AT55">
        <v>18.875520999999999</v>
      </c>
      <c r="AU55">
        <v>0</v>
      </c>
      <c r="AV55">
        <v>0</v>
      </c>
      <c r="AW55">
        <v>0</v>
      </c>
      <c r="AX55">
        <v>0</v>
      </c>
      <c r="AY55">
        <v>1.408539</v>
      </c>
      <c r="AZ55">
        <v>0</v>
      </c>
      <c r="BA55">
        <v>0.43693599999999999</v>
      </c>
      <c r="BB55">
        <v>0.13454099999999999</v>
      </c>
      <c r="BC55">
        <v>129.6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2317.4639930000003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343.894612</v>
      </c>
      <c r="L56">
        <v>380.59939000000003</v>
      </c>
      <c r="M56">
        <v>90.227767</v>
      </c>
      <c r="N56">
        <v>115.66744799999999</v>
      </c>
      <c r="O56">
        <v>121.185605</v>
      </c>
      <c r="P56">
        <v>129.396883</v>
      </c>
      <c r="Q56">
        <v>11.828856</v>
      </c>
      <c r="R56">
        <v>41.63796</v>
      </c>
      <c r="S56">
        <v>15.399081000000001</v>
      </c>
      <c r="T56">
        <v>0</v>
      </c>
      <c r="U56">
        <v>337.52861999999999</v>
      </c>
      <c r="V56">
        <v>11.277552</v>
      </c>
      <c r="W56">
        <v>38.160876000000002</v>
      </c>
      <c r="X56">
        <v>142.67699200000001</v>
      </c>
      <c r="Y56">
        <v>0</v>
      </c>
      <c r="Z56">
        <v>6.3388350000000004</v>
      </c>
      <c r="AA56">
        <v>0</v>
      </c>
      <c r="AB56">
        <v>26.994271999999999</v>
      </c>
      <c r="AC56">
        <v>19.693985000000001</v>
      </c>
      <c r="AD56">
        <v>0</v>
      </c>
      <c r="AE56">
        <v>50.282029000000001</v>
      </c>
      <c r="AF56">
        <v>6.1746740000000004</v>
      </c>
      <c r="AG56">
        <v>40.408206</v>
      </c>
      <c r="AH56">
        <v>47.341133999999997</v>
      </c>
      <c r="AI56">
        <v>0</v>
      </c>
      <c r="AJ56">
        <v>0</v>
      </c>
      <c r="AK56">
        <v>54.578451999999999</v>
      </c>
      <c r="AL56">
        <v>64.623468000000003</v>
      </c>
      <c r="AM56">
        <v>16.044750000000001</v>
      </c>
      <c r="AN56">
        <v>0.97628199999999998</v>
      </c>
      <c r="AO56">
        <v>0</v>
      </c>
      <c r="AP56">
        <v>1.7345759999999999</v>
      </c>
      <c r="AQ56">
        <v>0</v>
      </c>
      <c r="AR56">
        <v>36.304819000000002</v>
      </c>
      <c r="AS56">
        <v>32.762445999999997</v>
      </c>
      <c r="AT56">
        <v>16.777206</v>
      </c>
      <c r="AU56">
        <v>0</v>
      </c>
      <c r="AV56">
        <v>0</v>
      </c>
      <c r="AW56">
        <v>0</v>
      </c>
      <c r="AX56">
        <v>0</v>
      </c>
      <c r="AY56">
        <v>1.408539</v>
      </c>
      <c r="AZ56">
        <v>0</v>
      </c>
      <c r="BA56">
        <v>0.53836899999999999</v>
      </c>
      <c r="BB56">
        <v>0.13454099999999999</v>
      </c>
      <c r="BC56">
        <v>129.6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2332.1982250000001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340.59648199999998</v>
      </c>
      <c r="L57">
        <v>368.99299000000002</v>
      </c>
      <c r="M57">
        <v>90.227767</v>
      </c>
      <c r="N57">
        <v>115.66744799999999</v>
      </c>
      <c r="O57">
        <v>121.185605</v>
      </c>
      <c r="P57">
        <v>132.76266000000001</v>
      </c>
      <c r="Q57">
        <v>11.828856</v>
      </c>
      <c r="R57">
        <v>41.63796</v>
      </c>
      <c r="S57">
        <v>15.399081000000001</v>
      </c>
      <c r="T57">
        <v>0</v>
      </c>
      <c r="U57">
        <v>337.52861999999999</v>
      </c>
      <c r="V57">
        <v>11.277552</v>
      </c>
      <c r="W57">
        <v>38.160876000000002</v>
      </c>
      <c r="X57">
        <v>142.67699200000001</v>
      </c>
      <c r="Y57">
        <v>0</v>
      </c>
      <c r="Z57">
        <v>6.3388350000000004</v>
      </c>
      <c r="AA57">
        <v>0</v>
      </c>
      <c r="AB57">
        <v>26.994271999999999</v>
      </c>
      <c r="AC57">
        <v>19.693985000000001</v>
      </c>
      <c r="AD57">
        <v>0</v>
      </c>
      <c r="AE57">
        <v>50.282029000000001</v>
      </c>
      <c r="AF57">
        <v>6.1746740000000004</v>
      </c>
      <c r="AG57">
        <v>40.408206</v>
      </c>
      <c r="AH57">
        <v>47.341133999999997</v>
      </c>
      <c r="AI57">
        <v>0</v>
      </c>
      <c r="AJ57">
        <v>0</v>
      </c>
      <c r="AK57">
        <v>54.578451999999999</v>
      </c>
      <c r="AL57">
        <v>64.623468000000003</v>
      </c>
      <c r="AM57">
        <v>16.044750000000001</v>
      </c>
      <c r="AN57">
        <v>0.97628199999999998</v>
      </c>
      <c r="AO57">
        <v>0</v>
      </c>
      <c r="AP57">
        <v>9.1684760000000001</v>
      </c>
      <c r="AQ57">
        <v>0</v>
      </c>
      <c r="AR57">
        <v>36.304819000000002</v>
      </c>
      <c r="AS57">
        <v>32.762445999999997</v>
      </c>
      <c r="AT57">
        <v>18.404554000000001</v>
      </c>
      <c r="AU57">
        <v>0</v>
      </c>
      <c r="AV57">
        <v>0</v>
      </c>
      <c r="AW57">
        <v>0</v>
      </c>
      <c r="AX57">
        <v>0</v>
      </c>
      <c r="AY57">
        <v>1.408539</v>
      </c>
      <c r="AZ57">
        <v>0</v>
      </c>
      <c r="BA57">
        <v>0.53836899999999999</v>
      </c>
      <c r="BB57">
        <v>0.13454099999999999</v>
      </c>
      <c r="BC57">
        <v>128.63999999999999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2328.7607200000002</v>
      </c>
    </row>
    <row r="58" spans="1:117">
      <c r="A58" t="s">
        <v>100</v>
      </c>
      <c r="B58">
        <v>0</v>
      </c>
      <c r="C58">
        <v>0</v>
      </c>
      <c r="D58">
        <v>9.9680599999999995</v>
      </c>
      <c r="E58">
        <v>0</v>
      </c>
      <c r="F58">
        <v>0</v>
      </c>
      <c r="G58">
        <v>18.691914000000001</v>
      </c>
      <c r="H58">
        <v>0</v>
      </c>
      <c r="I58">
        <v>0</v>
      </c>
      <c r="J58">
        <v>20.311199999999999</v>
      </c>
      <c r="K58">
        <v>347.76236999999998</v>
      </c>
      <c r="L58">
        <v>444.322813</v>
      </c>
      <c r="M58">
        <v>90.227767</v>
      </c>
      <c r="N58">
        <v>115.66744799999999</v>
      </c>
      <c r="O58">
        <v>121.185605</v>
      </c>
      <c r="P58">
        <v>133.09393700000001</v>
      </c>
      <c r="Q58">
        <v>15.996231</v>
      </c>
      <c r="R58">
        <v>41.63796</v>
      </c>
      <c r="S58">
        <v>21.296486999999999</v>
      </c>
      <c r="T58">
        <v>0</v>
      </c>
      <c r="U58">
        <v>337.52861999999999</v>
      </c>
      <c r="V58">
        <v>11.277552</v>
      </c>
      <c r="W58">
        <v>38.160876000000002</v>
      </c>
      <c r="X58">
        <v>142.67699200000001</v>
      </c>
      <c r="Y58">
        <v>0</v>
      </c>
      <c r="Z58">
        <v>6.3388350000000004</v>
      </c>
      <c r="AA58">
        <v>0</v>
      </c>
      <c r="AB58">
        <v>26.994271999999999</v>
      </c>
      <c r="AC58">
        <v>19.693985000000001</v>
      </c>
      <c r="AD58">
        <v>0</v>
      </c>
      <c r="AE58">
        <v>50.282029000000001</v>
      </c>
      <c r="AF58">
        <v>6.1746740000000004</v>
      </c>
      <c r="AG58">
        <v>40.408206</v>
      </c>
      <c r="AH58">
        <v>47.341133999999997</v>
      </c>
      <c r="AI58">
        <v>0</v>
      </c>
      <c r="AJ58">
        <v>0</v>
      </c>
      <c r="AK58">
        <v>54.578451999999999</v>
      </c>
      <c r="AL58">
        <v>64.623468000000003</v>
      </c>
      <c r="AM58">
        <v>16.044750000000001</v>
      </c>
      <c r="AN58">
        <v>0.97628199999999998</v>
      </c>
      <c r="AO58">
        <v>0</v>
      </c>
      <c r="AP58">
        <v>9.1684760000000001</v>
      </c>
      <c r="AQ58">
        <v>0</v>
      </c>
      <c r="AR58">
        <v>36.304819000000002</v>
      </c>
      <c r="AS58">
        <v>32.762445999999997</v>
      </c>
      <c r="AT58">
        <v>16.442481999999998</v>
      </c>
      <c r="AU58">
        <v>0</v>
      </c>
      <c r="AV58">
        <v>0</v>
      </c>
      <c r="AW58">
        <v>0</v>
      </c>
      <c r="AX58">
        <v>0</v>
      </c>
      <c r="AY58">
        <v>1.408539</v>
      </c>
      <c r="AZ58">
        <v>0</v>
      </c>
      <c r="BA58">
        <v>0.53836899999999999</v>
      </c>
      <c r="BB58">
        <v>0.13454099999999999</v>
      </c>
      <c r="BC58">
        <v>128.63999999999999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2468.6615909999996</v>
      </c>
    </row>
    <row r="59" spans="1:117">
      <c r="A59" t="s">
        <v>101</v>
      </c>
      <c r="B59">
        <v>0</v>
      </c>
      <c r="C59">
        <v>0</v>
      </c>
      <c r="D59">
        <v>9.9680599999999995</v>
      </c>
      <c r="E59">
        <v>0</v>
      </c>
      <c r="F59">
        <v>0</v>
      </c>
      <c r="G59">
        <v>18.691914000000001</v>
      </c>
      <c r="H59">
        <v>0</v>
      </c>
      <c r="I59">
        <v>0</v>
      </c>
      <c r="J59">
        <v>23.099250999999999</v>
      </c>
      <c r="K59">
        <v>430.00677100000001</v>
      </c>
      <c r="L59">
        <v>464.86152499999997</v>
      </c>
      <c r="M59">
        <v>90.263137</v>
      </c>
      <c r="N59">
        <v>115.66909200000001</v>
      </c>
      <c r="O59">
        <v>121.185605</v>
      </c>
      <c r="P59">
        <v>133.09393700000001</v>
      </c>
      <c r="Q59">
        <v>19.913391000000001</v>
      </c>
      <c r="R59">
        <v>41.63796</v>
      </c>
      <c r="S59">
        <v>25.639215</v>
      </c>
      <c r="T59">
        <v>0</v>
      </c>
      <c r="U59">
        <v>337.52861999999999</v>
      </c>
      <c r="V59">
        <v>11.277552</v>
      </c>
      <c r="W59">
        <v>38.160876000000002</v>
      </c>
      <c r="X59">
        <v>142.67699200000001</v>
      </c>
      <c r="Y59">
        <v>0</v>
      </c>
      <c r="Z59">
        <v>6.3388350000000004</v>
      </c>
      <c r="AA59">
        <v>0</v>
      </c>
      <c r="AB59">
        <v>26.994271999999999</v>
      </c>
      <c r="AC59">
        <v>19.693985000000001</v>
      </c>
      <c r="AD59">
        <v>0</v>
      </c>
      <c r="AE59">
        <v>50.282029000000001</v>
      </c>
      <c r="AF59">
        <v>6.1746740000000004</v>
      </c>
      <c r="AG59">
        <v>40.408206</v>
      </c>
      <c r="AH59">
        <v>57.499352999999999</v>
      </c>
      <c r="AI59">
        <v>0</v>
      </c>
      <c r="AJ59">
        <v>0</v>
      </c>
      <c r="AK59">
        <v>54.578451999999999</v>
      </c>
      <c r="AL59">
        <v>64.623468000000003</v>
      </c>
      <c r="AM59">
        <v>16.044750000000001</v>
      </c>
      <c r="AN59">
        <v>0.97628199999999998</v>
      </c>
      <c r="AO59">
        <v>0</v>
      </c>
      <c r="AP59">
        <v>9.1684760000000001</v>
      </c>
      <c r="AQ59">
        <v>0</v>
      </c>
      <c r="AR59">
        <v>36.304819000000002</v>
      </c>
      <c r="AS59">
        <v>32.762445999999997</v>
      </c>
      <c r="AT59">
        <v>18.531687000000002</v>
      </c>
      <c r="AU59">
        <v>0</v>
      </c>
      <c r="AV59">
        <v>0</v>
      </c>
      <c r="AW59">
        <v>0</v>
      </c>
      <c r="AX59">
        <v>0</v>
      </c>
      <c r="AY59">
        <v>1.408539</v>
      </c>
      <c r="AZ59">
        <v>0</v>
      </c>
      <c r="BA59">
        <v>0.65540600000000004</v>
      </c>
      <c r="BB59">
        <v>0.13454099999999999</v>
      </c>
      <c r="BC59">
        <v>128.63999999999999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2594.8941179999997</v>
      </c>
    </row>
    <row r="60" spans="1:117">
      <c r="A60" t="s">
        <v>102</v>
      </c>
      <c r="B60">
        <v>0</v>
      </c>
      <c r="C60">
        <v>0</v>
      </c>
      <c r="D60">
        <v>9.9680599999999995</v>
      </c>
      <c r="E60">
        <v>0</v>
      </c>
      <c r="F60">
        <v>0</v>
      </c>
      <c r="G60">
        <v>18.691914000000001</v>
      </c>
      <c r="H60">
        <v>0</v>
      </c>
      <c r="I60">
        <v>0</v>
      </c>
      <c r="J60">
        <v>23.099250999999999</v>
      </c>
      <c r="K60">
        <v>430.00677100000001</v>
      </c>
      <c r="L60">
        <v>468.53688499999998</v>
      </c>
      <c r="M60">
        <v>90.263142000000002</v>
      </c>
      <c r="N60">
        <v>115.66909200000001</v>
      </c>
      <c r="O60">
        <v>121.185605</v>
      </c>
      <c r="P60">
        <v>133.09393700000001</v>
      </c>
      <c r="Q60">
        <v>19.913391000000001</v>
      </c>
      <c r="R60">
        <v>41.63796</v>
      </c>
      <c r="S60">
        <v>25.639215</v>
      </c>
      <c r="T60">
        <v>0</v>
      </c>
      <c r="U60">
        <v>337.52861999999999</v>
      </c>
      <c r="V60">
        <v>11.277552</v>
      </c>
      <c r="W60">
        <v>38.160876000000002</v>
      </c>
      <c r="X60">
        <v>142.67699200000001</v>
      </c>
      <c r="Y60">
        <v>0</v>
      </c>
      <c r="Z60">
        <v>6.3388350000000004</v>
      </c>
      <c r="AA60">
        <v>0</v>
      </c>
      <c r="AB60">
        <v>26.994271999999999</v>
      </c>
      <c r="AC60">
        <v>19.693985000000001</v>
      </c>
      <c r="AD60">
        <v>0</v>
      </c>
      <c r="AE60">
        <v>50.282029000000001</v>
      </c>
      <c r="AF60">
        <v>6.1746740000000004</v>
      </c>
      <c r="AG60">
        <v>40.408206</v>
      </c>
      <c r="AH60">
        <v>57.499352999999999</v>
      </c>
      <c r="AI60">
        <v>0</v>
      </c>
      <c r="AJ60">
        <v>0</v>
      </c>
      <c r="AK60">
        <v>54.578451999999999</v>
      </c>
      <c r="AL60">
        <v>64.623468000000003</v>
      </c>
      <c r="AM60">
        <v>16.044750000000001</v>
      </c>
      <c r="AN60">
        <v>0.97628199999999998</v>
      </c>
      <c r="AO60">
        <v>0</v>
      </c>
      <c r="AP60">
        <v>0.49559300000000001</v>
      </c>
      <c r="AQ60">
        <v>0</v>
      </c>
      <c r="AR60">
        <v>36.304819000000002</v>
      </c>
      <c r="AS60">
        <v>32.762445999999997</v>
      </c>
      <c r="AT60">
        <v>19.344031000000001</v>
      </c>
      <c r="AU60">
        <v>0</v>
      </c>
      <c r="AV60">
        <v>0</v>
      </c>
      <c r="AW60">
        <v>0</v>
      </c>
      <c r="AX60">
        <v>0</v>
      </c>
      <c r="AY60">
        <v>1.408539</v>
      </c>
      <c r="AZ60">
        <v>0</v>
      </c>
      <c r="BA60">
        <v>0.65540600000000004</v>
      </c>
      <c r="BB60">
        <v>0.13454099999999999</v>
      </c>
      <c r="BC60">
        <v>126.7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2588.7689439999999</v>
      </c>
    </row>
    <row r="61" spans="1:117">
      <c r="A61" t="s">
        <v>103</v>
      </c>
      <c r="B61">
        <v>0</v>
      </c>
      <c r="C61">
        <v>0</v>
      </c>
      <c r="D61">
        <v>9.9680599999999995</v>
      </c>
      <c r="E61">
        <v>0</v>
      </c>
      <c r="F61">
        <v>0</v>
      </c>
      <c r="G61">
        <v>18.691914000000001</v>
      </c>
      <c r="H61">
        <v>0</v>
      </c>
      <c r="I61">
        <v>0</v>
      </c>
      <c r="J61">
        <v>23.099250999999999</v>
      </c>
      <c r="K61">
        <v>430.00677100000001</v>
      </c>
      <c r="L61">
        <v>468.53688499999998</v>
      </c>
      <c r="M61">
        <v>90.263142000000002</v>
      </c>
      <c r="N61">
        <v>115.66909200000001</v>
      </c>
      <c r="O61">
        <v>121.185605</v>
      </c>
      <c r="P61">
        <v>133.09393700000001</v>
      </c>
      <c r="Q61">
        <v>19.913391000000001</v>
      </c>
      <c r="R61">
        <v>41.63796</v>
      </c>
      <c r="S61">
        <v>25.639215</v>
      </c>
      <c r="T61">
        <v>0</v>
      </c>
      <c r="U61">
        <v>337.52861999999999</v>
      </c>
      <c r="V61">
        <v>11.277552</v>
      </c>
      <c r="W61">
        <v>38.160876000000002</v>
      </c>
      <c r="X61">
        <v>142.67699200000001</v>
      </c>
      <c r="Y61">
        <v>0</v>
      </c>
      <c r="Z61">
        <v>6.3388350000000004</v>
      </c>
      <c r="AA61">
        <v>0</v>
      </c>
      <c r="AB61">
        <v>26.994271999999999</v>
      </c>
      <c r="AC61">
        <v>19.693985000000001</v>
      </c>
      <c r="AD61">
        <v>0</v>
      </c>
      <c r="AE61">
        <v>50.282029000000001</v>
      </c>
      <c r="AF61">
        <v>6.1746740000000004</v>
      </c>
      <c r="AG61">
        <v>40.408206</v>
      </c>
      <c r="AH61">
        <v>57.499352999999999</v>
      </c>
      <c r="AI61">
        <v>0</v>
      </c>
      <c r="AJ61">
        <v>0</v>
      </c>
      <c r="AK61">
        <v>54.578451999999999</v>
      </c>
      <c r="AL61">
        <v>64.623468000000003</v>
      </c>
      <c r="AM61">
        <v>16.044750000000001</v>
      </c>
      <c r="AN61">
        <v>0.95713899999999996</v>
      </c>
      <c r="AO61">
        <v>0</v>
      </c>
      <c r="AP61">
        <v>0.49559300000000001</v>
      </c>
      <c r="AQ61">
        <v>0</v>
      </c>
      <c r="AR61">
        <v>36.304819000000002</v>
      </c>
      <c r="AS61">
        <v>32.762445999999997</v>
      </c>
      <c r="AT61">
        <v>19.344031000000001</v>
      </c>
      <c r="AU61">
        <v>0</v>
      </c>
      <c r="AV61">
        <v>0</v>
      </c>
      <c r="AW61">
        <v>0</v>
      </c>
      <c r="AX61">
        <v>0</v>
      </c>
      <c r="AY61">
        <v>1.408539</v>
      </c>
      <c r="AZ61">
        <v>0</v>
      </c>
      <c r="BA61">
        <v>0.65540600000000004</v>
      </c>
      <c r="BB61">
        <v>0.13454099999999999</v>
      </c>
      <c r="BC61">
        <v>135.41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2597.459801</v>
      </c>
    </row>
    <row r="62" spans="1:117">
      <c r="A62" t="s">
        <v>104</v>
      </c>
      <c r="B62">
        <v>0</v>
      </c>
      <c r="C62">
        <v>0</v>
      </c>
      <c r="D62">
        <v>9.9680599999999995</v>
      </c>
      <c r="E62">
        <v>0</v>
      </c>
      <c r="F62">
        <v>0</v>
      </c>
      <c r="G62">
        <v>18.691914000000001</v>
      </c>
      <c r="H62">
        <v>0</v>
      </c>
      <c r="I62">
        <v>0</v>
      </c>
      <c r="J62">
        <v>23.099250999999999</v>
      </c>
      <c r="K62">
        <v>478.36677100000003</v>
      </c>
      <c r="L62">
        <v>468.53688499999998</v>
      </c>
      <c r="M62">
        <v>90.263142000000002</v>
      </c>
      <c r="N62">
        <v>115.66909200000001</v>
      </c>
      <c r="O62">
        <v>121.185605</v>
      </c>
      <c r="P62">
        <v>133.09393700000001</v>
      </c>
      <c r="Q62">
        <v>19.913391000000001</v>
      </c>
      <c r="R62">
        <v>41.63796</v>
      </c>
      <c r="S62">
        <v>25.639215</v>
      </c>
      <c r="T62">
        <v>0</v>
      </c>
      <c r="U62">
        <v>337.52861999999999</v>
      </c>
      <c r="V62">
        <v>11.277552</v>
      </c>
      <c r="W62">
        <v>38.160876000000002</v>
      </c>
      <c r="X62">
        <v>142.67699200000001</v>
      </c>
      <c r="Y62">
        <v>0</v>
      </c>
      <c r="Z62">
        <v>6.3388350000000004</v>
      </c>
      <c r="AA62">
        <v>0</v>
      </c>
      <c r="AB62">
        <v>26.994271999999999</v>
      </c>
      <c r="AC62">
        <v>19.693985000000001</v>
      </c>
      <c r="AD62">
        <v>0</v>
      </c>
      <c r="AE62">
        <v>50.282029000000001</v>
      </c>
      <c r="AF62">
        <v>6.1746740000000004</v>
      </c>
      <c r="AG62">
        <v>40.408206</v>
      </c>
      <c r="AH62">
        <v>57.499352999999999</v>
      </c>
      <c r="AI62">
        <v>0</v>
      </c>
      <c r="AJ62">
        <v>0</v>
      </c>
      <c r="AK62">
        <v>54.578451999999999</v>
      </c>
      <c r="AL62">
        <v>64.623468000000003</v>
      </c>
      <c r="AM62">
        <v>16.044750000000001</v>
      </c>
      <c r="AN62">
        <v>0.95713899999999996</v>
      </c>
      <c r="AO62">
        <v>0</v>
      </c>
      <c r="AP62">
        <v>0.49559300000000001</v>
      </c>
      <c r="AQ62">
        <v>0</v>
      </c>
      <c r="AR62">
        <v>36.304819000000002</v>
      </c>
      <c r="AS62">
        <v>32.762445999999997</v>
      </c>
      <c r="AT62">
        <v>19.344031000000001</v>
      </c>
      <c r="AU62">
        <v>0</v>
      </c>
      <c r="AV62">
        <v>0</v>
      </c>
      <c r="AW62">
        <v>0</v>
      </c>
      <c r="AX62">
        <v>0</v>
      </c>
      <c r="AY62">
        <v>1.408539</v>
      </c>
      <c r="AZ62">
        <v>0</v>
      </c>
      <c r="BA62">
        <v>0.65540600000000004</v>
      </c>
      <c r="BB62">
        <v>0.13454099999999999</v>
      </c>
      <c r="BC62">
        <v>135.41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2645.8198010000006</v>
      </c>
    </row>
    <row r="63" spans="1:117">
      <c r="A63" t="s">
        <v>105</v>
      </c>
      <c r="B63">
        <v>0</v>
      </c>
      <c r="C63">
        <v>0</v>
      </c>
      <c r="D63">
        <v>9.9680599999999995</v>
      </c>
      <c r="E63">
        <v>0</v>
      </c>
      <c r="F63">
        <v>0</v>
      </c>
      <c r="G63">
        <v>18.691914000000001</v>
      </c>
      <c r="H63">
        <v>0</v>
      </c>
      <c r="I63">
        <v>0</v>
      </c>
      <c r="J63">
        <v>23.099250999999999</v>
      </c>
      <c r="K63">
        <v>526.72677099999999</v>
      </c>
      <c r="L63">
        <v>436.36440399999998</v>
      </c>
      <c r="M63">
        <v>90.263142000000002</v>
      </c>
      <c r="N63">
        <v>115.66909200000001</v>
      </c>
      <c r="O63">
        <v>121.185605</v>
      </c>
      <c r="P63">
        <v>133.09393700000001</v>
      </c>
      <c r="Q63">
        <v>19.913391000000001</v>
      </c>
      <c r="R63">
        <v>41.63796</v>
      </c>
      <c r="S63">
        <v>25.639215</v>
      </c>
      <c r="T63">
        <v>0</v>
      </c>
      <c r="U63">
        <v>337.52861999999999</v>
      </c>
      <c r="V63">
        <v>11.277552</v>
      </c>
      <c r="W63">
        <v>37.280239999999999</v>
      </c>
      <c r="X63">
        <v>142.67699200000001</v>
      </c>
      <c r="Y63">
        <v>0</v>
      </c>
      <c r="Z63">
        <v>6.3388350000000004</v>
      </c>
      <c r="AA63">
        <v>0</v>
      </c>
      <c r="AB63">
        <v>26.994271999999999</v>
      </c>
      <c r="AC63">
        <v>19.693985000000001</v>
      </c>
      <c r="AD63">
        <v>0</v>
      </c>
      <c r="AE63">
        <v>50.282029000000001</v>
      </c>
      <c r="AF63">
        <v>6.1746740000000004</v>
      </c>
      <c r="AG63">
        <v>40.408206</v>
      </c>
      <c r="AH63">
        <v>57.499352999999999</v>
      </c>
      <c r="AI63">
        <v>0</v>
      </c>
      <c r="AJ63">
        <v>0</v>
      </c>
      <c r="AK63">
        <v>54.578451999999999</v>
      </c>
      <c r="AL63">
        <v>64.623468000000003</v>
      </c>
      <c r="AM63">
        <v>16.044750000000001</v>
      </c>
      <c r="AN63">
        <v>0.95713899999999996</v>
      </c>
      <c r="AO63">
        <v>0</v>
      </c>
      <c r="AP63">
        <v>0.49559300000000001</v>
      </c>
      <c r="AQ63">
        <v>0</v>
      </c>
      <c r="AR63">
        <v>36.304819000000002</v>
      </c>
      <c r="AS63">
        <v>32.762445999999997</v>
      </c>
      <c r="AT63">
        <v>18.818504999999998</v>
      </c>
      <c r="AU63">
        <v>0</v>
      </c>
      <c r="AV63">
        <v>0</v>
      </c>
      <c r="AW63">
        <v>0</v>
      </c>
      <c r="AX63">
        <v>0</v>
      </c>
      <c r="AY63">
        <v>1.408539</v>
      </c>
      <c r="AZ63">
        <v>0</v>
      </c>
      <c r="BA63">
        <v>0.65540600000000004</v>
      </c>
      <c r="BB63">
        <v>1.347048</v>
      </c>
      <c r="BC63">
        <v>135.41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2661.813665000001</v>
      </c>
    </row>
    <row r="64" spans="1:117">
      <c r="A64" t="s">
        <v>106</v>
      </c>
      <c r="B64">
        <v>0</v>
      </c>
      <c r="C64">
        <v>0</v>
      </c>
      <c r="D64">
        <v>9.9680599999999995</v>
      </c>
      <c r="E64">
        <v>0</v>
      </c>
      <c r="F64">
        <v>0</v>
      </c>
      <c r="G64">
        <v>18.691914000000001</v>
      </c>
      <c r="H64">
        <v>0</v>
      </c>
      <c r="I64">
        <v>0</v>
      </c>
      <c r="J64">
        <v>23.099250999999999</v>
      </c>
      <c r="K64">
        <v>575.086771</v>
      </c>
      <c r="L64">
        <v>436.36440399999998</v>
      </c>
      <c r="M64">
        <v>90.263142000000002</v>
      </c>
      <c r="N64">
        <v>115.66909200000001</v>
      </c>
      <c r="O64">
        <v>121.185605</v>
      </c>
      <c r="P64">
        <v>133.09393700000001</v>
      </c>
      <c r="Q64">
        <v>19.913391000000001</v>
      </c>
      <c r="R64">
        <v>41.63796</v>
      </c>
      <c r="S64">
        <v>25.639215</v>
      </c>
      <c r="T64">
        <v>0</v>
      </c>
      <c r="U64">
        <v>337.52861999999999</v>
      </c>
      <c r="V64">
        <v>11.277552</v>
      </c>
      <c r="W64">
        <v>37.280239999999999</v>
      </c>
      <c r="X64">
        <v>142.67699200000001</v>
      </c>
      <c r="Y64">
        <v>0</v>
      </c>
      <c r="Z64">
        <v>6.3388350000000004</v>
      </c>
      <c r="AA64">
        <v>0</v>
      </c>
      <c r="AB64">
        <v>26.994271999999999</v>
      </c>
      <c r="AC64">
        <v>19.693985000000001</v>
      </c>
      <c r="AD64">
        <v>9.2576999999999998</v>
      </c>
      <c r="AE64">
        <v>50.282029000000001</v>
      </c>
      <c r="AF64">
        <v>6.1746740000000004</v>
      </c>
      <c r="AG64">
        <v>40.408206</v>
      </c>
      <c r="AH64">
        <v>57.499352999999999</v>
      </c>
      <c r="AI64">
        <v>0</v>
      </c>
      <c r="AJ64">
        <v>0</v>
      </c>
      <c r="AK64">
        <v>54.578451999999999</v>
      </c>
      <c r="AL64">
        <v>64.623468000000003</v>
      </c>
      <c r="AM64">
        <v>16.044750000000001</v>
      </c>
      <c r="AN64">
        <v>0.95713899999999996</v>
      </c>
      <c r="AO64">
        <v>0</v>
      </c>
      <c r="AP64">
        <v>0.49559300000000001</v>
      </c>
      <c r="AQ64">
        <v>0</v>
      </c>
      <c r="AR64">
        <v>36.304819000000002</v>
      </c>
      <c r="AS64">
        <v>32.762445999999997</v>
      </c>
      <c r="AT64">
        <v>19.344031000000001</v>
      </c>
      <c r="AU64">
        <v>0</v>
      </c>
      <c r="AV64">
        <v>0</v>
      </c>
      <c r="AW64">
        <v>0</v>
      </c>
      <c r="AX64">
        <v>0</v>
      </c>
      <c r="AY64">
        <v>1.408539</v>
      </c>
      <c r="AZ64">
        <v>0</v>
      </c>
      <c r="BA64">
        <v>0.65540600000000004</v>
      </c>
      <c r="BB64">
        <v>1.347048</v>
      </c>
      <c r="BC64">
        <v>135.41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2719.9568910000007</v>
      </c>
    </row>
    <row r="65" spans="1:117">
      <c r="A65" t="s">
        <v>107</v>
      </c>
      <c r="B65">
        <v>0</v>
      </c>
      <c r="C65">
        <v>0</v>
      </c>
      <c r="D65">
        <v>9.9680599999999995</v>
      </c>
      <c r="E65">
        <v>0</v>
      </c>
      <c r="F65">
        <v>0</v>
      </c>
      <c r="G65">
        <v>18.691914000000001</v>
      </c>
      <c r="H65">
        <v>0</v>
      </c>
      <c r="I65">
        <v>0</v>
      </c>
      <c r="J65">
        <v>23.099250999999999</v>
      </c>
      <c r="K65">
        <v>623.44677100000001</v>
      </c>
      <c r="L65">
        <v>436.36440399999998</v>
      </c>
      <c r="M65">
        <v>90.263142000000002</v>
      </c>
      <c r="N65">
        <v>115.66909200000001</v>
      </c>
      <c r="O65">
        <v>121.185605</v>
      </c>
      <c r="P65">
        <v>133.09393700000001</v>
      </c>
      <c r="Q65">
        <v>19.913391000000001</v>
      </c>
      <c r="R65">
        <v>41.63796</v>
      </c>
      <c r="S65">
        <v>25.639215</v>
      </c>
      <c r="T65">
        <v>0</v>
      </c>
      <c r="U65">
        <v>337.52861999999999</v>
      </c>
      <c r="V65">
        <v>11.277552</v>
      </c>
      <c r="W65">
        <v>37.280239999999999</v>
      </c>
      <c r="X65">
        <v>142.67699200000001</v>
      </c>
      <c r="Y65">
        <v>0</v>
      </c>
      <c r="Z65">
        <v>6.3388350000000004</v>
      </c>
      <c r="AA65">
        <v>10.391597000000001</v>
      </c>
      <c r="AB65">
        <v>26.994271999999999</v>
      </c>
      <c r="AC65">
        <v>19.693985000000001</v>
      </c>
      <c r="AD65">
        <v>9.2576999999999998</v>
      </c>
      <c r="AE65">
        <v>50.282029000000001</v>
      </c>
      <c r="AF65">
        <v>6.1746740000000004</v>
      </c>
      <c r="AG65">
        <v>40.408206</v>
      </c>
      <c r="AH65">
        <v>57.499352999999999</v>
      </c>
      <c r="AI65">
        <v>0</v>
      </c>
      <c r="AJ65">
        <v>0</v>
      </c>
      <c r="AK65">
        <v>54.578451999999999</v>
      </c>
      <c r="AL65">
        <v>64.623468000000003</v>
      </c>
      <c r="AM65">
        <v>16.044750000000001</v>
      </c>
      <c r="AN65">
        <v>0.95713899999999996</v>
      </c>
      <c r="AO65">
        <v>0</v>
      </c>
      <c r="AP65">
        <v>1.1150850000000001</v>
      </c>
      <c r="AQ65">
        <v>0</v>
      </c>
      <c r="AR65">
        <v>36.304819000000002</v>
      </c>
      <c r="AS65">
        <v>32.762445999999997</v>
      </c>
      <c r="AT65">
        <v>19.344031000000001</v>
      </c>
      <c r="AU65">
        <v>0</v>
      </c>
      <c r="AV65">
        <v>0</v>
      </c>
      <c r="AW65">
        <v>0</v>
      </c>
      <c r="AX65">
        <v>0</v>
      </c>
      <c r="AY65">
        <v>1.408539</v>
      </c>
      <c r="AZ65">
        <v>0</v>
      </c>
      <c r="BA65">
        <v>0.65540600000000004</v>
      </c>
      <c r="BB65">
        <v>1.347048</v>
      </c>
      <c r="BC65">
        <v>135.41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2779.32798</v>
      </c>
    </row>
    <row r="66" spans="1:117">
      <c r="A66" t="s">
        <v>108</v>
      </c>
      <c r="B66">
        <v>0</v>
      </c>
      <c r="C66">
        <v>0</v>
      </c>
      <c r="D66">
        <v>9.9680599999999995</v>
      </c>
      <c r="E66">
        <v>0</v>
      </c>
      <c r="F66">
        <v>0</v>
      </c>
      <c r="G66">
        <v>18.691914000000001</v>
      </c>
      <c r="H66">
        <v>0</v>
      </c>
      <c r="I66">
        <v>0</v>
      </c>
      <c r="J66">
        <v>23.099250999999999</v>
      </c>
      <c r="K66">
        <v>665.67444599999999</v>
      </c>
      <c r="L66">
        <v>436.36440399999998</v>
      </c>
      <c r="M66">
        <v>90.263142000000002</v>
      </c>
      <c r="N66">
        <v>115.66909200000001</v>
      </c>
      <c r="O66">
        <v>121.185605</v>
      </c>
      <c r="P66">
        <v>133.09393700000001</v>
      </c>
      <c r="Q66">
        <v>19.913391000000001</v>
      </c>
      <c r="R66">
        <v>41.63796</v>
      </c>
      <c r="S66">
        <v>25.639215</v>
      </c>
      <c r="T66">
        <v>0</v>
      </c>
      <c r="U66">
        <v>337.52861999999999</v>
      </c>
      <c r="V66">
        <v>11.277552</v>
      </c>
      <c r="W66">
        <v>37.280239999999999</v>
      </c>
      <c r="X66">
        <v>142.67699200000001</v>
      </c>
      <c r="Y66">
        <v>0</v>
      </c>
      <c r="Z66">
        <v>6.3388350000000004</v>
      </c>
      <c r="AA66">
        <v>13.524357999999999</v>
      </c>
      <c r="AB66">
        <v>26.994271999999999</v>
      </c>
      <c r="AC66">
        <v>19.693985000000001</v>
      </c>
      <c r="AD66">
        <v>9.2576999999999998</v>
      </c>
      <c r="AE66">
        <v>50.282029000000001</v>
      </c>
      <c r="AF66">
        <v>6.1746740000000004</v>
      </c>
      <c r="AG66">
        <v>40.408206</v>
      </c>
      <c r="AH66">
        <v>57.499352999999999</v>
      </c>
      <c r="AI66">
        <v>0</v>
      </c>
      <c r="AJ66">
        <v>0</v>
      </c>
      <c r="AK66">
        <v>54.578451999999999</v>
      </c>
      <c r="AL66">
        <v>64.623468000000003</v>
      </c>
      <c r="AM66">
        <v>16.044750000000001</v>
      </c>
      <c r="AN66">
        <v>0.95713899999999996</v>
      </c>
      <c r="AO66">
        <v>0</v>
      </c>
      <c r="AP66">
        <v>1.1150850000000001</v>
      </c>
      <c r="AQ66">
        <v>0</v>
      </c>
      <c r="AR66">
        <v>36.304819000000002</v>
      </c>
      <c r="AS66">
        <v>32.762445999999997</v>
      </c>
      <c r="AT66">
        <v>19.176465</v>
      </c>
      <c r="AU66">
        <v>0</v>
      </c>
      <c r="AV66">
        <v>0</v>
      </c>
      <c r="AW66">
        <v>0</v>
      </c>
      <c r="AX66">
        <v>0</v>
      </c>
      <c r="AY66">
        <v>1.408539</v>
      </c>
      <c r="AZ66">
        <v>0</v>
      </c>
      <c r="BA66">
        <v>0.65540600000000004</v>
      </c>
      <c r="BB66">
        <v>1.347048</v>
      </c>
      <c r="BC66">
        <v>135.41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2824.5208500000008</v>
      </c>
    </row>
    <row r="67" spans="1:117">
      <c r="A67" t="s">
        <v>109</v>
      </c>
      <c r="B67">
        <v>0</v>
      </c>
      <c r="C67">
        <v>0</v>
      </c>
      <c r="D67">
        <v>9.9680599999999995</v>
      </c>
      <c r="E67">
        <v>0</v>
      </c>
      <c r="F67">
        <v>0</v>
      </c>
      <c r="G67">
        <v>18.691914000000001</v>
      </c>
      <c r="H67">
        <v>0</v>
      </c>
      <c r="I67">
        <v>0</v>
      </c>
      <c r="J67">
        <v>23.099250999999999</v>
      </c>
      <c r="K67">
        <v>665.67444599999999</v>
      </c>
      <c r="L67">
        <v>455.71181300000001</v>
      </c>
      <c r="M67">
        <v>90.263142000000002</v>
      </c>
      <c r="N67">
        <v>115.66909200000001</v>
      </c>
      <c r="O67">
        <v>121.185605</v>
      </c>
      <c r="P67">
        <v>133.09393700000001</v>
      </c>
      <c r="Q67">
        <v>19.913391000000001</v>
      </c>
      <c r="R67">
        <v>41.63796</v>
      </c>
      <c r="S67">
        <v>25.639215</v>
      </c>
      <c r="T67">
        <v>0</v>
      </c>
      <c r="U67">
        <v>337.52861999999999</v>
      </c>
      <c r="V67">
        <v>11.277552</v>
      </c>
      <c r="W67">
        <v>37.280239999999999</v>
      </c>
      <c r="X67">
        <v>142.67699200000001</v>
      </c>
      <c r="Y67">
        <v>0</v>
      </c>
      <c r="Z67">
        <v>6.3388350000000004</v>
      </c>
      <c r="AA67">
        <v>13.524357999999999</v>
      </c>
      <c r="AB67">
        <v>26.994271999999999</v>
      </c>
      <c r="AC67">
        <v>19.693985000000001</v>
      </c>
      <c r="AD67">
        <v>9.2576999999999998</v>
      </c>
      <c r="AE67">
        <v>50.282029000000001</v>
      </c>
      <c r="AF67">
        <v>6.1746740000000004</v>
      </c>
      <c r="AG67">
        <v>40.408206</v>
      </c>
      <c r="AH67">
        <v>57.499352999999999</v>
      </c>
      <c r="AI67">
        <v>0</v>
      </c>
      <c r="AJ67">
        <v>0</v>
      </c>
      <c r="AK67">
        <v>54.578451999999999</v>
      </c>
      <c r="AL67">
        <v>64.623468000000003</v>
      </c>
      <c r="AM67">
        <v>16.044750000000001</v>
      </c>
      <c r="AN67">
        <v>0.95713899999999996</v>
      </c>
      <c r="AO67">
        <v>0</v>
      </c>
      <c r="AP67">
        <v>1.2389829999999999</v>
      </c>
      <c r="AQ67">
        <v>0</v>
      </c>
      <c r="AR67">
        <v>36.304819000000002</v>
      </c>
      <c r="AS67">
        <v>32.762445999999997</v>
      </c>
      <c r="AT67">
        <v>17.915571</v>
      </c>
      <c r="AU67">
        <v>0</v>
      </c>
      <c r="AV67">
        <v>0</v>
      </c>
      <c r="AW67">
        <v>0</v>
      </c>
      <c r="AX67">
        <v>0</v>
      </c>
      <c r="AY67">
        <v>1.408539</v>
      </c>
      <c r="AZ67">
        <v>0</v>
      </c>
      <c r="BA67">
        <v>0.65540600000000004</v>
      </c>
      <c r="BB67">
        <v>1.347048</v>
      </c>
      <c r="BC67">
        <v>135.41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2842.731263000001</v>
      </c>
    </row>
    <row r="68" spans="1:117">
      <c r="A68" t="s">
        <v>110</v>
      </c>
      <c r="B68">
        <v>0</v>
      </c>
      <c r="C68">
        <v>0</v>
      </c>
      <c r="D68">
        <v>9.9680599999999995</v>
      </c>
      <c r="E68">
        <v>0</v>
      </c>
      <c r="F68">
        <v>0</v>
      </c>
      <c r="G68">
        <v>18.691914000000001</v>
      </c>
      <c r="H68">
        <v>0</v>
      </c>
      <c r="I68">
        <v>0</v>
      </c>
      <c r="J68">
        <v>23.099250999999999</v>
      </c>
      <c r="K68">
        <v>665.67444599999999</v>
      </c>
      <c r="L68">
        <v>455.71181300000001</v>
      </c>
      <c r="M68">
        <v>90.263142000000002</v>
      </c>
      <c r="N68">
        <v>115.66909200000001</v>
      </c>
      <c r="O68">
        <v>121.185605</v>
      </c>
      <c r="P68">
        <v>133.09393700000001</v>
      </c>
      <c r="Q68">
        <v>19.913391000000001</v>
      </c>
      <c r="R68">
        <v>41.63796</v>
      </c>
      <c r="S68">
        <v>25.639215</v>
      </c>
      <c r="T68">
        <v>0</v>
      </c>
      <c r="U68">
        <v>337.52861999999999</v>
      </c>
      <c r="V68">
        <v>11.277552</v>
      </c>
      <c r="W68">
        <v>37.280239999999999</v>
      </c>
      <c r="X68">
        <v>142.67699200000001</v>
      </c>
      <c r="Y68">
        <v>0</v>
      </c>
      <c r="Z68">
        <v>6.3388350000000004</v>
      </c>
      <c r="AA68">
        <v>13.524357999999999</v>
      </c>
      <c r="AB68">
        <v>26.994271999999999</v>
      </c>
      <c r="AC68">
        <v>19.693985000000001</v>
      </c>
      <c r="AD68">
        <v>9.2576999999999998</v>
      </c>
      <c r="AE68">
        <v>50.282029000000001</v>
      </c>
      <c r="AF68">
        <v>6.1746740000000004</v>
      </c>
      <c r="AG68">
        <v>40.408206</v>
      </c>
      <c r="AH68">
        <v>57.499352999999999</v>
      </c>
      <c r="AI68">
        <v>0</v>
      </c>
      <c r="AJ68">
        <v>0</v>
      </c>
      <c r="AK68">
        <v>54.578451999999999</v>
      </c>
      <c r="AL68">
        <v>64.623468000000003</v>
      </c>
      <c r="AM68">
        <v>16.044750000000001</v>
      </c>
      <c r="AN68">
        <v>0.95713899999999996</v>
      </c>
      <c r="AO68">
        <v>0</v>
      </c>
      <c r="AP68">
        <v>1.2389829999999999</v>
      </c>
      <c r="AQ68">
        <v>0</v>
      </c>
      <c r="AR68">
        <v>36.304819000000002</v>
      </c>
      <c r="AS68">
        <v>32.762445999999997</v>
      </c>
      <c r="AT68">
        <v>19.344031000000001</v>
      </c>
      <c r="AU68">
        <v>0</v>
      </c>
      <c r="AV68">
        <v>0</v>
      </c>
      <c r="AW68">
        <v>0</v>
      </c>
      <c r="AX68">
        <v>0</v>
      </c>
      <c r="AY68">
        <v>1.408539</v>
      </c>
      <c r="AZ68">
        <v>0</v>
      </c>
      <c r="BA68">
        <v>0.65540600000000004</v>
      </c>
      <c r="BB68">
        <v>1.347048</v>
      </c>
      <c r="BC68">
        <v>130.57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2839.3197230000014</v>
      </c>
    </row>
    <row r="69" spans="1:117">
      <c r="A69" t="s">
        <v>111</v>
      </c>
      <c r="B69">
        <v>0</v>
      </c>
      <c r="C69">
        <v>0</v>
      </c>
      <c r="D69">
        <v>9.9680599999999995</v>
      </c>
      <c r="E69">
        <v>0</v>
      </c>
      <c r="F69">
        <v>0</v>
      </c>
      <c r="G69">
        <v>18.691914000000001</v>
      </c>
      <c r="H69">
        <v>0</v>
      </c>
      <c r="I69">
        <v>0</v>
      </c>
      <c r="J69">
        <v>23.099250999999999</v>
      </c>
      <c r="K69">
        <v>665.67444599999999</v>
      </c>
      <c r="L69">
        <v>498.06190199999998</v>
      </c>
      <c r="M69">
        <v>90.263142000000002</v>
      </c>
      <c r="N69">
        <v>115.66909200000001</v>
      </c>
      <c r="O69">
        <v>121.185605</v>
      </c>
      <c r="P69">
        <v>133.09393700000001</v>
      </c>
      <c r="Q69">
        <v>19.913391000000001</v>
      </c>
      <c r="R69">
        <v>41.63796</v>
      </c>
      <c r="S69">
        <v>25.639215</v>
      </c>
      <c r="T69">
        <v>0</v>
      </c>
      <c r="U69">
        <v>337.52861999999999</v>
      </c>
      <c r="V69">
        <v>11.277552</v>
      </c>
      <c r="W69">
        <v>37.280239999999999</v>
      </c>
      <c r="X69">
        <v>142.67699200000001</v>
      </c>
      <c r="Y69">
        <v>0</v>
      </c>
      <c r="Z69">
        <v>6.3388350000000004</v>
      </c>
      <c r="AA69">
        <v>13.524357999999999</v>
      </c>
      <c r="AB69">
        <v>26.994271999999999</v>
      </c>
      <c r="AC69">
        <v>19.693985000000001</v>
      </c>
      <c r="AD69">
        <v>9.2576999999999998</v>
      </c>
      <c r="AE69">
        <v>50.282029000000001</v>
      </c>
      <c r="AF69">
        <v>6.1746740000000004</v>
      </c>
      <c r="AG69">
        <v>40.408206</v>
      </c>
      <c r="AH69">
        <v>57.499352999999999</v>
      </c>
      <c r="AI69">
        <v>0</v>
      </c>
      <c r="AJ69">
        <v>0</v>
      </c>
      <c r="AK69">
        <v>54.578451999999999</v>
      </c>
      <c r="AL69">
        <v>64.623468000000003</v>
      </c>
      <c r="AM69">
        <v>16.044750000000001</v>
      </c>
      <c r="AN69">
        <v>0.95713899999999996</v>
      </c>
      <c r="AO69">
        <v>0</v>
      </c>
      <c r="AP69">
        <v>1.2389829999999999</v>
      </c>
      <c r="AQ69">
        <v>0</v>
      </c>
      <c r="AR69">
        <v>36.304819000000002</v>
      </c>
      <c r="AS69">
        <v>32.762445999999997</v>
      </c>
      <c r="AT69">
        <v>16.939039999999999</v>
      </c>
      <c r="AU69">
        <v>0</v>
      </c>
      <c r="AV69">
        <v>0</v>
      </c>
      <c r="AW69">
        <v>0</v>
      </c>
      <c r="AX69">
        <v>0</v>
      </c>
      <c r="AY69">
        <v>1.408539</v>
      </c>
      <c r="AZ69">
        <v>0</v>
      </c>
      <c r="BA69">
        <v>0.65540600000000004</v>
      </c>
      <c r="BB69">
        <v>1.347048</v>
      </c>
      <c r="BC69">
        <v>130.57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2879.2648210000011</v>
      </c>
    </row>
    <row r="70" spans="1:117">
      <c r="A70" t="s">
        <v>112</v>
      </c>
      <c r="B70">
        <v>0</v>
      </c>
      <c r="C70">
        <v>0</v>
      </c>
      <c r="D70">
        <v>9.9680599999999995</v>
      </c>
      <c r="E70">
        <v>0</v>
      </c>
      <c r="F70">
        <v>0</v>
      </c>
      <c r="G70">
        <v>18.691914000000001</v>
      </c>
      <c r="H70">
        <v>0</v>
      </c>
      <c r="I70">
        <v>0</v>
      </c>
      <c r="J70">
        <v>23.099250999999999</v>
      </c>
      <c r="K70">
        <v>665.67444599999999</v>
      </c>
      <c r="L70">
        <v>499.42908499999999</v>
      </c>
      <c r="M70">
        <v>90.263142000000002</v>
      </c>
      <c r="N70">
        <v>115.66909200000001</v>
      </c>
      <c r="O70">
        <v>121.185605</v>
      </c>
      <c r="P70">
        <v>133.09393700000001</v>
      </c>
      <c r="Q70">
        <v>19.913391000000001</v>
      </c>
      <c r="R70">
        <v>41.63796</v>
      </c>
      <c r="S70">
        <v>25.639215</v>
      </c>
      <c r="T70">
        <v>0</v>
      </c>
      <c r="U70">
        <v>337.52861999999999</v>
      </c>
      <c r="V70">
        <v>11.277552</v>
      </c>
      <c r="W70">
        <v>37.280239999999999</v>
      </c>
      <c r="X70">
        <v>142.67699200000001</v>
      </c>
      <c r="Y70">
        <v>0</v>
      </c>
      <c r="Z70">
        <v>6.3388350000000004</v>
      </c>
      <c r="AA70">
        <v>27.125124</v>
      </c>
      <c r="AB70">
        <v>26.994271999999999</v>
      </c>
      <c r="AC70">
        <v>19.693985000000001</v>
      </c>
      <c r="AD70">
        <v>9.2576999999999998</v>
      </c>
      <c r="AE70">
        <v>50.282029000000001</v>
      </c>
      <c r="AF70">
        <v>6.1746740000000004</v>
      </c>
      <c r="AG70">
        <v>40.408206</v>
      </c>
      <c r="AH70">
        <v>57.499352999999999</v>
      </c>
      <c r="AI70">
        <v>0</v>
      </c>
      <c r="AJ70">
        <v>0</v>
      </c>
      <c r="AK70">
        <v>54.578451999999999</v>
      </c>
      <c r="AL70">
        <v>64.623468000000003</v>
      </c>
      <c r="AM70">
        <v>16.044750000000001</v>
      </c>
      <c r="AN70">
        <v>0.95713899999999996</v>
      </c>
      <c r="AO70">
        <v>0</v>
      </c>
      <c r="AP70">
        <v>1.2389829999999999</v>
      </c>
      <c r="AQ70">
        <v>0</v>
      </c>
      <c r="AR70">
        <v>36.304819000000002</v>
      </c>
      <c r="AS70">
        <v>32.762445999999997</v>
      </c>
      <c r="AT70">
        <v>18.513774000000002</v>
      </c>
      <c r="AU70">
        <v>0</v>
      </c>
      <c r="AV70">
        <v>0</v>
      </c>
      <c r="AW70">
        <v>0</v>
      </c>
      <c r="AX70">
        <v>0</v>
      </c>
      <c r="AY70">
        <v>1.408539</v>
      </c>
      <c r="AZ70">
        <v>0.58736100000000002</v>
      </c>
      <c r="BA70">
        <v>0.65540600000000004</v>
      </c>
      <c r="BB70">
        <v>1.347048</v>
      </c>
      <c r="BC70">
        <v>130.57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2896.3948650000007</v>
      </c>
    </row>
    <row r="71" spans="1:117">
      <c r="A71" t="s">
        <v>113</v>
      </c>
      <c r="B71">
        <v>0</v>
      </c>
      <c r="C71">
        <v>0</v>
      </c>
      <c r="D71">
        <v>9.9680599999999995</v>
      </c>
      <c r="E71">
        <v>0</v>
      </c>
      <c r="F71">
        <v>0</v>
      </c>
      <c r="G71">
        <v>18.691914000000001</v>
      </c>
      <c r="H71">
        <v>0</v>
      </c>
      <c r="I71">
        <v>0</v>
      </c>
      <c r="J71">
        <v>23.099250999999999</v>
      </c>
      <c r="K71">
        <v>665.67444599999999</v>
      </c>
      <c r="L71">
        <v>471.03209299999997</v>
      </c>
      <c r="M71">
        <v>90.263142000000002</v>
      </c>
      <c r="N71">
        <v>115.66909200000001</v>
      </c>
      <c r="O71">
        <v>121.185605</v>
      </c>
      <c r="P71">
        <v>133.09393700000001</v>
      </c>
      <c r="Q71">
        <v>19.913391000000001</v>
      </c>
      <c r="R71">
        <v>41.63796</v>
      </c>
      <c r="S71">
        <v>25.639215</v>
      </c>
      <c r="T71">
        <v>0</v>
      </c>
      <c r="U71">
        <v>337.52861999999999</v>
      </c>
      <c r="V71">
        <v>11.277552</v>
      </c>
      <c r="W71">
        <v>37.280239999999999</v>
      </c>
      <c r="X71">
        <v>142.67699200000001</v>
      </c>
      <c r="Y71">
        <v>0</v>
      </c>
      <c r="Z71">
        <v>6.3388350000000004</v>
      </c>
      <c r="AA71">
        <v>27.125124</v>
      </c>
      <c r="AB71">
        <v>26.994271999999999</v>
      </c>
      <c r="AC71">
        <v>19.693985000000001</v>
      </c>
      <c r="AD71">
        <v>18.515401000000001</v>
      </c>
      <c r="AE71">
        <v>50.282029000000001</v>
      </c>
      <c r="AF71">
        <v>6.1746740000000004</v>
      </c>
      <c r="AG71">
        <v>40.408206</v>
      </c>
      <c r="AH71">
        <v>67.657572000000002</v>
      </c>
      <c r="AI71">
        <v>0</v>
      </c>
      <c r="AJ71">
        <v>0</v>
      </c>
      <c r="AK71">
        <v>54.578451999999999</v>
      </c>
      <c r="AL71">
        <v>64.623468000000003</v>
      </c>
      <c r="AM71">
        <v>16.044750000000001</v>
      </c>
      <c r="AN71">
        <v>0.95713899999999996</v>
      </c>
      <c r="AO71">
        <v>0</v>
      </c>
      <c r="AP71">
        <v>9.6640689999999996</v>
      </c>
      <c r="AQ71">
        <v>0</v>
      </c>
      <c r="AR71">
        <v>38.440396999999997</v>
      </c>
      <c r="AS71">
        <v>32.762445999999997</v>
      </c>
      <c r="AT71">
        <v>17.432426</v>
      </c>
      <c r="AU71">
        <v>0</v>
      </c>
      <c r="AV71">
        <v>0</v>
      </c>
      <c r="AW71">
        <v>0</v>
      </c>
      <c r="AX71">
        <v>0</v>
      </c>
      <c r="AY71">
        <v>1.408539</v>
      </c>
      <c r="AZ71">
        <v>1.174722</v>
      </c>
      <c r="BA71">
        <v>0.76854100000000003</v>
      </c>
      <c r="BB71">
        <v>1.347048</v>
      </c>
      <c r="BC71">
        <v>130.57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2897.5936050000009</v>
      </c>
    </row>
    <row r="72" spans="1:117">
      <c r="A72" t="s">
        <v>114</v>
      </c>
      <c r="B72">
        <v>0</v>
      </c>
      <c r="C72">
        <v>0</v>
      </c>
      <c r="D72">
        <v>9.9680599999999995</v>
      </c>
      <c r="E72">
        <v>0</v>
      </c>
      <c r="F72">
        <v>0</v>
      </c>
      <c r="G72">
        <v>18.691914000000001</v>
      </c>
      <c r="H72">
        <v>0</v>
      </c>
      <c r="I72">
        <v>0</v>
      </c>
      <c r="J72">
        <v>23.099250999999999</v>
      </c>
      <c r="K72">
        <v>665.67444599999999</v>
      </c>
      <c r="L72">
        <v>490.60599200000001</v>
      </c>
      <c r="M72">
        <v>90.263142000000002</v>
      </c>
      <c r="N72">
        <v>115.66909200000001</v>
      </c>
      <c r="O72">
        <v>121.185605</v>
      </c>
      <c r="P72">
        <v>133.09393700000001</v>
      </c>
      <c r="Q72">
        <v>19.913391000000001</v>
      </c>
      <c r="R72">
        <v>41.63796</v>
      </c>
      <c r="S72">
        <v>25.639215</v>
      </c>
      <c r="T72">
        <v>0</v>
      </c>
      <c r="U72">
        <v>337.52861999999999</v>
      </c>
      <c r="V72">
        <v>11.277552</v>
      </c>
      <c r="W72">
        <v>37.280239999999999</v>
      </c>
      <c r="X72">
        <v>142.67699200000001</v>
      </c>
      <c r="Y72">
        <v>0</v>
      </c>
      <c r="Z72">
        <v>6.3388350000000004</v>
      </c>
      <c r="AA72">
        <v>27.125124</v>
      </c>
      <c r="AB72">
        <v>26.994271999999999</v>
      </c>
      <c r="AC72">
        <v>19.693985000000001</v>
      </c>
      <c r="AD72">
        <v>18.515401000000001</v>
      </c>
      <c r="AE72">
        <v>50.282029000000001</v>
      </c>
      <c r="AF72">
        <v>6.1746740000000004</v>
      </c>
      <c r="AG72">
        <v>40.408206</v>
      </c>
      <c r="AH72">
        <v>71.011701000000002</v>
      </c>
      <c r="AI72">
        <v>3.6267559999999999</v>
      </c>
      <c r="AJ72">
        <v>0</v>
      </c>
      <c r="AK72">
        <v>54.578451999999999</v>
      </c>
      <c r="AL72">
        <v>64.623468000000003</v>
      </c>
      <c r="AM72">
        <v>16.044750000000001</v>
      </c>
      <c r="AN72">
        <v>0.95713899999999996</v>
      </c>
      <c r="AO72">
        <v>0</v>
      </c>
      <c r="AP72">
        <v>9.6640689999999996</v>
      </c>
      <c r="AQ72">
        <v>0</v>
      </c>
      <c r="AR72">
        <v>38.440396999999997</v>
      </c>
      <c r="AS72">
        <v>32.762445999999997</v>
      </c>
      <c r="AT72">
        <v>15.412815999999999</v>
      </c>
      <c r="AU72">
        <v>0</v>
      </c>
      <c r="AV72">
        <v>0</v>
      </c>
      <c r="AW72">
        <v>0</v>
      </c>
      <c r="AX72">
        <v>0</v>
      </c>
      <c r="AY72">
        <v>1.408539</v>
      </c>
      <c r="AZ72">
        <v>1.174722</v>
      </c>
      <c r="BA72">
        <v>0.80755200000000005</v>
      </c>
      <c r="BB72">
        <v>1.347048</v>
      </c>
      <c r="BC72">
        <v>125.74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2917.337790000001</v>
      </c>
    </row>
    <row r="73" spans="1:117">
      <c r="A73" t="s">
        <v>115</v>
      </c>
      <c r="B73">
        <v>0</v>
      </c>
      <c r="C73">
        <v>0</v>
      </c>
      <c r="D73">
        <v>9.9680599999999995</v>
      </c>
      <c r="E73">
        <v>0</v>
      </c>
      <c r="F73">
        <v>0</v>
      </c>
      <c r="G73">
        <v>18.691914000000001</v>
      </c>
      <c r="H73">
        <v>0</v>
      </c>
      <c r="I73">
        <v>0</v>
      </c>
      <c r="J73">
        <v>23.099250999999999</v>
      </c>
      <c r="K73">
        <v>665.67444599999999</v>
      </c>
      <c r="L73">
        <v>510.394904</v>
      </c>
      <c r="M73">
        <v>90.263142000000002</v>
      </c>
      <c r="N73">
        <v>115.66909200000001</v>
      </c>
      <c r="O73">
        <v>121.185605</v>
      </c>
      <c r="P73">
        <v>133.09393700000001</v>
      </c>
      <c r="Q73">
        <v>19.913391000000001</v>
      </c>
      <c r="R73">
        <v>41.63796</v>
      </c>
      <c r="S73">
        <v>25.639215</v>
      </c>
      <c r="T73">
        <v>0</v>
      </c>
      <c r="U73">
        <v>337.52861999999999</v>
      </c>
      <c r="V73">
        <v>12.579551</v>
      </c>
      <c r="W73">
        <v>37.276178000000002</v>
      </c>
      <c r="X73">
        <v>142.67699200000001</v>
      </c>
      <c r="Y73">
        <v>0</v>
      </c>
      <c r="Z73">
        <v>12.677671</v>
      </c>
      <c r="AA73">
        <v>27.125124</v>
      </c>
      <c r="AB73">
        <v>40.491408999999997</v>
      </c>
      <c r="AC73">
        <v>19.693985000000001</v>
      </c>
      <c r="AD73">
        <v>18.515401000000001</v>
      </c>
      <c r="AE73">
        <v>50.282029000000001</v>
      </c>
      <c r="AF73">
        <v>6.1746740000000004</v>
      </c>
      <c r="AG73">
        <v>40.408206</v>
      </c>
      <c r="AH73">
        <v>94.682267999999993</v>
      </c>
      <c r="AI73">
        <v>3.6267559999999999</v>
      </c>
      <c r="AJ73">
        <v>0</v>
      </c>
      <c r="AK73">
        <v>54.578451999999999</v>
      </c>
      <c r="AL73">
        <v>64.623468000000003</v>
      </c>
      <c r="AM73">
        <v>16.044750000000001</v>
      </c>
      <c r="AN73">
        <v>0.95713899999999996</v>
      </c>
      <c r="AO73">
        <v>0</v>
      </c>
      <c r="AP73">
        <v>9.1684760000000001</v>
      </c>
      <c r="AQ73">
        <v>0</v>
      </c>
      <c r="AR73">
        <v>36.304819000000002</v>
      </c>
      <c r="AS73">
        <v>32.762445999999997</v>
      </c>
      <c r="AT73">
        <v>15.412815999999999</v>
      </c>
      <c r="AU73">
        <v>0</v>
      </c>
      <c r="AV73">
        <v>0</v>
      </c>
      <c r="AW73">
        <v>0</v>
      </c>
      <c r="AX73">
        <v>0</v>
      </c>
      <c r="AY73">
        <v>0.70426900000000003</v>
      </c>
      <c r="AZ73">
        <v>1.174722</v>
      </c>
      <c r="BA73">
        <v>1.0767370000000001</v>
      </c>
      <c r="BB73">
        <v>1.347048</v>
      </c>
      <c r="BC73">
        <v>120.9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2974.0249230000004</v>
      </c>
    </row>
    <row r="74" spans="1:117">
      <c r="A74" t="s">
        <v>116</v>
      </c>
      <c r="B74">
        <v>0</v>
      </c>
      <c r="C74">
        <v>0</v>
      </c>
      <c r="D74">
        <v>9.9680599999999995</v>
      </c>
      <c r="E74">
        <v>0</v>
      </c>
      <c r="F74">
        <v>0</v>
      </c>
      <c r="G74">
        <v>18.691914000000001</v>
      </c>
      <c r="H74">
        <v>0</v>
      </c>
      <c r="I74">
        <v>0</v>
      </c>
      <c r="J74">
        <v>23.099250999999999</v>
      </c>
      <c r="K74">
        <v>665.67444599999999</v>
      </c>
      <c r="L74">
        <v>510.394904</v>
      </c>
      <c r="M74">
        <v>90.263142000000002</v>
      </c>
      <c r="N74">
        <v>115.66909200000001</v>
      </c>
      <c r="O74">
        <v>121.185605</v>
      </c>
      <c r="P74">
        <v>133.09393700000001</v>
      </c>
      <c r="Q74">
        <v>19.913391000000001</v>
      </c>
      <c r="R74">
        <v>41.63796</v>
      </c>
      <c r="S74">
        <v>25.639215</v>
      </c>
      <c r="T74">
        <v>0</v>
      </c>
      <c r="U74">
        <v>337.52861999999999</v>
      </c>
      <c r="V74">
        <v>13.626204</v>
      </c>
      <c r="W74">
        <v>37.276178000000002</v>
      </c>
      <c r="X74">
        <v>142.67699200000001</v>
      </c>
      <c r="Y74">
        <v>0</v>
      </c>
      <c r="Z74">
        <v>12.677671</v>
      </c>
      <c r="AA74">
        <v>20.630375999999998</v>
      </c>
      <c r="AB74">
        <v>40.491408999999997</v>
      </c>
      <c r="AC74">
        <v>19.693985000000001</v>
      </c>
      <c r="AD74">
        <v>18.515401000000001</v>
      </c>
      <c r="AE74">
        <v>50.282029000000001</v>
      </c>
      <c r="AF74">
        <v>6.1746740000000004</v>
      </c>
      <c r="AG74">
        <v>40.408206</v>
      </c>
      <c r="AH74">
        <v>94.682267999999993</v>
      </c>
      <c r="AI74">
        <v>3.6267559999999999</v>
      </c>
      <c r="AJ74">
        <v>0</v>
      </c>
      <c r="AK74">
        <v>54.578451999999999</v>
      </c>
      <c r="AL74">
        <v>64.623468000000003</v>
      </c>
      <c r="AM74">
        <v>16.044750000000001</v>
      </c>
      <c r="AN74">
        <v>0.95713899999999996</v>
      </c>
      <c r="AO74">
        <v>0</v>
      </c>
      <c r="AP74">
        <v>9.1684760000000001</v>
      </c>
      <c r="AQ74">
        <v>0</v>
      </c>
      <c r="AR74">
        <v>36.304819000000002</v>
      </c>
      <c r="AS74">
        <v>32.762445999999997</v>
      </c>
      <c r="AT74">
        <v>15.412815999999999</v>
      </c>
      <c r="AU74">
        <v>0</v>
      </c>
      <c r="AV74">
        <v>0</v>
      </c>
      <c r="AW74">
        <v>0</v>
      </c>
      <c r="AX74">
        <v>0</v>
      </c>
      <c r="AY74">
        <v>0.70426900000000003</v>
      </c>
      <c r="AZ74">
        <v>1.174722</v>
      </c>
      <c r="BA74">
        <v>1.0767370000000001</v>
      </c>
      <c r="BB74">
        <v>1.347048</v>
      </c>
      <c r="BC74">
        <v>106.39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2954.0668280000004</v>
      </c>
    </row>
    <row r="75" spans="1:117">
      <c r="A75" t="s">
        <v>117</v>
      </c>
      <c r="B75">
        <v>0</v>
      </c>
      <c r="C75">
        <v>0</v>
      </c>
      <c r="D75">
        <v>1.2841480000000001</v>
      </c>
      <c r="E75">
        <v>0</v>
      </c>
      <c r="F75">
        <v>0</v>
      </c>
      <c r="G75">
        <v>18.691914000000001</v>
      </c>
      <c r="H75">
        <v>0</v>
      </c>
      <c r="I75">
        <v>0</v>
      </c>
      <c r="J75">
        <v>23.099250999999999</v>
      </c>
      <c r="K75">
        <v>570.21837000000005</v>
      </c>
      <c r="L75">
        <v>529.96880299999998</v>
      </c>
      <c r="M75">
        <v>90.263142000000002</v>
      </c>
      <c r="N75">
        <v>115.66909200000001</v>
      </c>
      <c r="O75">
        <v>121.185605</v>
      </c>
      <c r="P75">
        <v>133.09393700000001</v>
      </c>
      <c r="Q75">
        <v>19.913391000000001</v>
      </c>
      <c r="R75">
        <v>41.63796</v>
      </c>
      <c r="S75">
        <v>25.639215</v>
      </c>
      <c r="T75">
        <v>0</v>
      </c>
      <c r="U75">
        <v>337.52861999999999</v>
      </c>
      <c r="V75">
        <v>13.626204</v>
      </c>
      <c r="W75">
        <v>37.276178000000002</v>
      </c>
      <c r="X75">
        <v>142.67699200000001</v>
      </c>
      <c r="Y75">
        <v>0</v>
      </c>
      <c r="Z75">
        <v>6.3388350000000004</v>
      </c>
      <c r="AA75">
        <v>7.3352449999999996</v>
      </c>
      <c r="AB75">
        <v>23.223817</v>
      </c>
      <c r="AC75">
        <v>5.1826280000000002</v>
      </c>
      <c r="AD75">
        <v>16.100349000000001</v>
      </c>
      <c r="AE75">
        <v>50.282029000000001</v>
      </c>
      <c r="AF75">
        <v>6.1746740000000004</v>
      </c>
      <c r="AG75">
        <v>40.408206</v>
      </c>
      <c r="AH75">
        <v>68.999223999999998</v>
      </c>
      <c r="AI75">
        <v>3.6267559999999999</v>
      </c>
      <c r="AJ75">
        <v>0</v>
      </c>
      <c r="AK75">
        <v>54.578451999999999</v>
      </c>
      <c r="AL75">
        <v>64.623468000000003</v>
      </c>
      <c r="AM75">
        <v>16.044750000000001</v>
      </c>
      <c r="AN75">
        <v>0.95713899999999996</v>
      </c>
      <c r="AO75">
        <v>0</v>
      </c>
      <c r="AP75">
        <v>9.1684760000000001</v>
      </c>
      <c r="AQ75">
        <v>0</v>
      </c>
      <c r="AR75">
        <v>36.304819000000002</v>
      </c>
      <c r="AS75">
        <v>32.762445999999997</v>
      </c>
      <c r="AT75">
        <v>15.412815999999999</v>
      </c>
      <c r="AU75">
        <v>0</v>
      </c>
      <c r="AV75">
        <v>0</v>
      </c>
      <c r="AW75">
        <v>0</v>
      </c>
      <c r="AX75">
        <v>0</v>
      </c>
      <c r="AY75">
        <v>0.70426900000000003</v>
      </c>
      <c r="AZ75">
        <v>1.174722</v>
      </c>
      <c r="BA75">
        <v>0.78414600000000001</v>
      </c>
      <c r="BB75">
        <v>1.347048</v>
      </c>
      <c r="BC75">
        <v>96.72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2780.0271360000006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18.691914000000001</v>
      </c>
      <c r="H76">
        <v>0</v>
      </c>
      <c r="I76">
        <v>0</v>
      </c>
      <c r="J76">
        <v>23.099250999999999</v>
      </c>
      <c r="K76">
        <v>560.54637000000002</v>
      </c>
      <c r="L76">
        <v>529.96880299999998</v>
      </c>
      <c r="M76">
        <v>90.263142000000002</v>
      </c>
      <c r="N76">
        <v>115.66909200000001</v>
      </c>
      <c r="O76">
        <v>121.185605</v>
      </c>
      <c r="P76">
        <v>133.09393700000001</v>
      </c>
      <c r="Q76">
        <v>19.913391000000001</v>
      </c>
      <c r="R76">
        <v>41.63796</v>
      </c>
      <c r="S76">
        <v>25.639215</v>
      </c>
      <c r="T76">
        <v>0</v>
      </c>
      <c r="U76">
        <v>337.52861999999999</v>
      </c>
      <c r="V76">
        <v>13.626204</v>
      </c>
      <c r="W76">
        <v>37.276178000000002</v>
      </c>
      <c r="X76">
        <v>142.67699200000001</v>
      </c>
      <c r="Y76">
        <v>0</v>
      </c>
      <c r="Z76">
        <v>6.3388350000000004</v>
      </c>
      <c r="AA76">
        <v>20.630375999999998</v>
      </c>
      <c r="AB76">
        <v>40.491408999999997</v>
      </c>
      <c r="AC76">
        <v>19.693985000000001</v>
      </c>
      <c r="AD76">
        <v>16.100349000000001</v>
      </c>
      <c r="AE76">
        <v>50.282029000000001</v>
      </c>
      <c r="AF76">
        <v>6.1746740000000004</v>
      </c>
      <c r="AG76">
        <v>40.408206</v>
      </c>
      <c r="AH76">
        <v>76.665803999999994</v>
      </c>
      <c r="AI76">
        <v>3.6267559999999999</v>
      </c>
      <c r="AJ76">
        <v>0</v>
      </c>
      <c r="AK76">
        <v>54.578451999999999</v>
      </c>
      <c r="AL76">
        <v>76.761441000000005</v>
      </c>
      <c r="AM76">
        <v>16.044750000000001</v>
      </c>
      <c r="AN76">
        <v>0.95713899999999996</v>
      </c>
      <c r="AO76">
        <v>0</v>
      </c>
      <c r="AP76">
        <v>3.593051</v>
      </c>
      <c r="AQ76">
        <v>0</v>
      </c>
      <c r="AR76">
        <v>36.304819000000002</v>
      </c>
      <c r="AS76">
        <v>32.762445999999997</v>
      </c>
      <c r="AT76">
        <v>15.412815999999999</v>
      </c>
      <c r="AU76">
        <v>0</v>
      </c>
      <c r="AV76">
        <v>0</v>
      </c>
      <c r="AW76">
        <v>0</v>
      </c>
      <c r="AX76">
        <v>0</v>
      </c>
      <c r="AY76">
        <v>0.70426900000000003</v>
      </c>
      <c r="AZ76">
        <v>1.423905</v>
      </c>
      <c r="BA76">
        <v>0.86997100000000005</v>
      </c>
      <c r="BB76">
        <v>1.347048</v>
      </c>
      <c r="BC76">
        <v>87.05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2819.0392040000011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18.691914000000001</v>
      </c>
      <c r="H77">
        <v>0</v>
      </c>
      <c r="I77">
        <v>0</v>
      </c>
      <c r="J77">
        <v>23.099250999999999</v>
      </c>
      <c r="K77">
        <v>521.85837000000004</v>
      </c>
      <c r="L77">
        <v>529.96880299999998</v>
      </c>
      <c r="M77">
        <v>90.263142000000002</v>
      </c>
      <c r="N77">
        <v>115.66909200000001</v>
      </c>
      <c r="O77">
        <v>121.185605</v>
      </c>
      <c r="P77">
        <v>133.09393700000001</v>
      </c>
      <c r="Q77">
        <v>19.913391000000001</v>
      </c>
      <c r="R77">
        <v>41.63796</v>
      </c>
      <c r="S77">
        <v>25.639215</v>
      </c>
      <c r="T77">
        <v>0</v>
      </c>
      <c r="U77">
        <v>337.52861999999999</v>
      </c>
      <c r="V77">
        <v>13.626204</v>
      </c>
      <c r="W77">
        <v>37.276178000000002</v>
      </c>
      <c r="X77">
        <v>142.67699200000001</v>
      </c>
      <c r="Y77">
        <v>0</v>
      </c>
      <c r="Z77">
        <v>6.3388350000000004</v>
      </c>
      <c r="AA77">
        <v>40.765622999999998</v>
      </c>
      <c r="AB77">
        <v>40.491408999999997</v>
      </c>
      <c r="AC77">
        <v>29.570779000000002</v>
      </c>
      <c r="AD77">
        <v>27.773101</v>
      </c>
      <c r="AE77">
        <v>50.282029000000001</v>
      </c>
      <c r="AF77">
        <v>6.1746740000000004</v>
      </c>
      <c r="AG77">
        <v>40.408206</v>
      </c>
      <c r="AH77">
        <v>94.682267999999993</v>
      </c>
      <c r="AI77">
        <v>6.4763500000000001</v>
      </c>
      <c r="AJ77">
        <v>0</v>
      </c>
      <c r="AK77">
        <v>54.578451999999999</v>
      </c>
      <c r="AL77">
        <v>76.761441000000005</v>
      </c>
      <c r="AM77">
        <v>16.044750000000001</v>
      </c>
      <c r="AN77">
        <v>0.95713899999999996</v>
      </c>
      <c r="AO77">
        <v>0</v>
      </c>
      <c r="AP77">
        <v>1.1150850000000001</v>
      </c>
      <c r="AQ77">
        <v>4.6914639999999999</v>
      </c>
      <c r="AR77">
        <v>36.304819000000002</v>
      </c>
      <c r="AS77">
        <v>32.762445999999997</v>
      </c>
      <c r="AT77">
        <v>15.412815999999999</v>
      </c>
      <c r="AU77">
        <v>0</v>
      </c>
      <c r="AV77">
        <v>0</v>
      </c>
      <c r="AW77">
        <v>0</v>
      </c>
      <c r="AX77">
        <v>0</v>
      </c>
      <c r="AY77">
        <v>0.70426900000000003</v>
      </c>
      <c r="AZ77">
        <v>1.762084</v>
      </c>
      <c r="BA77">
        <v>1.0767370000000001</v>
      </c>
      <c r="BB77">
        <v>1.347048</v>
      </c>
      <c r="BC77">
        <v>82.21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2840.8204980000005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18.691914000000001</v>
      </c>
      <c r="H78">
        <v>0</v>
      </c>
      <c r="I78">
        <v>0</v>
      </c>
      <c r="J78">
        <v>23.099250999999999</v>
      </c>
      <c r="K78">
        <v>521.85837000000004</v>
      </c>
      <c r="L78">
        <v>549.54270199999996</v>
      </c>
      <c r="M78">
        <v>90.263142000000002</v>
      </c>
      <c r="N78">
        <v>115.66909200000001</v>
      </c>
      <c r="O78">
        <v>121.185605</v>
      </c>
      <c r="P78">
        <v>133.09393700000001</v>
      </c>
      <c r="Q78">
        <v>19.913391000000001</v>
      </c>
      <c r="R78">
        <v>41.63796</v>
      </c>
      <c r="S78">
        <v>25.639215</v>
      </c>
      <c r="T78">
        <v>0</v>
      </c>
      <c r="U78">
        <v>337.52861999999999</v>
      </c>
      <c r="V78">
        <v>13.626204</v>
      </c>
      <c r="W78">
        <v>37.276178000000002</v>
      </c>
      <c r="X78">
        <v>142.67699200000001</v>
      </c>
      <c r="Y78">
        <v>0</v>
      </c>
      <c r="Z78">
        <v>12.677671</v>
      </c>
      <c r="AA78">
        <v>40.765622999999998</v>
      </c>
      <c r="AB78">
        <v>40.491408999999997</v>
      </c>
      <c r="AC78">
        <v>29.570779000000002</v>
      </c>
      <c r="AD78">
        <v>37.116669000000002</v>
      </c>
      <c r="AE78">
        <v>50.282029000000001</v>
      </c>
      <c r="AF78">
        <v>8.166506</v>
      </c>
      <c r="AG78">
        <v>40.408206</v>
      </c>
      <c r="AH78">
        <v>129.37354400000001</v>
      </c>
      <c r="AI78">
        <v>12.952700999999999</v>
      </c>
      <c r="AJ78">
        <v>0</v>
      </c>
      <c r="AK78">
        <v>54.578451999999999</v>
      </c>
      <c r="AL78">
        <v>76.761441000000005</v>
      </c>
      <c r="AM78">
        <v>16.044750000000001</v>
      </c>
      <c r="AN78">
        <v>0.95713899999999996</v>
      </c>
      <c r="AO78">
        <v>0</v>
      </c>
      <c r="AP78">
        <v>1.1150850000000001</v>
      </c>
      <c r="AQ78">
        <v>8.4706980000000005</v>
      </c>
      <c r="AR78">
        <v>36.304819000000002</v>
      </c>
      <c r="AS78">
        <v>32.762445999999997</v>
      </c>
      <c r="AT78">
        <v>15.412815999999999</v>
      </c>
      <c r="AU78">
        <v>0</v>
      </c>
      <c r="AV78">
        <v>0</v>
      </c>
      <c r="AW78">
        <v>0</v>
      </c>
      <c r="AX78">
        <v>0</v>
      </c>
      <c r="AY78">
        <v>0.70426900000000003</v>
      </c>
      <c r="AZ78">
        <v>2.3494440000000001</v>
      </c>
      <c r="BA78">
        <v>1.470761</v>
      </c>
      <c r="BB78">
        <v>1.347048</v>
      </c>
      <c r="BC78">
        <v>72.540000000000006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2914.3268780000008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18.691914000000001</v>
      </c>
      <c r="H79">
        <v>0</v>
      </c>
      <c r="I79">
        <v>0</v>
      </c>
      <c r="J79">
        <v>23.099250999999999</v>
      </c>
      <c r="K79">
        <v>579.95338200000003</v>
      </c>
      <c r="L79">
        <v>549.54270199999996</v>
      </c>
      <c r="M79">
        <v>90.263142000000002</v>
      </c>
      <c r="N79">
        <v>115.66909200000001</v>
      </c>
      <c r="O79">
        <v>121.185605</v>
      </c>
      <c r="P79">
        <v>133.09393700000001</v>
      </c>
      <c r="Q79">
        <v>19.913391000000001</v>
      </c>
      <c r="R79">
        <v>41.63796</v>
      </c>
      <c r="S79">
        <v>25.639215</v>
      </c>
      <c r="T79">
        <v>0</v>
      </c>
      <c r="U79">
        <v>337.52861999999999</v>
      </c>
      <c r="V79">
        <v>14.000413</v>
      </c>
      <c r="W79">
        <v>37.276178000000002</v>
      </c>
      <c r="X79">
        <v>142.67699200000001</v>
      </c>
      <c r="Y79">
        <v>0</v>
      </c>
      <c r="Z79">
        <v>19.016506</v>
      </c>
      <c r="AA79">
        <v>40.765622999999998</v>
      </c>
      <c r="AB79">
        <v>40.491408999999997</v>
      </c>
      <c r="AC79">
        <v>29.570779000000002</v>
      </c>
      <c r="AD79">
        <v>37.116669000000002</v>
      </c>
      <c r="AE79">
        <v>50.282029000000001</v>
      </c>
      <c r="AF79">
        <v>8.4652799999999999</v>
      </c>
      <c r="AG79">
        <v>40.408206</v>
      </c>
      <c r="AH79">
        <v>142.023402</v>
      </c>
      <c r="AI79">
        <v>49.909346999999997</v>
      </c>
      <c r="AJ79">
        <v>0</v>
      </c>
      <c r="AK79">
        <v>54.578451999999999</v>
      </c>
      <c r="AL79">
        <v>76.761441000000005</v>
      </c>
      <c r="AM79">
        <v>16.044750000000001</v>
      </c>
      <c r="AN79">
        <v>0.95713899999999996</v>
      </c>
      <c r="AO79">
        <v>0</v>
      </c>
      <c r="AP79">
        <v>1.1150850000000001</v>
      </c>
      <c r="AQ79">
        <v>25.412092000000001</v>
      </c>
      <c r="AR79">
        <v>36.304819000000002</v>
      </c>
      <c r="AS79">
        <v>32.762445999999997</v>
      </c>
      <c r="AT79">
        <v>15.412815999999999</v>
      </c>
      <c r="AU79">
        <v>0</v>
      </c>
      <c r="AV79">
        <v>0</v>
      </c>
      <c r="AW79">
        <v>0</v>
      </c>
      <c r="AX79">
        <v>0</v>
      </c>
      <c r="AY79">
        <v>0.71707399999999999</v>
      </c>
      <c r="AZ79">
        <v>2.3494440000000001</v>
      </c>
      <c r="BA79">
        <v>1.5916980000000001</v>
      </c>
      <c r="BB79">
        <v>1.347048</v>
      </c>
      <c r="BC79">
        <v>91.88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3065.4553480000009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18.370125999999999</v>
      </c>
      <c r="H80">
        <v>0</v>
      </c>
      <c r="I80">
        <v>0</v>
      </c>
      <c r="J80">
        <v>23.099250999999999</v>
      </c>
      <c r="K80">
        <v>665.67444599999999</v>
      </c>
      <c r="L80">
        <v>569.12627299999997</v>
      </c>
      <c r="M80">
        <v>90.263142000000002</v>
      </c>
      <c r="N80">
        <v>115.66909200000001</v>
      </c>
      <c r="O80">
        <v>121.185605</v>
      </c>
      <c r="P80">
        <v>133.09393700000001</v>
      </c>
      <c r="Q80">
        <v>19.913391000000001</v>
      </c>
      <c r="R80">
        <v>41.63796</v>
      </c>
      <c r="S80">
        <v>25.639215</v>
      </c>
      <c r="T80">
        <v>0</v>
      </c>
      <c r="U80">
        <v>337.52861999999999</v>
      </c>
      <c r="V80">
        <v>14.000413</v>
      </c>
      <c r="W80">
        <v>37.276178000000002</v>
      </c>
      <c r="X80">
        <v>142.67699200000001</v>
      </c>
      <c r="Y80">
        <v>0</v>
      </c>
      <c r="Z80">
        <v>19.016506</v>
      </c>
      <c r="AA80">
        <v>40.765622999999998</v>
      </c>
      <c r="AB80">
        <v>40.491408999999997</v>
      </c>
      <c r="AC80">
        <v>29.570779000000002</v>
      </c>
      <c r="AD80">
        <v>37.116669000000002</v>
      </c>
      <c r="AE80">
        <v>50.282029000000001</v>
      </c>
      <c r="AF80">
        <v>8.4652799999999999</v>
      </c>
      <c r="AG80">
        <v>40.408206</v>
      </c>
      <c r="AH80">
        <v>142.023402</v>
      </c>
      <c r="AI80">
        <v>49.909346999999997</v>
      </c>
      <c r="AJ80">
        <v>0</v>
      </c>
      <c r="AK80">
        <v>54.578451999999999</v>
      </c>
      <c r="AL80">
        <v>76.761441000000005</v>
      </c>
      <c r="AM80">
        <v>16.044750000000001</v>
      </c>
      <c r="AN80">
        <v>0.95713899999999996</v>
      </c>
      <c r="AO80">
        <v>0</v>
      </c>
      <c r="AP80">
        <v>1.1150850000000001</v>
      </c>
      <c r="AQ80">
        <v>25.412092000000001</v>
      </c>
      <c r="AR80">
        <v>38.440396999999997</v>
      </c>
      <c r="AS80">
        <v>32.762445999999997</v>
      </c>
      <c r="AT80">
        <v>15.412815999999999</v>
      </c>
      <c r="AU80">
        <v>0</v>
      </c>
      <c r="AV80">
        <v>0</v>
      </c>
      <c r="AW80">
        <v>0</v>
      </c>
      <c r="AX80">
        <v>0</v>
      </c>
      <c r="AY80">
        <v>0.71707399999999999</v>
      </c>
      <c r="AZ80">
        <v>2.3494440000000001</v>
      </c>
      <c r="BA80">
        <v>1.5916980000000001</v>
      </c>
      <c r="BB80">
        <v>1.347048</v>
      </c>
      <c r="BC80">
        <v>94.79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3175.4837730000008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18.370125999999999</v>
      </c>
      <c r="H81">
        <v>0</v>
      </c>
      <c r="I81">
        <v>0</v>
      </c>
      <c r="J81">
        <v>23.099250999999999</v>
      </c>
      <c r="K81">
        <v>665.67444599999999</v>
      </c>
      <c r="L81">
        <v>569.12627299999997</v>
      </c>
      <c r="M81">
        <v>90.263142000000002</v>
      </c>
      <c r="N81">
        <v>115.66909200000001</v>
      </c>
      <c r="O81">
        <v>121.185605</v>
      </c>
      <c r="P81">
        <v>133.09393700000001</v>
      </c>
      <c r="Q81">
        <v>19.913391000000001</v>
      </c>
      <c r="R81">
        <v>41.63796</v>
      </c>
      <c r="S81">
        <v>25.639215</v>
      </c>
      <c r="T81">
        <v>0</v>
      </c>
      <c r="U81">
        <v>337.52861999999999</v>
      </c>
      <c r="V81">
        <v>14.000413</v>
      </c>
      <c r="W81">
        <v>37.276178000000002</v>
      </c>
      <c r="X81">
        <v>142.67699200000001</v>
      </c>
      <c r="Y81">
        <v>0</v>
      </c>
      <c r="Z81">
        <v>19.016506</v>
      </c>
      <c r="AA81">
        <v>40.765622999999998</v>
      </c>
      <c r="AB81">
        <v>40.491408999999997</v>
      </c>
      <c r="AC81">
        <v>29.570779000000002</v>
      </c>
      <c r="AD81">
        <v>37.116669000000002</v>
      </c>
      <c r="AE81">
        <v>50.282029000000001</v>
      </c>
      <c r="AF81">
        <v>8.4652799999999999</v>
      </c>
      <c r="AG81">
        <v>40.408206</v>
      </c>
      <c r="AH81">
        <v>142.023402</v>
      </c>
      <c r="AI81">
        <v>66.545794999999998</v>
      </c>
      <c r="AJ81">
        <v>0</v>
      </c>
      <c r="AK81">
        <v>54.578451999999999</v>
      </c>
      <c r="AL81">
        <v>76.761441000000005</v>
      </c>
      <c r="AM81">
        <v>16.044750000000001</v>
      </c>
      <c r="AN81">
        <v>0.95713899999999996</v>
      </c>
      <c r="AO81">
        <v>0</v>
      </c>
      <c r="AP81">
        <v>1.1150850000000001</v>
      </c>
      <c r="AQ81">
        <v>25.412092000000001</v>
      </c>
      <c r="AR81">
        <v>38.440396999999997</v>
      </c>
      <c r="AS81">
        <v>32.762445999999997</v>
      </c>
      <c r="AT81">
        <v>15.412815999999999</v>
      </c>
      <c r="AU81">
        <v>0</v>
      </c>
      <c r="AV81">
        <v>0</v>
      </c>
      <c r="AW81">
        <v>0</v>
      </c>
      <c r="AX81">
        <v>0</v>
      </c>
      <c r="AY81">
        <v>0.71707399999999999</v>
      </c>
      <c r="AZ81">
        <v>2.3494440000000001</v>
      </c>
      <c r="BA81">
        <v>1.5916980000000001</v>
      </c>
      <c r="BB81">
        <v>1.347048</v>
      </c>
      <c r="BC81">
        <v>91.88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3189.2102210000012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18.370125999999999</v>
      </c>
      <c r="H82">
        <v>0</v>
      </c>
      <c r="I82">
        <v>0</v>
      </c>
      <c r="J82">
        <v>23.099250999999999</v>
      </c>
      <c r="K82">
        <v>665.67444599999999</v>
      </c>
      <c r="L82">
        <v>588.70017199999995</v>
      </c>
      <c r="M82">
        <v>90.263142000000002</v>
      </c>
      <c r="N82">
        <v>115.66909200000001</v>
      </c>
      <c r="O82">
        <v>121.185605</v>
      </c>
      <c r="P82">
        <v>133.09393700000001</v>
      </c>
      <c r="Q82">
        <v>19.913391000000001</v>
      </c>
      <c r="R82">
        <v>41.63796</v>
      </c>
      <c r="S82">
        <v>25.639215</v>
      </c>
      <c r="T82">
        <v>0</v>
      </c>
      <c r="U82">
        <v>337.52861999999999</v>
      </c>
      <c r="V82">
        <v>14.000413</v>
      </c>
      <c r="W82">
        <v>37.276178000000002</v>
      </c>
      <c r="X82">
        <v>142.67699200000001</v>
      </c>
      <c r="Y82">
        <v>0</v>
      </c>
      <c r="Z82">
        <v>19.016506</v>
      </c>
      <c r="AA82">
        <v>40.765622999999998</v>
      </c>
      <c r="AB82">
        <v>40.491408999999997</v>
      </c>
      <c r="AC82">
        <v>29.570779000000002</v>
      </c>
      <c r="AD82">
        <v>37.116669000000002</v>
      </c>
      <c r="AE82">
        <v>50.282029000000001</v>
      </c>
      <c r="AF82">
        <v>8.4652799999999999</v>
      </c>
      <c r="AG82">
        <v>40.408206</v>
      </c>
      <c r="AH82">
        <v>142.023402</v>
      </c>
      <c r="AI82">
        <v>66.545794999999998</v>
      </c>
      <c r="AJ82">
        <v>0</v>
      </c>
      <c r="AK82">
        <v>54.578451999999999</v>
      </c>
      <c r="AL82">
        <v>76.761441000000005</v>
      </c>
      <c r="AM82">
        <v>16.044750000000001</v>
      </c>
      <c r="AN82">
        <v>0.95713899999999996</v>
      </c>
      <c r="AO82">
        <v>0</v>
      </c>
      <c r="AP82">
        <v>1.1150850000000001</v>
      </c>
      <c r="AQ82">
        <v>25.412092000000001</v>
      </c>
      <c r="AR82">
        <v>36.304819000000002</v>
      </c>
      <c r="AS82">
        <v>32.762445999999997</v>
      </c>
      <c r="AT82">
        <v>15.412815999999999</v>
      </c>
      <c r="AU82">
        <v>0</v>
      </c>
      <c r="AV82">
        <v>0</v>
      </c>
      <c r="AW82">
        <v>0</v>
      </c>
      <c r="AX82">
        <v>0</v>
      </c>
      <c r="AY82">
        <v>0.71707399999999999</v>
      </c>
      <c r="AZ82">
        <v>2.3494440000000001</v>
      </c>
      <c r="BA82">
        <v>1.5916980000000001</v>
      </c>
      <c r="BB82">
        <v>1.347048</v>
      </c>
      <c r="BC82">
        <v>87.05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3201.8185420000013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2.643224</v>
      </c>
      <c r="H83">
        <v>0</v>
      </c>
      <c r="I83">
        <v>0</v>
      </c>
      <c r="J83">
        <v>23.423262999999999</v>
      </c>
      <c r="K83">
        <v>665.67444599999999</v>
      </c>
      <c r="L83">
        <v>588.70017199999995</v>
      </c>
      <c r="M83">
        <v>90.263142000000002</v>
      </c>
      <c r="N83">
        <v>115.66909200000001</v>
      </c>
      <c r="O83">
        <v>121.185605</v>
      </c>
      <c r="P83">
        <v>133.09393700000001</v>
      </c>
      <c r="Q83">
        <v>19.913391000000001</v>
      </c>
      <c r="R83">
        <v>41.63796</v>
      </c>
      <c r="S83">
        <v>25.639215</v>
      </c>
      <c r="T83">
        <v>0</v>
      </c>
      <c r="U83">
        <v>337.52861999999999</v>
      </c>
      <c r="V83">
        <v>14.000413</v>
      </c>
      <c r="W83">
        <v>37.276178000000002</v>
      </c>
      <c r="X83">
        <v>142.67699200000001</v>
      </c>
      <c r="Y83">
        <v>0</v>
      </c>
      <c r="Z83">
        <v>19.016506</v>
      </c>
      <c r="AA83">
        <v>40.765622999999998</v>
      </c>
      <c r="AB83">
        <v>40.491408999999997</v>
      </c>
      <c r="AC83">
        <v>29.570779000000002</v>
      </c>
      <c r="AD83">
        <v>37.116669000000002</v>
      </c>
      <c r="AE83">
        <v>50.282029000000001</v>
      </c>
      <c r="AF83">
        <v>8.4652799999999999</v>
      </c>
      <c r="AG83">
        <v>40.408206</v>
      </c>
      <c r="AH83">
        <v>142.023402</v>
      </c>
      <c r="AI83">
        <v>66.545794999999998</v>
      </c>
      <c r="AJ83">
        <v>0</v>
      </c>
      <c r="AK83">
        <v>54.578451999999999</v>
      </c>
      <c r="AL83">
        <v>76.761441000000005</v>
      </c>
      <c r="AM83">
        <v>16.044750000000001</v>
      </c>
      <c r="AN83">
        <v>0.95713899999999996</v>
      </c>
      <c r="AO83">
        <v>0</v>
      </c>
      <c r="AP83">
        <v>1.1150850000000001</v>
      </c>
      <c r="AQ83">
        <v>25.412092000000001</v>
      </c>
      <c r="AR83">
        <v>36.304819000000002</v>
      </c>
      <c r="AS83">
        <v>32.762445999999997</v>
      </c>
      <c r="AT83">
        <v>12.755433999999999</v>
      </c>
      <c r="AU83">
        <v>0</v>
      </c>
      <c r="AV83">
        <v>0</v>
      </c>
      <c r="AW83">
        <v>0</v>
      </c>
      <c r="AX83">
        <v>0</v>
      </c>
      <c r="AY83">
        <v>0.71707399999999999</v>
      </c>
      <c r="AZ83">
        <v>2.3494440000000001</v>
      </c>
      <c r="BA83">
        <v>1.5916980000000001</v>
      </c>
      <c r="BB83">
        <v>1.347048</v>
      </c>
      <c r="BC83">
        <v>101.56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3198.2682700000009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23.423262999999999</v>
      </c>
      <c r="K84">
        <v>665.67444599999999</v>
      </c>
      <c r="L84">
        <v>608.27407100000005</v>
      </c>
      <c r="M84">
        <v>90.263142000000002</v>
      </c>
      <c r="N84">
        <v>115.66909200000001</v>
      </c>
      <c r="O84">
        <v>121.185605</v>
      </c>
      <c r="P84">
        <v>133.09393700000001</v>
      </c>
      <c r="Q84">
        <v>19.913391000000001</v>
      </c>
      <c r="R84">
        <v>41.63796</v>
      </c>
      <c r="S84">
        <v>25.639215</v>
      </c>
      <c r="T84">
        <v>0</v>
      </c>
      <c r="U84">
        <v>337.52861999999999</v>
      </c>
      <c r="V84">
        <v>14.000413</v>
      </c>
      <c r="W84">
        <v>37.276178000000002</v>
      </c>
      <c r="X84">
        <v>142.67699200000001</v>
      </c>
      <c r="Y84">
        <v>0</v>
      </c>
      <c r="Z84">
        <v>19.016506</v>
      </c>
      <c r="AA84">
        <v>40.765622999999998</v>
      </c>
      <c r="AB84">
        <v>40.491408999999997</v>
      </c>
      <c r="AC84">
        <v>29.570779000000002</v>
      </c>
      <c r="AD84">
        <v>37.116669000000002</v>
      </c>
      <c r="AE84">
        <v>50.282029000000001</v>
      </c>
      <c r="AF84">
        <v>8.4652799999999999</v>
      </c>
      <c r="AG84">
        <v>40.408206</v>
      </c>
      <c r="AH84">
        <v>142.023402</v>
      </c>
      <c r="AI84">
        <v>66.545794999999998</v>
      </c>
      <c r="AJ84">
        <v>0</v>
      </c>
      <c r="AK84">
        <v>54.578451999999999</v>
      </c>
      <c r="AL84">
        <v>76.761441000000005</v>
      </c>
      <c r="AM84">
        <v>16.044750000000001</v>
      </c>
      <c r="AN84">
        <v>0.95713899999999996</v>
      </c>
      <c r="AO84">
        <v>0</v>
      </c>
      <c r="AP84">
        <v>1.1150850000000001</v>
      </c>
      <c r="AQ84">
        <v>25.412092000000001</v>
      </c>
      <c r="AR84">
        <v>36.304819000000002</v>
      </c>
      <c r="AS84">
        <v>32.762445999999997</v>
      </c>
      <c r="AT84">
        <v>12.755433999999999</v>
      </c>
      <c r="AU84">
        <v>0</v>
      </c>
      <c r="AV84">
        <v>0</v>
      </c>
      <c r="AW84">
        <v>0</v>
      </c>
      <c r="AX84">
        <v>0</v>
      </c>
      <c r="AY84">
        <v>0.71707399999999999</v>
      </c>
      <c r="AZ84">
        <v>2.3494440000000001</v>
      </c>
      <c r="BA84">
        <v>1.5916980000000001</v>
      </c>
      <c r="BB84">
        <v>1.347048</v>
      </c>
      <c r="BC84">
        <v>101.56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3215.198945000001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23.423262999999999</v>
      </c>
      <c r="K85">
        <v>665.67444599999999</v>
      </c>
      <c r="L85">
        <v>608.27407100000005</v>
      </c>
      <c r="M85">
        <v>90.263142000000002</v>
      </c>
      <c r="N85">
        <v>115.66909200000001</v>
      </c>
      <c r="O85">
        <v>121.185605</v>
      </c>
      <c r="P85">
        <v>133.09393700000001</v>
      </c>
      <c r="Q85">
        <v>19.913391000000001</v>
      </c>
      <c r="R85">
        <v>41.63796</v>
      </c>
      <c r="S85">
        <v>25.639215</v>
      </c>
      <c r="T85">
        <v>0</v>
      </c>
      <c r="U85">
        <v>337.52861999999999</v>
      </c>
      <c r="V85">
        <v>14.000413</v>
      </c>
      <c r="W85">
        <v>37.276178000000002</v>
      </c>
      <c r="X85">
        <v>142.67699200000001</v>
      </c>
      <c r="Y85">
        <v>0</v>
      </c>
      <c r="Z85">
        <v>19.016506</v>
      </c>
      <c r="AA85">
        <v>40.765622999999998</v>
      </c>
      <c r="AB85">
        <v>40.491408999999997</v>
      </c>
      <c r="AC85">
        <v>29.570779000000002</v>
      </c>
      <c r="AD85">
        <v>37.116669000000002</v>
      </c>
      <c r="AE85">
        <v>50.282029000000001</v>
      </c>
      <c r="AF85">
        <v>8.4652799999999999</v>
      </c>
      <c r="AG85">
        <v>40.408206</v>
      </c>
      <c r="AH85">
        <v>142.023402</v>
      </c>
      <c r="AI85">
        <v>10.362159999999999</v>
      </c>
      <c r="AJ85">
        <v>0</v>
      </c>
      <c r="AK85">
        <v>54.578451999999999</v>
      </c>
      <c r="AL85">
        <v>76.761441000000005</v>
      </c>
      <c r="AM85">
        <v>16.044750000000001</v>
      </c>
      <c r="AN85">
        <v>0.95713899999999996</v>
      </c>
      <c r="AO85">
        <v>0</v>
      </c>
      <c r="AP85">
        <v>0.49559300000000001</v>
      </c>
      <c r="AQ85">
        <v>25.412092000000001</v>
      </c>
      <c r="AR85">
        <v>36.304819000000002</v>
      </c>
      <c r="AS85">
        <v>32.762445999999997</v>
      </c>
      <c r="AT85">
        <v>12.755433999999999</v>
      </c>
      <c r="AU85">
        <v>0</v>
      </c>
      <c r="AV85">
        <v>0</v>
      </c>
      <c r="AW85">
        <v>0</v>
      </c>
      <c r="AX85">
        <v>0</v>
      </c>
      <c r="AY85">
        <v>0.71707399999999999</v>
      </c>
      <c r="AZ85">
        <v>2.3494440000000001</v>
      </c>
      <c r="BA85">
        <v>1.5916980000000001</v>
      </c>
      <c r="BB85">
        <v>1.347048</v>
      </c>
      <c r="BC85">
        <v>101.56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3158.3958180000013</v>
      </c>
    </row>
    <row r="86" spans="1:117">
      <c r="A86" t="s">
        <v>128</v>
      </c>
      <c r="B86">
        <v>0</v>
      </c>
      <c r="C86">
        <v>0</v>
      </c>
      <c r="D86">
        <v>8.4085149999999995</v>
      </c>
      <c r="E86">
        <v>0</v>
      </c>
      <c r="F86">
        <v>0</v>
      </c>
      <c r="G86">
        <v>11.527606</v>
      </c>
      <c r="H86">
        <v>0</v>
      </c>
      <c r="I86">
        <v>0</v>
      </c>
      <c r="J86">
        <v>23.423262999999999</v>
      </c>
      <c r="K86">
        <v>665.67444599999999</v>
      </c>
      <c r="L86">
        <v>627.84797000000003</v>
      </c>
      <c r="M86">
        <v>90.263142000000002</v>
      </c>
      <c r="N86">
        <v>115.66909200000001</v>
      </c>
      <c r="O86">
        <v>121.185605</v>
      </c>
      <c r="P86">
        <v>133.09393700000001</v>
      </c>
      <c r="Q86">
        <v>19.913391000000001</v>
      </c>
      <c r="R86">
        <v>41.63796</v>
      </c>
      <c r="S86">
        <v>25.639215</v>
      </c>
      <c r="T86">
        <v>0</v>
      </c>
      <c r="U86">
        <v>337.52861999999999</v>
      </c>
      <c r="V86">
        <v>14.000413</v>
      </c>
      <c r="W86">
        <v>37.276178000000002</v>
      </c>
      <c r="X86">
        <v>142.67699200000001</v>
      </c>
      <c r="Y86">
        <v>0</v>
      </c>
      <c r="Z86">
        <v>6.3388350000000004</v>
      </c>
      <c r="AA86">
        <v>40.765622999999998</v>
      </c>
      <c r="AB86">
        <v>40.491408999999997</v>
      </c>
      <c r="AC86">
        <v>29.570779000000002</v>
      </c>
      <c r="AD86">
        <v>27.773101</v>
      </c>
      <c r="AE86">
        <v>50.282029000000001</v>
      </c>
      <c r="AF86">
        <v>8.166506</v>
      </c>
      <c r="AG86">
        <v>40.408206</v>
      </c>
      <c r="AH86">
        <v>114.998707</v>
      </c>
      <c r="AI86">
        <v>3.2381760000000002</v>
      </c>
      <c r="AJ86">
        <v>0</v>
      </c>
      <c r="AK86">
        <v>54.578451999999999</v>
      </c>
      <c r="AL86">
        <v>76.761441000000005</v>
      </c>
      <c r="AM86">
        <v>16.044750000000001</v>
      </c>
      <c r="AN86">
        <v>0.95713899999999996</v>
      </c>
      <c r="AO86">
        <v>0</v>
      </c>
      <c r="AP86">
        <v>0.49559300000000001</v>
      </c>
      <c r="AQ86">
        <v>25.412092000000001</v>
      </c>
      <c r="AR86">
        <v>36.304819000000002</v>
      </c>
      <c r="AS86">
        <v>32.762445999999997</v>
      </c>
      <c r="AT86">
        <v>12.755433999999999</v>
      </c>
      <c r="AU86">
        <v>0</v>
      </c>
      <c r="AV86">
        <v>0</v>
      </c>
      <c r="AW86">
        <v>0</v>
      </c>
      <c r="AX86">
        <v>0</v>
      </c>
      <c r="AY86">
        <v>0.70426900000000003</v>
      </c>
      <c r="AZ86">
        <v>2.3494440000000001</v>
      </c>
      <c r="BA86">
        <v>1.30691</v>
      </c>
      <c r="BB86">
        <v>1.347048</v>
      </c>
      <c r="BC86">
        <v>101.56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3141.1395530000013</v>
      </c>
    </row>
    <row r="87" spans="1:117">
      <c r="A87" t="s">
        <v>129</v>
      </c>
      <c r="B87">
        <v>0</v>
      </c>
      <c r="C87">
        <v>0</v>
      </c>
      <c r="D87">
        <v>9.9680599999999995</v>
      </c>
      <c r="E87">
        <v>0</v>
      </c>
      <c r="F87">
        <v>0</v>
      </c>
      <c r="G87">
        <v>18.370125999999999</v>
      </c>
      <c r="H87">
        <v>0</v>
      </c>
      <c r="I87">
        <v>0</v>
      </c>
      <c r="J87">
        <v>23.423262999999999</v>
      </c>
      <c r="K87">
        <v>665.67444599999999</v>
      </c>
      <c r="L87">
        <v>627.84797000000003</v>
      </c>
      <c r="M87">
        <v>90.263142000000002</v>
      </c>
      <c r="N87">
        <v>115.66909200000001</v>
      </c>
      <c r="O87">
        <v>121.185605</v>
      </c>
      <c r="P87">
        <v>133.09393700000001</v>
      </c>
      <c r="Q87">
        <v>19.913391000000001</v>
      </c>
      <c r="R87">
        <v>41.63796</v>
      </c>
      <c r="S87">
        <v>25.639215</v>
      </c>
      <c r="T87">
        <v>0</v>
      </c>
      <c r="U87">
        <v>337.52861999999999</v>
      </c>
      <c r="V87">
        <v>14.000413</v>
      </c>
      <c r="W87">
        <v>37.276178000000002</v>
      </c>
      <c r="X87">
        <v>142.67699200000001</v>
      </c>
      <c r="Y87">
        <v>0</v>
      </c>
      <c r="Z87">
        <v>6.3388350000000004</v>
      </c>
      <c r="AA87">
        <v>40.765622999999998</v>
      </c>
      <c r="AB87">
        <v>40.491408999999997</v>
      </c>
      <c r="AC87">
        <v>29.570779000000002</v>
      </c>
      <c r="AD87">
        <v>27.773101</v>
      </c>
      <c r="AE87">
        <v>50.282029000000001</v>
      </c>
      <c r="AF87">
        <v>8.166506</v>
      </c>
      <c r="AG87">
        <v>40.408206</v>
      </c>
      <c r="AH87">
        <v>114.998707</v>
      </c>
      <c r="AI87">
        <v>3.2381760000000002</v>
      </c>
      <c r="AJ87">
        <v>0</v>
      </c>
      <c r="AK87">
        <v>54.578451999999999</v>
      </c>
      <c r="AL87">
        <v>76.761441000000005</v>
      </c>
      <c r="AM87">
        <v>16.044750000000001</v>
      </c>
      <c r="AN87">
        <v>0.95713899999999996</v>
      </c>
      <c r="AO87">
        <v>0</v>
      </c>
      <c r="AP87">
        <v>0.49559300000000001</v>
      </c>
      <c r="AQ87">
        <v>25.412092000000001</v>
      </c>
      <c r="AR87">
        <v>36.304819000000002</v>
      </c>
      <c r="AS87">
        <v>32.762445999999997</v>
      </c>
      <c r="AT87">
        <v>12.755433999999999</v>
      </c>
      <c r="AU87">
        <v>0</v>
      </c>
      <c r="AV87">
        <v>0</v>
      </c>
      <c r="AW87">
        <v>0</v>
      </c>
      <c r="AX87">
        <v>0</v>
      </c>
      <c r="AY87">
        <v>0.70426900000000003</v>
      </c>
      <c r="AZ87">
        <v>2.3494440000000001</v>
      </c>
      <c r="BA87">
        <v>1.30691</v>
      </c>
      <c r="BB87">
        <v>1.347048</v>
      </c>
      <c r="BC87">
        <v>101.56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3149.5416180000011</v>
      </c>
    </row>
    <row r="88" spans="1:117">
      <c r="A88" t="s">
        <v>130</v>
      </c>
      <c r="B88">
        <v>0</v>
      </c>
      <c r="C88">
        <v>0</v>
      </c>
      <c r="D88">
        <v>9.9680599999999995</v>
      </c>
      <c r="E88">
        <v>0</v>
      </c>
      <c r="F88">
        <v>0</v>
      </c>
      <c r="G88">
        <v>18.370125999999999</v>
      </c>
      <c r="H88">
        <v>0</v>
      </c>
      <c r="I88">
        <v>0</v>
      </c>
      <c r="J88">
        <v>23.423262999999999</v>
      </c>
      <c r="K88">
        <v>665.67444599999999</v>
      </c>
      <c r="L88">
        <v>636.31111099999998</v>
      </c>
      <c r="M88">
        <v>90.263142000000002</v>
      </c>
      <c r="N88">
        <v>115.66909200000001</v>
      </c>
      <c r="O88">
        <v>121.185605</v>
      </c>
      <c r="P88">
        <v>133.09393700000001</v>
      </c>
      <c r="Q88">
        <v>19.913391000000001</v>
      </c>
      <c r="R88">
        <v>41.63796</v>
      </c>
      <c r="S88">
        <v>25.639215</v>
      </c>
      <c r="T88">
        <v>0</v>
      </c>
      <c r="U88">
        <v>337.52861999999999</v>
      </c>
      <c r="V88">
        <v>14.000413</v>
      </c>
      <c r="W88">
        <v>37.276178000000002</v>
      </c>
      <c r="X88">
        <v>142.67699200000001</v>
      </c>
      <c r="Y88">
        <v>0</v>
      </c>
      <c r="Z88">
        <v>6.3388350000000004</v>
      </c>
      <c r="AA88">
        <v>40.765622999999998</v>
      </c>
      <c r="AB88">
        <v>40.491408999999997</v>
      </c>
      <c r="AC88">
        <v>29.570779000000002</v>
      </c>
      <c r="AD88">
        <v>27.773101</v>
      </c>
      <c r="AE88">
        <v>50.282029000000001</v>
      </c>
      <c r="AF88">
        <v>8.166506</v>
      </c>
      <c r="AG88">
        <v>40.408206</v>
      </c>
      <c r="AH88">
        <v>114.998707</v>
      </c>
      <c r="AI88">
        <v>3.2381760000000002</v>
      </c>
      <c r="AJ88">
        <v>0</v>
      </c>
      <c r="AK88">
        <v>54.578451999999999</v>
      </c>
      <c r="AL88">
        <v>76.761441000000005</v>
      </c>
      <c r="AM88">
        <v>16.044750000000001</v>
      </c>
      <c r="AN88">
        <v>0.95713899999999996</v>
      </c>
      <c r="AO88">
        <v>0</v>
      </c>
      <c r="AP88">
        <v>0.49559300000000001</v>
      </c>
      <c r="AQ88">
        <v>25.412092000000001</v>
      </c>
      <c r="AR88">
        <v>36.304819000000002</v>
      </c>
      <c r="AS88">
        <v>32.762445999999997</v>
      </c>
      <c r="AT88">
        <v>12.755433999999999</v>
      </c>
      <c r="AU88">
        <v>0</v>
      </c>
      <c r="AV88">
        <v>0</v>
      </c>
      <c r="AW88">
        <v>0</v>
      </c>
      <c r="AX88">
        <v>0</v>
      </c>
      <c r="AY88">
        <v>0.70426900000000003</v>
      </c>
      <c r="AZ88">
        <v>2.3494440000000001</v>
      </c>
      <c r="BA88">
        <v>1.30691</v>
      </c>
      <c r="BB88">
        <v>1.347048</v>
      </c>
      <c r="BC88">
        <v>101.56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3158.0047590000013</v>
      </c>
    </row>
    <row r="89" spans="1:117">
      <c r="A89" t="s">
        <v>131</v>
      </c>
      <c r="B89">
        <v>0</v>
      </c>
      <c r="C89">
        <v>0</v>
      </c>
      <c r="D89">
        <v>9.9680599999999995</v>
      </c>
      <c r="E89">
        <v>0</v>
      </c>
      <c r="F89">
        <v>0</v>
      </c>
      <c r="G89">
        <v>18.370125999999999</v>
      </c>
      <c r="H89">
        <v>0</v>
      </c>
      <c r="I89">
        <v>0</v>
      </c>
      <c r="J89">
        <v>23.423262999999999</v>
      </c>
      <c r="K89">
        <v>665.67444599999999</v>
      </c>
      <c r="L89">
        <v>636.31111099999998</v>
      </c>
      <c r="M89">
        <v>90.263142000000002</v>
      </c>
      <c r="N89">
        <v>115.66909200000001</v>
      </c>
      <c r="O89">
        <v>121.185605</v>
      </c>
      <c r="P89">
        <v>133.82009600000001</v>
      </c>
      <c r="Q89">
        <v>19.913391000000001</v>
      </c>
      <c r="R89">
        <v>41.63796</v>
      </c>
      <c r="S89">
        <v>25.639215</v>
      </c>
      <c r="T89">
        <v>0</v>
      </c>
      <c r="U89">
        <v>337.52861999999999</v>
      </c>
      <c r="V89">
        <v>14.000413</v>
      </c>
      <c r="W89">
        <v>37.276178000000002</v>
      </c>
      <c r="X89">
        <v>142.67699200000001</v>
      </c>
      <c r="Y89">
        <v>0</v>
      </c>
      <c r="Z89">
        <v>6.3388350000000004</v>
      </c>
      <c r="AA89">
        <v>40.765622999999998</v>
      </c>
      <c r="AB89">
        <v>40.491408999999997</v>
      </c>
      <c r="AC89">
        <v>29.570779000000002</v>
      </c>
      <c r="AD89">
        <v>27.773101</v>
      </c>
      <c r="AE89">
        <v>50.282029000000001</v>
      </c>
      <c r="AF89">
        <v>8.166506</v>
      </c>
      <c r="AG89">
        <v>40.408206</v>
      </c>
      <c r="AH89">
        <v>114.998707</v>
      </c>
      <c r="AI89">
        <v>3.2381760000000002</v>
      </c>
      <c r="AJ89">
        <v>0</v>
      </c>
      <c r="AK89">
        <v>54.578451999999999</v>
      </c>
      <c r="AL89">
        <v>76.761441000000005</v>
      </c>
      <c r="AM89">
        <v>16.044750000000001</v>
      </c>
      <c r="AN89">
        <v>0.95713899999999996</v>
      </c>
      <c r="AO89">
        <v>0</v>
      </c>
      <c r="AP89">
        <v>0.49559300000000001</v>
      </c>
      <c r="AQ89">
        <v>25.412092000000001</v>
      </c>
      <c r="AR89">
        <v>36.304819000000002</v>
      </c>
      <c r="AS89">
        <v>32.762445999999997</v>
      </c>
      <c r="AT89">
        <v>12.755433999999999</v>
      </c>
      <c r="AU89">
        <v>0</v>
      </c>
      <c r="AV89">
        <v>0</v>
      </c>
      <c r="AW89">
        <v>0</v>
      </c>
      <c r="AX89">
        <v>0</v>
      </c>
      <c r="AY89">
        <v>0.70426900000000003</v>
      </c>
      <c r="AZ89">
        <v>2.3494440000000001</v>
      </c>
      <c r="BA89">
        <v>1.30691</v>
      </c>
      <c r="BB89">
        <v>1.347048</v>
      </c>
      <c r="BC89">
        <v>101.56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3158.7309180000011</v>
      </c>
    </row>
    <row r="90" spans="1:117">
      <c r="A90" t="s">
        <v>132</v>
      </c>
      <c r="B90">
        <v>0</v>
      </c>
      <c r="C90">
        <v>0</v>
      </c>
      <c r="D90">
        <v>9.9680599999999995</v>
      </c>
      <c r="E90">
        <v>0</v>
      </c>
      <c r="F90">
        <v>0</v>
      </c>
      <c r="G90">
        <v>18.370125999999999</v>
      </c>
      <c r="H90">
        <v>0</v>
      </c>
      <c r="I90">
        <v>0</v>
      </c>
      <c r="J90">
        <v>23.423262999999999</v>
      </c>
      <c r="K90">
        <v>665.67444599999999</v>
      </c>
      <c r="L90">
        <v>636.31111099999998</v>
      </c>
      <c r="M90">
        <v>90.263142000000002</v>
      </c>
      <c r="N90">
        <v>115.66909200000001</v>
      </c>
      <c r="O90">
        <v>121.185605</v>
      </c>
      <c r="P90">
        <v>133.833348</v>
      </c>
      <c r="Q90">
        <v>19.913391000000001</v>
      </c>
      <c r="R90">
        <v>41.63796</v>
      </c>
      <c r="S90">
        <v>25.639215</v>
      </c>
      <c r="T90">
        <v>0</v>
      </c>
      <c r="U90">
        <v>337.52861999999999</v>
      </c>
      <c r="V90">
        <v>14.000413</v>
      </c>
      <c r="W90">
        <v>37.276178000000002</v>
      </c>
      <c r="X90">
        <v>142.67699200000001</v>
      </c>
      <c r="Y90">
        <v>0</v>
      </c>
      <c r="Z90">
        <v>19.016506</v>
      </c>
      <c r="AA90">
        <v>40.765622999999998</v>
      </c>
      <c r="AB90">
        <v>40.491408999999997</v>
      </c>
      <c r="AC90">
        <v>29.570779000000002</v>
      </c>
      <c r="AD90">
        <v>37.116669000000002</v>
      </c>
      <c r="AE90">
        <v>50.282029000000001</v>
      </c>
      <c r="AF90">
        <v>8.4652799999999999</v>
      </c>
      <c r="AG90">
        <v>40.408206</v>
      </c>
      <c r="AH90">
        <v>142.023402</v>
      </c>
      <c r="AI90">
        <v>3.2381760000000002</v>
      </c>
      <c r="AJ90">
        <v>0</v>
      </c>
      <c r="AK90">
        <v>54.578451999999999</v>
      </c>
      <c r="AL90">
        <v>76.761441000000005</v>
      </c>
      <c r="AM90">
        <v>16.044750000000001</v>
      </c>
      <c r="AN90">
        <v>0.95713899999999996</v>
      </c>
      <c r="AO90">
        <v>0</v>
      </c>
      <c r="AP90">
        <v>0.49559300000000001</v>
      </c>
      <c r="AQ90">
        <v>25.412092000000001</v>
      </c>
      <c r="AR90">
        <v>36.304819000000002</v>
      </c>
      <c r="AS90">
        <v>32.762445999999997</v>
      </c>
      <c r="AT90">
        <v>12.755433999999999</v>
      </c>
      <c r="AU90">
        <v>0</v>
      </c>
      <c r="AV90">
        <v>0</v>
      </c>
      <c r="AW90">
        <v>0</v>
      </c>
      <c r="AX90">
        <v>0</v>
      </c>
      <c r="AY90">
        <v>0.71707399999999999</v>
      </c>
      <c r="AZ90">
        <v>2.3494440000000001</v>
      </c>
      <c r="BA90">
        <v>1.5916980000000001</v>
      </c>
      <c r="BB90">
        <v>1.347048</v>
      </c>
      <c r="BC90">
        <v>101.56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3208.3864710000012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23.423262999999999</v>
      </c>
      <c r="K91">
        <v>665.67444599999999</v>
      </c>
      <c r="L91">
        <v>636.31111099999998</v>
      </c>
      <c r="M91">
        <v>90.263142000000002</v>
      </c>
      <c r="N91">
        <v>115.66909200000001</v>
      </c>
      <c r="O91">
        <v>121.185605</v>
      </c>
      <c r="P91">
        <v>133.833348</v>
      </c>
      <c r="Q91">
        <v>19.913391000000001</v>
      </c>
      <c r="R91">
        <v>41.63796</v>
      </c>
      <c r="S91">
        <v>25.639215</v>
      </c>
      <c r="T91">
        <v>0</v>
      </c>
      <c r="U91">
        <v>337.52861999999999</v>
      </c>
      <c r="V91">
        <v>14.792357000000001</v>
      </c>
      <c r="W91">
        <v>37.276178000000002</v>
      </c>
      <c r="X91">
        <v>142.67699200000001</v>
      </c>
      <c r="Y91">
        <v>0</v>
      </c>
      <c r="Z91">
        <v>19.016506</v>
      </c>
      <c r="AA91">
        <v>40.765622999999998</v>
      </c>
      <c r="AB91">
        <v>40.491408999999997</v>
      </c>
      <c r="AC91">
        <v>29.570779000000002</v>
      </c>
      <c r="AD91">
        <v>37.116669000000002</v>
      </c>
      <c r="AE91">
        <v>50.282029000000001</v>
      </c>
      <c r="AF91">
        <v>8.4652799999999999</v>
      </c>
      <c r="AG91">
        <v>40.408206</v>
      </c>
      <c r="AH91">
        <v>142.023402</v>
      </c>
      <c r="AI91">
        <v>3.2381760000000002</v>
      </c>
      <c r="AJ91">
        <v>0</v>
      </c>
      <c r="AK91">
        <v>54.578451999999999</v>
      </c>
      <c r="AL91">
        <v>76.761441000000005</v>
      </c>
      <c r="AM91">
        <v>16.044750000000001</v>
      </c>
      <c r="AN91">
        <v>0.95713899999999996</v>
      </c>
      <c r="AO91">
        <v>0</v>
      </c>
      <c r="AP91">
        <v>0.49559300000000001</v>
      </c>
      <c r="AQ91">
        <v>25.412092000000001</v>
      </c>
      <c r="AR91">
        <v>36.304819000000002</v>
      </c>
      <c r="AS91">
        <v>32.762445999999997</v>
      </c>
      <c r="AT91">
        <v>12.755433999999999</v>
      </c>
      <c r="AU91">
        <v>0</v>
      </c>
      <c r="AV91">
        <v>0</v>
      </c>
      <c r="AW91">
        <v>0</v>
      </c>
      <c r="AX91">
        <v>0</v>
      </c>
      <c r="AY91">
        <v>0.71707399999999999</v>
      </c>
      <c r="AZ91">
        <v>2.3494440000000001</v>
      </c>
      <c r="BA91">
        <v>1.5916980000000001</v>
      </c>
      <c r="BB91">
        <v>1.347048</v>
      </c>
      <c r="BC91">
        <v>125.74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3205.0202290000007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23.423262999999999</v>
      </c>
      <c r="K92">
        <v>665.67444599999999</v>
      </c>
      <c r="L92">
        <v>636.31111099999998</v>
      </c>
      <c r="M92">
        <v>90.263142000000002</v>
      </c>
      <c r="N92">
        <v>115.66909200000001</v>
      </c>
      <c r="O92">
        <v>121.185605</v>
      </c>
      <c r="P92">
        <v>133.833348</v>
      </c>
      <c r="Q92">
        <v>19.913391000000001</v>
      </c>
      <c r="R92">
        <v>41.63796</v>
      </c>
      <c r="S92">
        <v>25.639215</v>
      </c>
      <c r="T92">
        <v>0</v>
      </c>
      <c r="U92">
        <v>337.52861999999999</v>
      </c>
      <c r="V92">
        <v>14.792357000000001</v>
      </c>
      <c r="W92">
        <v>37.276178000000002</v>
      </c>
      <c r="X92">
        <v>142.67699200000001</v>
      </c>
      <c r="Y92">
        <v>0</v>
      </c>
      <c r="Z92">
        <v>19.016506</v>
      </c>
      <c r="AA92">
        <v>40.765622999999998</v>
      </c>
      <c r="AB92">
        <v>40.491408999999997</v>
      </c>
      <c r="AC92">
        <v>29.570779000000002</v>
      </c>
      <c r="AD92">
        <v>37.116669000000002</v>
      </c>
      <c r="AE92">
        <v>50.282029000000001</v>
      </c>
      <c r="AF92">
        <v>8.4652799999999999</v>
      </c>
      <c r="AG92">
        <v>40.408206</v>
      </c>
      <c r="AH92">
        <v>142.023402</v>
      </c>
      <c r="AI92">
        <v>3.2381760000000002</v>
      </c>
      <c r="AJ92">
        <v>0</v>
      </c>
      <c r="AK92">
        <v>54.578451999999999</v>
      </c>
      <c r="AL92">
        <v>76.761441000000005</v>
      </c>
      <c r="AM92">
        <v>16.044750000000001</v>
      </c>
      <c r="AN92">
        <v>0.95713899999999996</v>
      </c>
      <c r="AO92">
        <v>0</v>
      </c>
      <c r="AP92">
        <v>0.49559300000000001</v>
      </c>
      <c r="AQ92">
        <v>25.412092000000001</v>
      </c>
      <c r="AR92">
        <v>36.304819000000002</v>
      </c>
      <c r="AS92">
        <v>32.762445999999997</v>
      </c>
      <c r="AT92">
        <v>12.755433999999999</v>
      </c>
      <c r="AU92">
        <v>0</v>
      </c>
      <c r="AV92">
        <v>0</v>
      </c>
      <c r="AW92">
        <v>0</v>
      </c>
      <c r="AX92">
        <v>0</v>
      </c>
      <c r="AY92">
        <v>0.71707399999999999</v>
      </c>
      <c r="AZ92">
        <v>2.3494440000000001</v>
      </c>
      <c r="BA92">
        <v>1.5916980000000001</v>
      </c>
      <c r="BB92">
        <v>1.347048</v>
      </c>
      <c r="BC92">
        <v>130.57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3209.850229000001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23.423262999999999</v>
      </c>
      <c r="K93">
        <v>665.67444599999999</v>
      </c>
      <c r="L93">
        <v>636.31111099999998</v>
      </c>
      <c r="M93">
        <v>90.263142000000002</v>
      </c>
      <c r="N93">
        <v>115.66909200000001</v>
      </c>
      <c r="O93">
        <v>121.185605</v>
      </c>
      <c r="P93">
        <v>134.559507</v>
      </c>
      <c r="Q93">
        <v>19.913391000000001</v>
      </c>
      <c r="R93">
        <v>41.63796</v>
      </c>
      <c r="S93">
        <v>25.639215</v>
      </c>
      <c r="T93">
        <v>0</v>
      </c>
      <c r="U93">
        <v>337.52861999999999</v>
      </c>
      <c r="V93">
        <v>14.792357000000001</v>
      </c>
      <c r="W93">
        <v>37.276178000000002</v>
      </c>
      <c r="X93">
        <v>142.67699200000001</v>
      </c>
      <c r="Y93">
        <v>0</v>
      </c>
      <c r="Z93">
        <v>19.016506</v>
      </c>
      <c r="AA93">
        <v>40.765622999999998</v>
      </c>
      <c r="AB93">
        <v>40.491408999999997</v>
      </c>
      <c r="AC93">
        <v>29.570779000000002</v>
      </c>
      <c r="AD93">
        <v>37.116669000000002</v>
      </c>
      <c r="AE93">
        <v>50.282029000000001</v>
      </c>
      <c r="AF93">
        <v>8.4652799999999999</v>
      </c>
      <c r="AG93">
        <v>40.408206</v>
      </c>
      <c r="AH93">
        <v>142.023402</v>
      </c>
      <c r="AI93">
        <v>3.2381760000000002</v>
      </c>
      <c r="AJ93">
        <v>0</v>
      </c>
      <c r="AK93">
        <v>54.578451999999999</v>
      </c>
      <c r="AL93">
        <v>76.761441000000005</v>
      </c>
      <c r="AM93">
        <v>16.044750000000001</v>
      </c>
      <c r="AN93">
        <v>0.95713899999999996</v>
      </c>
      <c r="AO93">
        <v>0</v>
      </c>
      <c r="AP93">
        <v>0.49559300000000001</v>
      </c>
      <c r="AQ93">
        <v>25.412092000000001</v>
      </c>
      <c r="AR93">
        <v>36.304819000000002</v>
      </c>
      <c r="AS93">
        <v>32.762445999999997</v>
      </c>
      <c r="AT93">
        <v>12.755433999999999</v>
      </c>
      <c r="AU93">
        <v>0</v>
      </c>
      <c r="AV93">
        <v>0</v>
      </c>
      <c r="AW93">
        <v>0</v>
      </c>
      <c r="AX93">
        <v>0</v>
      </c>
      <c r="AY93">
        <v>0.71707399999999999</v>
      </c>
      <c r="AZ93">
        <v>2.3494440000000001</v>
      </c>
      <c r="BA93">
        <v>1.5916980000000001</v>
      </c>
      <c r="BB93">
        <v>1.347048</v>
      </c>
      <c r="BC93">
        <v>33.85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3113.8563880000006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23.423262999999999</v>
      </c>
      <c r="K94">
        <v>665.67444599999999</v>
      </c>
      <c r="L94">
        <v>636.31111099999998</v>
      </c>
      <c r="M94">
        <v>90.263142000000002</v>
      </c>
      <c r="N94">
        <v>115.66909200000001</v>
      </c>
      <c r="O94">
        <v>121.185605</v>
      </c>
      <c r="P94">
        <v>134.57275899999999</v>
      </c>
      <c r="Q94">
        <v>19.913391000000001</v>
      </c>
      <c r="R94">
        <v>41.63796</v>
      </c>
      <c r="S94">
        <v>25.639215</v>
      </c>
      <c r="T94">
        <v>0</v>
      </c>
      <c r="U94">
        <v>337.52861999999999</v>
      </c>
      <c r="V94">
        <v>14.792357000000001</v>
      </c>
      <c r="W94">
        <v>37.276178000000002</v>
      </c>
      <c r="X94">
        <v>142.67699200000001</v>
      </c>
      <c r="Y94">
        <v>0</v>
      </c>
      <c r="Z94">
        <v>19.016506</v>
      </c>
      <c r="AA94">
        <v>40.765622999999998</v>
      </c>
      <c r="AB94">
        <v>40.491408999999997</v>
      </c>
      <c r="AC94">
        <v>29.570779000000002</v>
      </c>
      <c r="AD94">
        <v>37.116669000000002</v>
      </c>
      <c r="AE94">
        <v>50.282029000000001</v>
      </c>
      <c r="AF94">
        <v>8.4652799999999999</v>
      </c>
      <c r="AG94">
        <v>40.408206</v>
      </c>
      <c r="AH94">
        <v>142.023402</v>
      </c>
      <c r="AI94">
        <v>3.2381760000000002</v>
      </c>
      <c r="AJ94">
        <v>0</v>
      </c>
      <c r="AK94">
        <v>54.578451999999999</v>
      </c>
      <c r="AL94">
        <v>76.761441000000005</v>
      </c>
      <c r="AM94">
        <v>16.044750000000001</v>
      </c>
      <c r="AN94">
        <v>0.95713899999999996</v>
      </c>
      <c r="AO94">
        <v>0</v>
      </c>
      <c r="AP94">
        <v>0.49559300000000001</v>
      </c>
      <c r="AQ94">
        <v>25.412092000000001</v>
      </c>
      <c r="AR94">
        <v>36.304819000000002</v>
      </c>
      <c r="AS94">
        <v>32.762445999999997</v>
      </c>
      <c r="AT94">
        <v>12.755433999999999</v>
      </c>
      <c r="AU94">
        <v>0</v>
      </c>
      <c r="AV94">
        <v>0</v>
      </c>
      <c r="AW94">
        <v>0</v>
      </c>
      <c r="AX94">
        <v>0</v>
      </c>
      <c r="AY94">
        <v>0.71707399999999999</v>
      </c>
      <c r="AZ94">
        <v>2.3494440000000001</v>
      </c>
      <c r="BA94">
        <v>1.5916980000000001</v>
      </c>
      <c r="BB94">
        <v>1.347048</v>
      </c>
      <c r="BC94">
        <v>130.57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3210.5896400000011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23.423262999999999</v>
      </c>
      <c r="K95">
        <v>665.67444599999999</v>
      </c>
      <c r="L95">
        <v>636.31111099999998</v>
      </c>
      <c r="M95">
        <v>90.263142000000002</v>
      </c>
      <c r="N95">
        <v>115.66909200000001</v>
      </c>
      <c r="O95">
        <v>121.185605</v>
      </c>
      <c r="P95">
        <v>134.57275899999999</v>
      </c>
      <c r="Q95">
        <v>19.913391000000001</v>
      </c>
      <c r="R95">
        <v>41.63796</v>
      </c>
      <c r="S95">
        <v>25.639215</v>
      </c>
      <c r="T95">
        <v>0</v>
      </c>
      <c r="U95">
        <v>337.52861999999999</v>
      </c>
      <c r="V95">
        <v>14.792357000000001</v>
      </c>
      <c r="W95">
        <v>37.276178000000002</v>
      </c>
      <c r="X95">
        <v>142.67699200000001</v>
      </c>
      <c r="Y95">
        <v>0</v>
      </c>
      <c r="Z95">
        <v>6.3388350000000004</v>
      </c>
      <c r="AA95">
        <v>40.765622999999998</v>
      </c>
      <c r="AB95">
        <v>40.491408999999997</v>
      </c>
      <c r="AC95">
        <v>29.570779000000002</v>
      </c>
      <c r="AD95">
        <v>27.773101</v>
      </c>
      <c r="AE95">
        <v>50.282029000000001</v>
      </c>
      <c r="AF95">
        <v>8.166506</v>
      </c>
      <c r="AG95">
        <v>40.408206</v>
      </c>
      <c r="AH95">
        <v>118.352836</v>
      </c>
      <c r="AI95">
        <v>0</v>
      </c>
      <c r="AJ95">
        <v>0</v>
      </c>
      <c r="AK95">
        <v>54.578451999999999</v>
      </c>
      <c r="AL95">
        <v>76.761441000000005</v>
      </c>
      <c r="AM95">
        <v>16.044750000000001</v>
      </c>
      <c r="AN95">
        <v>0.95713899999999996</v>
      </c>
      <c r="AO95">
        <v>0</v>
      </c>
      <c r="AP95">
        <v>0.49559300000000001</v>
      </c>
      <c r="AQ95">
        <v>25.412092000000001</v>
      </c>
      <c r="AR95">
        <v>36.304819000000002</v>
      </c>
      <c r="AS95">
        <v>32.762445999999997</v>
      </c>
      <c r="AT95">
        <v>11.161004</v>
      </c>
      <c r="AU95">
        <v>0</v>
      </c>
      <c r="AV95">
        <v>0</v>
      </c>
      <c r="AW95">
        <v>0</v>
      </c>
      <c r="AX95">
        <v>0</v>
      </c>
      <c r="AY95">
        <v>0.70426900000000003</v>
      </c>
      <c r="AZ95">
        <v>2.3494440000000001</v>
      </c>
      <c r="BA95">
        <v>1.3459209999999999</v>
      </c>
      <c r="BB95">
        <v>1.347048</v>
      </c>
      <c r="BC95">
        <v>130.57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3159.5078730000014</v>
      </c>
    </row>
    <row r="96" spans="1:117">
      <c r="A96" t="s">
        <v>138</v>
      </c>
      <c r="B96">
        <v>0</v>
      </c>
      <c r="C96">
        <v>0</v>
      </c>
      <c r="D96">
        <v>9.9680599999999995</v>
      </c>
      <c r="E96">
        <v>0</v>
      </c>
      <c r="F96">
        <v>0</v>
      </c>
      <c r="G96">
        <v>18.370125999999999</v>
      </c>
      <c r="H96">
        <v>0</v>
      </c>
      <c r="I96">
        <v>0</v>
      </c>
      <c r="J96">
        <v>23.423262999999999</v>
      </c>
      <c r="K96">
        <v>665.67444599999999</v>
      </c>
      <c r="L96">
        <v>636.31111099999998</v>
      </c>
      <c r="M96">
        <v>90.263142000000002</v>
      </c>
      <c r="N96">
        <v>115.66909200000001</v>
      </c>
      <c r="O96">
        <v>121.185605</v>
      </c>
      <c r="P96">
        <v>134.57275899999999</v>
      </c>
      <c r="Q96">
        <v>19.913391000000001</v>
      </c>
      <c r="R96">
        <v>41.63796</v>
      </c>
      <c r="S96">
        <v>25.639215</v>
      </c>
      <c r="T96">
        <v>0</v>
      </c>
      <c r="U96">
        <v>337.52861999999999</v>
      </c>
      <c r="V96">
        <v>14.792357000000001</v>
      </c>
      <c r="W96">
        <v>37.276178000000002</v>
      </c>
      <c r="X96">
        <v>142.67699200000001</v>
      </c>
      <c r="Y96">
        <v>0</v>
      </c>
      <c r="Z96">
        <v>6.3388350000000004</v>
      </c>
      <c r="AA96">
        <v>40.765622999999998</v>
      </c>
      <c r="AB96">
        <v>40.491408999999997</v>
      </c>
      <c r="AC96">
        <v>29.570779000000002</v>
      </c>
      <c r="AD96">
        <v>18.515401000000001</v>
      </c>
      <c r="AE96">
        <v>50.282029000000001</v>
      </c>
      <c r="AF96">
        <v>8.166506</v>
      </c>
      <c r="AG96">
        <v>40.408206</v>
      </c>
      <c r="AH96">
        <v>118.352836</v>
      </c>
      <c r="AI96">
        <v>0</v>
      </c>
      <c r="AJ96">
        <v>0</v>
      </c>
      <c r="AK96">
        <v>54.578451999999999</v>
      </c>
      <c r="AL96">
        <v>76.761441000000005</v>
      </c>
      <c r="AM96">
        <v>16.044750000000001</v>
      </c>
      <c r="AN96">
        <v>0.95713899999999996</v>
      </c>
      <c r="AO96">
        <v>0</v>
      </c>
      <c r="AP96">
        <v>9.1684760000000001</v>
      </c>
      <c r="AQ96">
        <v>25.412092000000001</v>
      </c>
      <c r="AR96">
        <v>36.304819000000002</v>
      </c>
      <c r="AS96">
        <v>32.762445999999997</v>
      </c>
      <c r="AT96">
        <v>11.161004</v>
      </c>
      <c r="AU96">
        <v>0</v>
      </c>
      <c r="AV96">
        <v>0</v>
      </c>
      <c r="AW96">
        <v>0</v>
      </c>
      <c r="AX96">
        <v>0</v>
      </c>
      <c r="AY96">
        <v>0.70426900000000003</v>
      </c>
      <c r="AZ96">
        <v>2.3494440000000001</v>
      </c>
      <c r="BA96">
        <v>1.3459209999999999</v>
      </c>
      <c r="BB96">
        <v>1.347048</v>
      </c>
      <c r="BC96">
        <v>130.57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3187.2612420000009</v>
      </c>
    </row>
    <row r="97" spans="1:117">
      <c r="A97" t="s">
        <v>139</v>
      </c>
      <c r="B97">
        <v>0</v>
      </c>
      <c r="C97">
        <v>0</v>
      </c>
      <c r="D97">
        <v>9.9680599999999995</v>
      </c>
      <c r="E97">
        <v>0</v>
      </c>
      <c r="F97">
        <v>0</v>
      </c>
      <c r="G97">
        <v>18.370125999999999</v>
      </c>
      <c r="H97">
        <v>0</v>
      </c>
      <c r="I97">
        <v>0</v>
      </c>
      <c r="J97">
        <v>23.423262999999999</v>
      </c>
      <c r="K97">
        <v>665.67444599999999</v>
      </c>
      <c r="L97">
        <v>636.31111099999998</v>
      </c>
      <c r="M97">
        <v>90.263142000000002</v>
      </c>
      <c r="N97">
        <v>115.66909200000001</v>
      </c>
      <c r="O97">
        <v>121.185605</v>
      </c>
      <c r="P97">
        <v>134.57275899999999</v>
      </c>
      <c r="Q97">
        <v>19.913391000000001</v>
      </c>
      <c r="R97">
        <v>41.63796</v>
      </c>
      <c r="S97">
        <v>25.639215</v>
      </c>
      <c r="T97">
        <v>0</v>
      </c>
      <c r="U97">
        <v>337.52861999999999</v>
      </c>
      <c r="V97">
        <v>14.792357000000001</v>
      </c>
      <c r="W97">
        <v>37.276178000000002</v>
      </c>
      <c r="X97">
        <v>142.67699200000001</v>
      </c>
      <c r="Y97">
        <v>0</v>
      </c>
      <c r="Z97">
        <v>6.3388350000000004</v>
      </c>
      <c r="AA97">
        <v>40.765622999999998</v>
      </c>
      <c r="AB97">
        <v>40.491408999999997</v>
      </c>
      <c r="AC97">
        <v>29.570779000000002</v>
      </c>
      <c r="AD97">
        <v>9.2576999999999998</v>
      </c>
      <c r="AE97">
        <v>50.282029000000001</v>
      </c>
      <c r="AF97">
        <v>8.166506</v>
      </c>
      <c r="AG97">
        <v>40.408206</v>
      </c>
      <c r="AH97">
        <v>118.352836</v>
      </c>
      <c r="AI97">
        <v>0</v>
      </c>
      <c r="AJ97">
        <v>0</v>
      </c>
      <c r="AK97">
        <v>54.578451999999999</v>
      </c>
      <c r="AL97">
        <v>76.761441000000005</v>
      </c>
      <c r="AM97">
        <v>16.044750000000001</v>
      </c>
      <c r="AN97">
        <v>0.95713899999999996</v>
      </c>
      <c r="AO97">
        <v>0</v>
      </c>
      <c r="AP97">
        <v>9.1684760000000001</v>
      </c>
      <c r="AQ97">
        <v>25.412092000000001</v>
      </c>
      <c r="AR97">
        <v>36.304819000000002</v>
      </c>
      <c r="AS97">
        <v>32.762445999999997</v>
      </c>
      <c r="AT97">
        <v>11.161004</v>
      </c>
      <c r="AU97">
        <v>0</v>
      </c>
      <c r="AV97">
        <v>0</v>
      </c>
      <c r="AW97">
        <v>0</v>
      </c>
      <c r="AX97">
        <v>0</v>
      </c>
      <c r="AY97">
        <v>0.70426900000000003</v>
      </c>
      <c r="AZ97">
        <v>1.762084</v>
      </c>
      <c r="BA97">
        <v>1.3459209999999999</v>
      </c>
      <c r="BB97">
        <v>1.347048</v>
      </c>
      <c r="BC97">
        <v>130.57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3177.416181000001</v>
      </c>
    </row>
    <row r="98" spans="1:117">
      <c r="A98" t="s">
        <v>140</v>
      </c>
      <c r="B98">
        <v>0</v>
      </c>
      <c r="C98">
        <v>0</v>
      </c>
      <c r="D98">
        <v>9.9680599999999995</v>
      </c>
      <c r="E98">
        <v>0</v>
      </c>
      <c r="F98">
        <v>0</v>
      </c>
      <c r="G98">
        <v>18.370125999999999</v>
      </c>
      <c r="H98">
        <v>0</v>
      </c>
      <c r="I98">
        <v>0</v>
      </c>
      <c r="J98">
        <v>23.423262999999999</v>
      </c>
      <c r="K98">
        <v>665.67444599999999</v>
      </c>
      <c r="L98">
        <v>636.31111099999998</v>
      </c>
      <c r="M98">
        <v>90.263142000000002</v>
      </c>
      <c r="N98">
        <v>115.66909200000001</v>
      </c>
      <c r="O98">
        <v>121.185605</v>
      </c>
      <c r="P98">
        <v>134.57275899999999</v>
      </c>
      <c r="Q98">
        <v>19.913391000000001</v>
      </c>
      <c r="R98">
        <v>41.63796</v>
      </c>
      <c r="S98">
        <v>25.639215</v>
      </c>
      <c r="T98">
        <v>0</v>
      </c>
      <c r="U98">
        <v>337.52861999999999</v>
      </c>
      <c r="V98">
        <v>14.792357000000001</v>
      </c>
      <c r="W98">
        <v>37.276178000000002</v>
      </c>
      <c r="X98">
        <v>142.67699200000001</v>
      </c>
      <c r="Y98">
        <v>0</v>
      </c>
      <c r="Z98">
        <v>6.3388350000000004</v>
      </c>
      <c r="AA98">
        <v>40.765622999999998</v>
      </c>
      <c r="AB98">
        <v>40.491408999999997</v>
      </c>
      <c r="AC98">
        <v>29.570779000000002</v>
      </c>
      <c r="AD98">
        <v>9.2576999999999998</v>
      </c>
      <c r="AE98">
        <v>50.282029000000001</v>
      </c>
      <c r="AF98">
        <v>8.166506</v>
      </c>
      <c r="AG98">
        <v>40.408206</v>
      </c>
      <c r="AH98">
        <v>118.352836</v>
      </c>
      <c r="AI98">
        <v>0</v>
      </c>
      <c r="AJ98">
        <v>0</v>
      </c>
      <c r="AK98">
        <v>54.578451999999999</v>
      </c>
      <c r="AL98">
        <v>76.761441000000005</v>
      </c>
      <c r="AM98">
        <v>16.044750000000001</v>
      </c>
      <c r="AN98">
        <v>0.95713899999999996</v>
      </c>
      <c r="AO98">
        <v>0</v>
      </c>
      <c r="AP98">
        <v>9.1684760000000001</v>
      </c>
      <c r="AQ98">
        <v>25.412092000000001</v>
      </c>
      <c r="AR98">
        <v>36.304819000000002</v>
      </c>
      <c r="AS98">
        <v>32.762445999999997</v>
      </c>
      <c r="AT98">
        <v>11.161004</v>
      </c>
      <c r="AU98">
        <v>0</v>
      </c>
      <c r="AV98">
        <v>0</v>
      </c>
      <c r="AW98">
        <v>0</v>
      </c>
      <c r="AX98">
        <v>0</v>
      </c>
      <c r="AY98">
        <v>0.70426900000000003</v>
      </c>
      <c r="AZ98">
        <v>1.174722</v>
      </c>
      <c r="BA98">
        <v>1.3459209999999999</v>
      </c>
      <c r="BB98">
        <v>1.347048</v>
      </c>
      <c r="BC98">
        <v>130.57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3176.8288190000012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8.6215392249999995E-2</v>
      </c>
      <c r="E99">
        <f t="shared" si="2"/>
        <v>0</v>
      </c>
      <c r="F99">
        <f t="shared" si="2"/>
        <v>0</v>
      </c>
      <c r="G99">
        <f t="shared" si="2"/>
        <v>0.20373777875000007</v>
      </c>
      <c r="H99">
        <f t="shared" si="2"/>
        <v>0</v>
      </c>
      <c r="I99">
        <f t="shared" si="2"/>
        <v>0</v>
      </c>
      <c r="J99">
        <f t="shared" si="2"/>
        <v>0.28815402999999978</v>
      </c>
      <c r="K99">
        <f t="shared" si="2"/>
        <v>12.391014402249992</v>
      </c>
      <c r="L99">
        <f t="shared" si="2"/>
        <v>11.231929823000009</v>
      </c>
      <c r="M99">
        <f t="shared" si="2"/>
        <v>2.166172698</v>
      </c>
      <c r="N99">
        <f t="shared" si="2"/>
        <v>2.7760351920000019</v>
      </c>
      <c r="O99">
        <f t="shared" si="2"/>
        <v>2.9084545200000016</v>
      </c>
      <c r="P99">
        <f t="shared" si="2"/>
        <v>3.2212957867499958</v>
      </c>
      <c r="Q99">
        <f t="shared" si="2"/>
        <v>0.36827985150000042</v>
      </c>
      <c r="R99">
        <f t="shared" si="2"/>
        <v>0.94624142750000051</v>
      </c>
      <c r="S99">
        <f t="shared" si="2"/>
        <v>0.48238257924999939</v>
      </c>
      <c r="T99">
        <f t="shared" si="2"/>
        <v>0</v>
      </c>
      <c r="U99">
        <f t="shared" si="2"/>
        <v>8.1006868800000067</v>
      </c>
      <c r="V99">
        <f t="shared" si="2"/>
        <v>0.34024369875000021</v>
      </c>
      <c r="W99">
        <f t="shared" si="2"/>
        <v>0.90321217300000034</v>
      </c>
      <c r="X99">
        <f t="shared" si="2"/>
        <v>3.4242478080000041</v>
      </c>
      <c r="Y99">
        <f t="shared" si="2"/>
        <v>0</v>
      </c>
      <c r="Z99">
        <f t="shared" si="2"/>
        <v>0.24404515750000033</v>
      </c>
      <c r="AA99">
        <f t="shared" si="2"/>
        <v>0.49148661725000004</v>
      </c>
      <c r="AB99">
        <f t="shared" si="2"/>
        <v>0.86624839050000046</v>
      </c>
      <c r="AC99">
        <f t="shared" si="2"/>
        <v>0.59904569400000129</v>
      </c>
      <c r="AD99">
        <f t="shared" si="2"/>
        <v>0.33114122950000013</v>
      </c>
      <c r="AE99">
        <f t="shared" si="2"/>
        <v>1.2067686959999995</v>
      </c>
      <c r="AF99">
        <f t="shared" si="2"/>
        <v>0.17548027199999991</v>
      </c>
      <c r="AG99">
        <f t="shared" si="2"/>
        <v>0.96979694400000094</v>
      </c>
      <c r="AH99">
        <f t="shared" si="2"/>
        <v>1.7107015867499997</v>
      </c>
      <c r="AI99">
        <f t="shared" si="2"/>
        <v>0.19224010049999993</v>
      </c>
      <c r="AJ99">
        <f t="shared" si="2"/>
        <v>0</v>
      </c>
      <c r="AK99">
        <f t="shared" si="2"/>
        <v>1.3098828480000004</v>
      </c>
      <c r="AL99">
        <f t="shared" si="2"/>
        <v>1.7135895937499968</v>
      </c>
      <c r="AM99">
        <f t="shared" si="2"/>
        <v>0.38507400000000042</v>
      </c>
      <c r="AN99">
        <f t="shared" si="2"/>
        <v>2.3067050999999974E-2</v>
      </c>
      <c r="AO99">
        <f t="shared" si="2"/>
        <v>0</v>
      </c>
      <c r="AP99">
        <f t="shared" si="2"/>
        <v>4.5625554250000012E-2</v>
      </c>
      <c r="AQ99">
        <f t="shared" si="2"/>
        <v>0.24258774000000019</v>
      </c>
      <c r="AR99">
        <f t="shared" si="2"/>
        <v>0.87772238999999908</v>
      </c>
      <c r="AS99">
        <f t="shared" si="2"/>
        <v>0.78793683000000092</v>
      </c>
      <c r="AT99">
        <f t="shared" si="2"/>
        <v>0.38282822674999989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2.9265595999999994E-2</v>
      </c>
      <c r="AZ99">
        <f t="shared" si="2"/>
        <v>2.0332185250000006E-2</v>
      </c>
      <c r="BA99">
        <f t="shared" si="2"/>
        <v>1.9399806499999995E-2</v>
      </c>
      <c r="BB99">
        <f t="shared" si="2"/>
        <v>2.267467925E-2</v>
      </c>
      <c r="BC99">
        <f t="shared" si="2"/>
        <v>2.1268050000000001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64.612050229749997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45086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45086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261.72000000000003</v>
      </c>
      <c r="C3" s="34">
        <v>87.24</v>
      </c>
      <c r="D3" s="93">
        <f>R3+S3+T3</f>
        <v>0</v>
      </c>
      <c r="E3" s="34">
        <v>3.71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116.1</v>
      </c>
      <c r="N3">
        <v>272.02</v>
      </c>
      <c r="O3">
        <v>101.31</v>
      </c>
      <c r="P3">
        <v>5.45</v>
      </c>
      <c r="Q3">
        <v>30.78</v>
      </c>
      <c r="R3" s="93">
        <v>0</v>
      </c>
      <c r="S3" s="93">
        <v>0</v>
      </c>
      <c r="T3" s="93">
        <v>0</v>
      </c>
      <c r="U3">
        <v>6</v>
      </c>
      <c r="V3">
        <v>0</v>
      </c>
      <c r="W3">
        <v>6.04</v>
      </c>
      <c r="X3">
        <v>76.09</v>
      </c>
      <c r="Y3">
        <v>25.36</v>
      </c>
      <c r="Z3">
        <v>25.37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17.96</v>
      </c>
      <c r="AH3">
        <v>54.65</v>
      </c>
      <c r="AI3">
        <v>54.65</v>
      </c>
    </row>
    <row r="4" spans="1:35">
      <c r="A4" t="s">
        <v>46</v>
      </c>
      <c r="B4" s="34">
        <v>261.72000000000003</v>
      </c>
      <c r="C4" s="34">
        <v>87.24</v>
      </c>
      <c r="D4" s="93">
        <f t="shared" ref="D4:D67" si="0">R4+S4+T4</f>
        <v>0</v>
      </c>
      <c r="E4" s="34">
        <v>3.71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116.1</v>
      </c>
      <c r="N4">
        <v>272.02</v>
      </c>
      <c r="O4">
        <v>101.31</v>
      </c>
      <c r="P4">
        <v>5.45</v>
      </c>
      <c r="Q4">
        <v>29.12</v>
      </c>
      <c r="R4" s="93">
        <v>0</v>
      </c>
      <c r="S4" s="93">
        <v>0</v>
      </c>
      <c r="T4" s="93">
        <v>0</v>
      </c>
      <c r="U4">
        <v>6</v>
      </c>
      <c r="V4">
        <v>0</v>
      </c>
      <c r="W4">
        <v>6.04</v>
      </c>
      <c r="X4">
        <v>78.52</v>
      </c>
      <c r="Y4">
        <v>26.17</v>
      </c>
      <c r="Z4">
        <v>26.18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18.86</v>
      </c>
      <c r="AH4">
        <v>56.45</v>
      </c>
      <c r="AI4">
        <v>56.45</v>
      </c>
    </row>
    <row r="5" spans="1:35">
      <c r="A5" t="s">
        <v>47</v>
      </c>
      <c r="B5" s="34">
        <v>261.72000000000003</v>
      </c>
      <c r="C5" s="34">
        <v>87.24</v>
      </c>
      <c r="D5" s="93">
        <f t="shared" si="0"/>
        <v>0</v>
      </c>
      <c r="E5" s="34">
        <v>3.71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116.1</v>
      </c>
      <c r="N5">
        <v>272.02</v>
      </c>
      <c r="O5">
        <v>101.31</v>
      </c>
      <c r="P5">
        <v>5.45</v>
      </c>
      <c r="Q5">
        <v>27.94</v>
      </c>
      <c r="R5" s="93">
        <v>0</v>
      </c>
      <c r="S5" s="93">
        <v>0</v>
      </c>
      <c r="T5" s="93">
        <v>0</v>
      </c>
      <c r="U5">
        <v>6</v>
      </c>
      <c r="V5">
        <v>0</v>
      </c>
      <c r="W5">
        <v>6.04</v>
      </c>
      <c r="X5">
        <v>78.81</v>
      </c>
      <c r="Y5">
        <v>26.27</v>
      </c>
      <c r="Z5">
        <v>26.27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22.6</v>
      </c>
      <c r="AH5">
        <v>61.74</v>
      </c>
      <c r="AI5">
        <v>61.74</v>
      </c>
    </row>
    <row r="6" spans="1:35">
      <c r="A6" t="s">
        <v>48</v>
      </c>
      <c r="B6" s="34">
        <v>261.72000000000003</v>
      </c>
      <c r="C6" s="34">
        <v>87.24</v>
      </c>
      <c r="D6" s="93">
        <f t="shared" si="0"/>
        <v>0</v>
      </c>
      <c r="E6" s="34">
        <v>3.71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116.1</v>
      </c>
      <c r="N6">
        <v>272.02</v>
      </c>
      <c r="O6">
        <v>101.31</v>
      </c>
      <c r="P6">
        <v>5.45</v>
      </c>
      <c r="Q6">
        <v>26.27</v>
      </c>
      <c r="R6" s="93">
        <v>0</v>
      </c>
      <c r="S6" s="93">
        <v>0</v>
      </c>
      <c r="T6" s="93">
        <v>0</v>
      </c>
      <c r="U6">
        <v>6</v>
      </c>
      <c r="V6">
        <v>0</v>
      </c>
      <c r="W6">
        <v>6.04</v>
      </c>
      <c r="X6">
        <v>82.26</v>
      </c>
      <c r="Y6">
        <v>27.42</v>
      </c>
      <c r="Z6">
        <v>27.43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23.97</v>
      </c>
      <c r="AH6">
        <v>66.28</v>
      </c>
      <c r="AI6">
        <v>66.28</v>
      </c>
    </row>
    <row r="7" spans="1:35">
      <c r="A7" t="s">
        <v>49</v>
      </c>
      <c r="B7" s="34">
        <v>261.72000000000003</v>
      </c>
      <c r="C7" s="34">
        <v>87.24</v>
      </c>
      <c r="D7" s="93">
        <f t="shared" si="0"/>
        <v>0</v>
      </c>
      <c r="E7" s="34">
        <v>3.71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116.1</v>
      </c>
      <c r="N7">
        <v>272.02</v>
      </c>
      <c r="O7">
        <v>101.31</v>
      </c>
      <c r="P7">
        <v>5.45</v>
      </c>
      <c r="Q7">
        <v>24.31</v>
      </c>
      <c r="R7" s="93">
        <v>0</v>
      </c>
      <c r="S7" s="93">
        <v>0</v>
      </c>
      <c r="T7" s="93">
        <v>0</v>
      </c>
      <c r="U7">
        <v>6</v>
      </c>
      <c r="V7">
        <v>0</v>
      </c>
      <c r="W7">
        <v>6.04</v>
      </c>
      <c r="X7">
        <v>83.24</v>
      </c>
      <c r="Y7">
        <v>27.75</v>
      </c>
      <c r="Z7">
        <v>27.74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24.19</v>
      </c>
      <c r="AH7">
        <v>67.33</v>
      </c>
      <c r="AI7">
        <v>67.33</v>
      </c>
    </row>
    <row r="8" spans="1:35">
      <c r="A8" t="s">
        <v>50</v>
      </c>
      <c r="B8" s="34">
        <v>261.72000000000003</v>
      </c>
      <c r="C8" s="34">
        <v>87.24</v>
      </c>
      <c r="D8" s="93">
        <f t="shared" si="0"/>
        <v>0</v>
      </c>
      <c r="E8" s="34">
        <v>3.71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116.1</v>
      </c>
      <c r="N8">
        <v>272.02</v>
      </c>
      <c r="O8">
        <v>101.31</v>
      </c>
      <c r="P8">
        <v>5.45</v>
      </c>
      <c r="Q8">
        <v>33.74</v>
      </c>
      <c r="R8" s="93">
        <v>0</v>
      </c>
      <c r="S8" s="93">
        <v>0</v>
      </c>
      <c r="T8" s="93">
        <v>0</v>
      </c>
      <c r="U8">
        <v>6</v>
      </c>
      <c r="V8">
        <v>0</v>
      </c>
      <c r="W8">
        <v>6.04</v>
      </c>
      <c r="X8">
        <v>83.34</v>
      </c>
      <c r="Y8">
        <v>27.78</v>
      </c>
      <c r="Z8">
        <v>27.78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24.14</v>
      </c>
      <c r="AH8">
        <v>68.12</v>
      </c>
      <c r="AI8">
        <v>68.12</v>
      </c>
    </row>
    <row r="9" spans="1:35">
      <c r="A9" t="s">
        <v>51</v>
      </c>
      <c r="B9" s="34">
        <v>261.72000000000003</v>
      </c>
      <c r="C9" s="34">
        <v>87.24</v>
      </c>
      <c r="D9" s="93">
        <f t="shared" si="0"/>
        <v>0</v>
      </c>
      <c r="E9" s="34">
        <v>3.71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116.1</v>
      </c>
      <c r="N9">
        <v>272.02</v>
      </c>
      <c r="O9">
        <v>101.31</v>
      </c>
      <c r="P9">
        <v>5.45</v>
      </c>
      <c r="Q9">
        <v>33.11</v>
      </c>
      <c r="R9" s="93">
        <v>0</v>
      </c>
      <c r="S9" s="93">
        <v>0</v>
      </c>
      <c r="T9" s="93">
        <v>0</v>
      </c>
      <c r="U9">
        <v>6</v>
      </c>
      <c r="V9">
        <v>0</v>
      </c>
      <c r="W9">
        <v>6.04</v>
      </c>
      <c r="X9">
        <v>87.85</v>
      </c>
      <c r="Y9">
        <v>29.28</v>
      </c>
      <c r="Z9">
        <v>29.28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24.18</v>
      </c>
      <c r="AH9">
        <v>66.19</v>
      </c>
      <c r="AI9">
        <v>66.19</v>
      </c>
    </row>
    <row r="10" spans="1:35">
      <c r="A10" t="s">
        <v>52</v>
      </c>
      <c r="B10" s="34">
        <v>261.72000000000003</v>
      </c>
      <c r="C10" s="34">
        <v>87.24</v>
      </c>
      <c r="D10" s="93">
        <f t="shared" si="0"/>
        <v>0</v>
      </c>
      <c r="E10" s="34">
        <v>3.71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116.1</v>
      </c>
      <c r="N10">
        <v>272.02</v>
      </c>
      <c r="O10">
        <v>101.31</v>
      </c>
      <c r="P10">
        <v>5.45</v>
      </c>
      <c r="Q10">
        <v>31.31</v>
      </c>
      <c r="R10" s="93">
        <v>0</v>
      </c>
      <c r="S10" s="93">
        <v>0</v>
      </c>
      <c r="T10" s="93">
        <v>0</v>
      </c>
      <c r="U10">
        <v>6</v>
      </c>
      <c r="V10">
        <v>0</v>
      </c>
      <c r="W10">
        <v>6.04</v>
      </c>
      <c r="X10">
        <v>91.47</v>
      </c>
      <c r="Y10">
        <v>30.49</v>
      </c>
      <c r="Z10">
        <v>30.49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24.12</v>
      </c>
      <c r="AH10">
        <v>64.45</v>
      </c>
      <c r="AI10">
        <v>64.45</v>
      </c>
    </row>
    <row r="11" spans="1:35">
      <c r="A11" t="s">
        <v>53</v>
      </c>
      <c r="B11" s="34">
        <v>261.72000000000003</v>
      </c>
      <c r="C11" s="34">
        <v>87.24</v>
      </c>
      <c r="D11" s="93">
        <f t="shared" si="0"/>
        <v>0</v>
      </c>
      <c r="E11" s="34">
        <v>3.71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116.1</v>
      </c>
      <c r="N11">
        <v>272.02</v>
      </c>
      <c r="O11">
        <v>101.31</v>
      </c>
      <c r="P11">
        <v>5.45</v>
      </c>
      <c r="Q11">
        <v>30.48</v>
      </c>
      <c r="R11" s="93">
        <v>0</v>
      </c>
      <c r="S11" s="93">
        <v>0</v>
      </c>
      <c r="T11" s="93">
        <v>0</v>
      </c>
      <c r="U11">
        <v>5.84</v>
      </c>
      <c r="V11">
        <v>0</v>
      </c>
      <c r="W11">
        <v>6.04</v>
      </c>
      <c r="X11">
        <v>99.92</v>
      </c>
      <c r="Y11">
        <v>33.31</v>
      </c>
      <c r="Z11">
        <v>33.29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27.08</v>
      </c>
      <c r="AH11">
        <v>63.53</v>
      </c>
      <c r="AI11">
        <v>63.53</v>
      </c>
    </row>
    <row r="12" spans="1:35">
      <c r="A12" t="s">
        <v>54</v>
      </c>
      <c r="B12" s="34">
        <v>261.72000000000003</v>
      </c>
      <c r="C12" s="34">
        <v>87.24</v>
      </c>
      <c r="D12" s="93">
        <f t="shared" si="0"/>
        <v>0</v>
      </c>
      <c r="E12" s="34">
        <v>3.71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116.1</v>
      </c>
      <c r="N12">
        <v>272.02</v>
      </c>
      <c r="O12">
        <v>101.31</v>
      </c>
      <c r="P12">
        <v>5.45</v>
      </c>
      <c r="Q12">
        <v>29.74</v>
      </c>
      <c r="R12" s="93">
        <v>0</v>
      </c>
      <c r="S12" s="93">
        <v>0</v>
      </c>
      <c r="T12" s="93">
        <v>0</v>
      </c>
      <c r="U12">
        <v>5.84</v>
      </c>
      <c r="V12">
        <v>0</v>
      </c>
      <c r="W12">
        <v>6.04</v>
      </c>
      <c r="X12">
        <v>99.06</v>
      </c>
      <c r="Y12">
        <v>33.020000000000003</v>
      </c>
      <c r="Z12">
        <v>33.01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26.92</v>
      </c>
      <c r="AH12">
        <v>62.92</v>
      </c>
      <c r="AI12">
        <v>62.92</v>
      </c>
    </row>
    <row r="13" spans="1:35">
      <c r="A13" t="s">
        <v>55</v>
      </c>
      <c r="B13" s="34">
        <v>261.72000000000003</v>
      </c>
      <c r="C13" s="34">
        <v>87.24</v>
      </c>
      <c r="D13" s="93">
        <f t="shared" si="0"/>
        <v>0</v>
      </c>
      <c r="E13" s="34">
        <v>3.71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116.1</v>
      </c>
      <c r="N13">
        <v>272.02</v>
      </c>
      <c r="O13">
        <v>101.31</v>
      </c>
      <c r="P13">
        <v>5.45</v>
      </c>
      <c r="Q13">
        <v>28.86</v>
      </c>
      <c r="R13" s="93">
        <v>0</v>
      </c>
      <c r="S13" s="93">
        <v>0</v>
      </c>
      <c r="T13" s="93">
        <v>0</v>
      </c>
      <c r="U13">
        <v>5.84</v>
      </c>
      <c r="V13">
        <v>0</v>
      </c>
      <c r="W13">
        <v>6.04</v>
      </c>
      <c r="X13">
        <v>98.47</v>
      </c>
      <c r="Y13">
        <v>32.82</v>
      </c>
      <c r="Z13">
        <v>32.83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26.57</v>
      </c>
      <c r="AH13">
        <v>60.69</v>
      </c>
      <c r="AI13">
        <v>60.69</v>
      </c>
    </row>
    <row r="14" spans="1:35">
      <c r="A14" t="s">
        <v>56</v>
      </c>
      <c r="B14" s="34">
        <v>261.72000000000003</v>
      </c>
      <c r="C14" s="34">
        <v>87.24</v>
      </c>
      <c r="D14" s="93">
        <f t="shared" si="0"/>
        <v>0</v>
      </c>
      <c r="E14" s="34">
        <v>3.71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116.1</v>
      </c>
      <c r="N14">
        <v>272.02</v>
      </c>
      <c r="O14">
        <v>101.31</v>
      </c>
      <c r="P14">
        <v>5.45</v>
      </c>
      <c r="Q14">
        <v>28.08</v>
      </c>
      <c r="R14" s="93">
        <v>0</v>
      </c>
      <c r="S14" s="93">
        <v>0</v>
      </c>
      <c r="T14" s="93">
        <v>0</v>
      </c>
      <c r="U14">
        <v>5.84</v>
      </c>
      <c r="V14">
        <v>0</v>
      </c>
      <c r="W14">
        <v>6.04</v>
      </c>
      <c r="X14">
        <v>98.55</v>
      </c>
      <c r="Y14">
        <v>32.85</v>
      </c>
      <c r="Z14">
        <v>32.85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26.71</v>
      </c>
      <c r="AH14">
        <v>57.87</v>
      </c>
      <c r="AI14">
        <v>57.87</v>
      </c>
    </row>
    <row r="15" spans="1:35">
      <c r="A15" t="s">
        <v>57</v>
      </c>
      <c r="B15" s="34">
        <v>261.72000000000003</v>
      </c>
      <c r="C15" s="34">
        <v>87.24</v>
      </c>
      <c r="D15" s="93">
        <f t="shared" si="0"/>
        <v>0</v>
      </c>
      <c r="E15" s="34">
        <v>3.71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116.1</v>
      </c>
      <c r="N15">
        <v>272.02</v>
      </c>
      <c r="O15">
        <v>101.31</v>
      </c>
      <c r="P15">
        <v>5.45</v>
      </c>
      <c r="Q15">
        <v>34.799999999999997</v>
      </c>
      <c r="R15" s="93">
        <v>0</v>
      </c>
      <c r="S15" s="93">
        <v>0</v>
      </c>
      <c r="T15" s="93">
        <v>0</v>
      </c>
      <c r="U15">
        <v>5.84</v>
      </c>
      <c r="V15">
        <v>0</v>
      </c>
      <c r="W15">
        <v>5.86</v>
      </c>
      <c r="X15">
        <v>93.28</v>
      </c>
      <c r="Y15">
        <v>31.09</v>
      </c>
      <c r="Z15">
        <v>31.1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25.78</v>
      </c>
      <c r="AH15">
        <v>55.32</v>
      </c>
      <c r="AI15">
        <v>55.32</v>
      </c>
    </row>
    <row r="16" spans="1:35">
      <c r="A16" t="s">
        <v>58</v>
      </c>
      <c r="B16" s="34">
        <v>261.72000000000003</v>
      </c>
      <c r="C16" s="34">
        <v>87.24</v>
      </c>
      <c r="D16" s="93">
        <f t="shared" si="0"/>
        <v>0</v>
      </c>
      <c r="E16" s="34">
        <v>3.71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116.1</v>
      </c>
      <c r="N16">
        <v>272.02</v>
      </c>
      <c r="O16">
        <v>101.31</v>
      </c>
      <c r="P16">
        <v>5.45</v>
      </c>
      <c r="Q16">
        <v>34.68</v>
      </c>
      <c r="R16" s="93">
        <v>0</v>
      </c>
      <c r="S16" s="93">
        <v>0</v>
      </c>
      <c r="T16" s="93">
        <v>0</v>
      </c>
      <c r="U16">
        <v>5.84</v>
      </c>
      <c r="V16">
        <v>0</v>
      </c>
      <c r="W16">
        <v>5.86</v>
      </c>
      <c r="X16">
        <v>101.04</v>
      </c>
      <c r="Y16">
        <v>33.68</v>
      </c>
      <c r="Z16">
        <v>33.69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26.41</v>
      </c>
      <c r="AH16">
        <v>66.900000000000006</v>
      </c>
      <c r="AI16">
        <v>66.900000000000006</v>
      </c>
    </row>
    <row r="17" spans="1:35">
      <c r="A17" t="s">
        <v>59</v>
      </c>
      <c r="B17" s="34">
        <v>261.72000000000003</v>
      </c>
      <c r="C17" s="34">
        <v>87.24</v>
      </c>
      <c r="D17" s="93">
        <f t="shared" si="0"/>
        <v>0</v>
      </c>
      <c r="E17" s="34">
        <v>3.71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116.1</v>
      </c>
      <c r="N17">
        <v>272.02</v>
      </c>
      <c r="O17">
        <v>101.31</v>
      </c>
      <c r="P17">
        <v>5.45</v>
      </c>
      <c r="Q17">
        <v>34.69</v>
      </c>
      <c r="R17" s="93">
        <v>0</v>
      </c>
      <c r="S17" s="93">
        <v>0</v>
      </c>
      <c r="T17" s="93">
        <v>0</v>
      </c>
      <c r="U17">
        <v>5.84</v>
      </c>
      <c r="V17">
        <v>0</v>
      </c>
      <c r="W17">
        <v>5.86</v>
      </c>
      <c r="X17">
        <v>97.42</v>
      </c>
      <c r="Y17">
        <v>32.47</v>
      </c>
      <c r="Z17">
        <v>32.479999999999997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25.38</v>
      </c>
      <c r="AH17">
        <v>64.09</v>
      </c>
      <c r="AI17">
        <v>64.09</v>
      </c>
    </row>
    <row r="18" spans="1:35">
      <c r="A18" t="s">
        <v>60</v>
      </c>
      <c r="B18" s="34">
        <v>261.72000000000003</v>
      </c>
      <c r="C18" s="34">
        <v>87.24</v>
      </c>
      <c r="D18" s="93">
        <f t="shared" si="0"/>
        <v>0</v>
      </c>
      <c r="E18" s="34">
        <v>3.71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116.1</v>
      </c>
      <c r="N18">
        <v>272.02</v>
      </c>
      <c r="O18">
        <v>101.31</v>
      </c>
      <c r="P18">
        <v>5.45</v>
      </c>
      <c r="Q18">
        <v>34.75</v>
      </c>
      <c r="R18" s="93">
        <v>0</v>
      </c>
      <c r="S18" s="93">
        <v>0</v>
      </c>
      <c r="T18" s="93">
        <v>0</v>
      </c>
      <c r="U18">
        <v>5.84</v>
      </c>
      <c r="V18">
        <v>0</v>
      </c>
      <c r="W18">
        <v>5.86</v>
      </c>
      <c r="X18">
        <v>94.21</v>
      </c>
      <c r="Y18">
        <v>31.4</v>
      </c>
      <c r="Z18">
        <v>31.4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24.29</v>
      </c>
      <c r="AH18">
        <v>61.16</v>
      </c>
      <c r="AI18">
        <v>61.16</v>
      </c>
    </row>
    <row r="19" spans="1:35">
      <c r="A19" t="s">
        <v>61</v>
      </c>
      <c r="B19" s="34">
        <v>261.72000000000003</v>
      </c>
      <c r="C19" s="34">
        <v>87.24</v>
      </c>
      <c r="D19" s="93">
        <f t="shared" si="0"/>
        <v>0</v>
      </c>
      <c r="E19" s="34">
        <v>3.71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116.1</v>
      </c>
      <c r="N19">
        <v>272.02</v>
      </c>
      <c r="O19">
        <v>101.31</v>
      </c>
      <c r="P19">
        <v>5.45</v>
      </c>
      <c r="Q19">
        <v>34.659999999999997</v>
      </c>
      <c r="R19" s="93">
        <v>0</v>
      </c>
      <c r="S19" s="93">
        <v>0</v>
      </c>
      <c r="T19" s="93">
        <v>0</v>
      </c>
      <c r="U19">
        <v>5.84</v>
      </c>
      <c r="V19">
        <v>0</v>
      </c>
      <c r="W19">
        <v>5.86</v>
      </c>
      <c r="X19">
        <v>91.74</v>
      </c>
      <c r="Y19">
        <v>30.58</v>
      </c>
      <c r="Z19">
        <v>30.57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23.46</v>
      </c>
      <c r="AH19">
        <v>58.44</v>
      </c>
      <c r="AI19">
        <v>58.44</v>
      </c>
    </row>
    <row r="20" spans="1:35">
      <c r="A20" t="s">
        <v>62</v>
      </c>
      <c r="B20" s="34">
        <v>261.72000000000003</v>
      </c>
      <c r="C20" s="34">
        <v>87.24</v>
      </c>
      <c r="D20" s="93">
        <f t="shared" si="0"/>
        <v>0</v>
      </c>
      <c r="E20" s="34">
        <v>3.71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116.1</v>
      </c>
      <c r="N20">
        <v>272.02</v>
      </c>
      <c r="O20">
        <v>101.31</v>
      </c>
      <c r="P20">
        <v>5.45</v>
      </c>
      <c r="Q20">
        <v>33.840000000000003</v>
      </c>
      <c r="R20" s="93">
        <v>0</v>
      </c>
      <c r="S20" s="93">
        <v>0</v>
      </c>
      <c r="T20" s="93">
        <v>0</v>
      </c>
      <c r="U20">
        <v>5.84</v>
      </c>
      <c r="V20">
        <v>0</v>
      </c>
      <c r="W20">
        <v>5.86</v>
      </c>
      <c r="X20">
        <v>87.68</v>
      </c>
      <c r="Y20">
        <v>29.23</v>
      </c>
      <c r="Z20">
        <v>29.21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22.84</v>
      </c>
      <c r="AH20">
        <v>55.65</v>
      </c>
      <c r="AI20">
        <v>55.65</v>
      </c>
    </row>
    <row r="21" spans="1:35">
      <c r="A21" t="s">
        <v>63</v>
      </c>
      <c r="B21" s="34">
        <v>261.72000000000003</v>
      </c>
      <c r="C21" s="34">
        <v>87.24</v>
      </c>
      <c r="D21" s="93">
        <f t="shared" si="0"/>
        <v>0</v>
      </c>
      <c r="E21" s="34">
        <v>3.71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116.1</v>
      </c>
      <c r="N21">
        <v>272.02</v>
      </c>
      <c r="O21">
        <v>101.31</v>
      </c>
      <c r="P21">
        <v>5.45</v>
      </c>
      <c r="Q21">
        <v>33.08</v>
      </c>
      <c r="R21" s="93">
        <v>0</v>
      </c>
      <c r="S21" s="93">
        <v>0</v>
      </c>
      <c r="T21" s="93">
        <v>0</v>
      </c>
      <c r="U21">
        <v>5.84</v>
      </c>
      <c r="V21">
        <v>0</v>
      </c>
      <c r="W21">
        <v>5.86</v>
      </c>
      <c r="X21">
        <v>84.5</v>
      </c>
      <c r="Y21">
        <v>28.17</v>
      </c>
      <c r="Z21">
        <v>28.15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22.14</v>
      </c>
      <c r="AH21">
        <v>52.81</v>
      </c>
      <c r="AI21">
        <v>52.81</v>
      </c>
    </row>
    <row r="22" spans="1:35">
      <c r="A22" t="s">
        <v>64</v>
      </c>
      <c r="B22" s="34">
        <v>261.72000000000003</v>
      </c>
      <c r="C22" s="34">
        <v>87.24</v>
      </c>
      <c r="D22" s="93">
        <f t="shared" si="0"/>
        <v>0</v>
      </c>
      <c r="E22" s="34">
        <v>3.71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116.1</v>
      </c>
      <c r="N22">
        <v>272.02</v>
      </c>
      <c r="O22">
        <v>101.31</v>
      </c>
      <c r="P22">
        <v>5.45</v>
      </c>
      <c r="Q22">
        <v>24.84</v>
      </c>
      <c r="R22" s="93">
        <v>0</v>
      </c>
      <c r="S22" s="93">
        <v>0</v>
      </c>
      <c r="T22" s="93">
        <v>0</v>
      </c>
      <c r="U22">
        <v>5.84</v>
      </c>
      <c r="V22">
        <v>0</v>
      </c>
      <c r="W22">
        <v>5.86</v>
      </c>
      <c r="X22">
        <v>81.67</v>
      </c>
      <c r="Y22">
        <v>27.22</v>
      </c>
      <c r="Z22">
        <v>27.22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21.37</v>
      </c>
      <c r="AH22">
        <v>50.31</v>
      </c>
      <c r="AI22">
        <v>50.31</v>
      </c>
    </row>
    <row r="23" spans="1:35">
      <c r="A23" t="s">
        <v>65</v>
      </c>
      <c r="B23" s="34">
        <v>261.72000000000003</v>
      </c>
      <c r="C23" s="34">
        <v>87.24</v>
      </c>
      <c r="D23" s="93">
        <f t="shared" si="0"/>
        <v>0</v>
      </c>
      <c r="E23" s="34">
        <v>3.71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116.1</v>
      </c>
      <c r="N23">
        <v>272.02</v>
      </c>
      <c r="O23">
        <v>101.31</v>
      </c>
      <c r="P23">
        <v>5.45</v>
      </c>
      <c r="Q23">
        <v>24.36</v>
      </c>
      <c r="R23" s="93">
        <v>0</v>
      </c>
      <c r="S23" s="93">
        <v>0</v>
      </c>
      <c r="T23" s="93">
        <v>0</v>
      </c>
      <c r="U23">
        <v>5.7</v>
      </c>
      <c r="V23">
        <v>0</v>
      </c>
      <c r="W23">
        <v>5.86</v>
      </c>
      <c r="X23">
        <v>93</v>
      </c>
      <c r="Y23">
        <v>31</v>
      </c>
      <c r="Z23">
        <v>30.99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26.23</v>
      </c>
      <c r="AH23">
        <v>62</v>
      </c>
      <c r="AI23">
        <v>62</v>
      </c>
    </row>
    <row r="24" spans="1:35">
      <c r="A24" t="s">
        <v>66</v>
      </c>
      <c r="B24" s="34">
        <v>261.72000000000003</v>
      </c>
      <c r="C24" s="34">
        <v>87.24</v>
      </c>
      <c r="D24" s="93">
        <f t="shared" si="0"/>
        <v>0</v>
      </c>
      <c r="E24" s="34">
        <v>3.71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116.1</v>
      </c>
      <c r="N24">
        <v>272.02</v>
      </c>
      <c r="O24">
        <v>101.31</v>
      </c>
      <c r="P24">
        <v>5.45</v>
      </c>
      <c r="Q24">
        <v>23.81</v>
      </c>
      <c r="R24" s="93">
        <v>0</v>
      </c>
      <c r="S24" s="93">
        <v>0</v>
      </c>
      <c r="T24" s="93">
        <v>0</v>
      </c>
      <c r="U24">
        <v>5.7</v>
      </c>
      <c r="V24">
        <v>0</v>
      </c>
      <c r="W24">
        <v>5.86</v>
      </c>
      <c r="X24">
        <v>91.06</v>
      </c>
      <c r="Y24">
        <v>30.35</v>
      </c>
      <c r="Z24">
        <v>30.36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25.62</v>
      </c>
      <c r="AH24">
        <v>60.71</v>
      </c>
      <c r="AI24">
        <v>60.71</v>
      </c>
    </row>
    <row r="25" spans="1:35">
      <c r="A25" t="s">
        <v>67</v>
      </c>
      <c r="B25" s="34">
        <v>261.72000000000003</v>
      </c>
      <c r="C25" s="34">
        <v>87.24</v>
      </c>
      <c r="D25" s="93">
        <f t="shared" si="0"/>
        <v>0</v>
      </c>
      <c r="E25" s="34">
        <v>3.71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116.1</v>
      </c>
      <c r="N25">
        <v>272.02</v>
      </c>
      <c r="O25">
        <v>101.31</v>
      </c>
      <c r="P25">
        <v>5.45</v>
      </c>
      <c r="Q25">
        <v>23.51</v>
      </c>
      <c r="R25" s="93">
        <v>0</v>
      </c>
      <c r="S25" s="93">
        <v>0</v>
      </c>
      <c r="T25" s="93">
        <v>0</v>
      </c>
      <c r="U25">
        <v>5.7</v>
      </c>
      <c r="V25">
        <v>1.59</v>
      </c>
      <c r="W25">
        <v>5.86</v>
      </c>
      <c r="X25">
        <v>89.44</v>
      </c>
      <c r="Y25">
        <v>29.82</v>
      </c>
      <c r="Z25">
        <v>29.81</v>
      </c>
      <c r="AA25">
        <v>0</v>
      </c>
      <c r="AB25">
        <v>0</v>
      </c>
      <c r="AC25">
        <v>0</v>
      </c>
      <c r="AD25">
        <v>0</v>
      </c>
      <c r="AE25">
        <v>0.34</v>
      </c>
      <c r="AF25">
        <v>0.17</v>
      </c>
      <c r="AG25">
        <v>25.07</v>
      </c>
      <c r="AH25">
        <v>59.63</v>
      </c>
      <c r="AI25">
        <v>59.63</v>
      </c>
    </row>
    <row r="26" spans="1:35">
      <c r="A26" t="s">
        <v>68</v>
      </c>
      <c r="B26" s="34">
        <v>261.72000000000003</v>
      </c>
      <c r="C26" s="34">
        <v>87.24</v>
      </c>
      <c r="D26" s="93">
        <f t="shared" si="0"/>
        <v>0</v>
      </c>
      <c r="E26" s="34">
        <v>3.71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116.1</v>
      </c>
      <c r="N26">
        <v>272.02</v>
      </c>
      <c r="O26">
        <v>101.31</v>
      </c>
      <c r="P26">
        <v>5.45</v>
      </c>
      <c r="Q26">
        <v>23.56</v>
      </c>
      <c r="R26" s="93">
        <v>0</v>
      </c>
      <c r="S26" s="93">
        <v>0</v>
      </c>
      <c r="T26" s="93">
        <v>0</v>
      </c>
      <c r="U26">
        <v>5.7</v>
      </c>
      <c r="V26">
        <v>5.67</v>
      </c>
      <c r="W26">
        <v>5.86</v>
      </c>
      <c r="X26">
        <v>88.16</v>
      </c>
      <c r="Y26">
        <v>29.39</v>
      </c>
      <c r="Z26">
        <v>29.39</v>
      </c>
      <c r="AA26">
        <v>0.33</v>
      </c>
      <c r="AB26">
        <v>0.06</v>
      </c>
      <c r="AC26">
        <v>0</v>
      </c>
      <c r="AD26">
        <v>0.37</v>
      </c>
      <c r="AE26">
        <v>1.62</v>
      </c>
      <c r="AF26">
        <v>0.81</v>
      </c>
      <c r="AG26">
        <v>24.53</v>
      </c>
      <c r="AH26">
        <v>58.78</v>
      </c>
      <c r="AI26">
        <v>58.78</v>
      </c>
    </row>
    <row r="27" spans="1:35">
      <c r="A27" t="s">
        <v>69</v>
      </c>
      <c r="B27" s="34">
        <v>261.72000000000003</v>
      </c>
      <c r="C27" s="34">
        <v>87.24</v>
      </c>
      <c r="D27" s="93">
        <f t="shared" si="0"/>
        <v>27.47</v>
      </c>
      <c r="E27" s="34">
        <v>3.71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116.1</v>
      </c>
      <c r="N27">
        <v>272.02</v>
      </c>
      <c r="O27">
        <v>101.31</v>
      </c>
      <c r="P27">
        <v>5.45</v>
      </c>
      <c r="Q27">
        <v>21.91</v>
      </c>
      <c r="R27" s="93">
        <v>11.48</v>
      </c>
      <c r="S27" s="93">
        <v>1.45</v>
      </c>
      <c r="T27" s="93">
        <v>14.54</v>
      </c>
      <c r="U27">
        <v>5.7</v>
      </c>
      <c r="V27">
        <v>10.94</v>
      </c>
      <c r="W27">
        <v>5.72</v>
      </c>
      <c r="X27">
        <v>87.32</v>
      </c>
      <c r="Y27">
        <v>29.11</v>
      </c>
      <c r="Z27">
        <v>29.11</v>
      </c>
      <c r="AA27">
        <v>3.38</v>
      </c>
      <c r="AB27">
        <v>0.68</v>
      </c>
      <c r="AC27">
        <v>0.03</v>
      </c>
      <c r="AD27">
        <v>0.81</v>
      </c>
      <c r="AE27">
        <v>4.2</v>
      </c>
      <c r="AF27">
        <v>2.1</v>
      </c>
      <c r="AG27">
        <v>23.88</v>
      </c>
      <c r="AH27">
        <v>58.22</v>
      </c>
      <c r="AI27">
        <v>58.22</v>
      </c>
    </row>
    <row r="28" spans="1:35">
      <c r="A28" t="s">
        <v>70</v>
      </c>
      <c r="B28" s="34">
        <v>261.72000000000003</v>
      </c>
      <c r="C28" s="34">
        <v>87.24</v>
      </c>
      <c r="D28" s="93">
        <f t="shared" si="0"/>
        <v>48.04</v>
      </c>
      <c r="E28" s="34">
        <v>3.71</v>
      </c>
      <c r="F28" s="34"/>
      <c r="G28" s="34"/>
      <c r="H28" s="34"/>
      <c r="I28" s="34"/>
      <c r="J28" s="37">
        <v>0.13</v>
      </c>
      <c r="K28" s="37">
        <v>0.13</v>
      </c>
      <c r="L28" s="37">
        <v>0.13</v>
      </c>
      <c r="M28">
        <v>116.1</v>
      </c>
      <c r="N28">
        <v>272.02</v>
      </c>
      <c r="O28">
        <v>101.31</v>
      </c>
      <c r="P28">
        <v>5.45</v>
      </c>
      <c r="Q28">
        <v>21.4</v>
      </c>
      <c r="R28" s="93">
        <v>20.14</v>
      </c>
      <c r="S28" s="93">
        <v>4.0199999999999996</v>
      </c>
      <c r="T28" s="93">
        <v>23.88</v>
      </c>
      <c r="U28">
        <v>5.7</v>
      </c>
      <c r="V28">
        <v>15.42</v>
      </c>
      <c r="W28">
        <v>5.72</v>
      </c>
      <c r="X28">
        <v>86.51</v>
      </c>
      <c r="Y28">
        <v>28.84</v>
      </c>
      <c r="Z28">
        <v>28.83</v>
      </c>
      <c r="AA28">
        <v>7.87</v>
      </c>
      <c r="AB28">
        <v>1.57</v>
      </c>
      <c r="AC28">
        <v>0.03</v>
      </c>
      <c r="AD28">
        <v>2.04</v>
      </c>
      <c r="AE28">
        <v>7.18</v>
      </c>
      <c r="AF28">
        <v>3.59</v>
      </c>
      <c r="AG28">
        <v>23.65</v>
      </c>
      <c r="AH28">
        <v>57.67</v>
      </c>
      <c r="AI28">
        <v>57.67</v>
      </c>
    </row>
    <row r="29" spans="1:35">
      <c r="A29" t="s">
        <v>71</v>
      </c>
      <c r="B29" s="34">
        <v>261.72000000000003</v>
      </c>
      <c r="C29" s="34">
        <v>87.24</v>
      </c>
      <c r="D29" s="93">
        <f t="shared" si="0"/>
        <v>75.05</v>
      </c>
      <c r="E29" s="34">
        <v>3.71</v>
      </c>
      <c r="F29" s="34"/>
      <c r="G29" s="34"/>
      <c r="H29" s="34"/>
      <c r="I29" s="34"/>
      <c r="J29" s="37">
        <v>0.42</v>
      </c>
      <c r="K29" s="37">
        <v>0.42</v>
      </c>
      <c r="L29" s="37">
        <v>0.43</v>
      </c>
      <c r="M29">
        <v>116.1</v>
      </c>
      <c r="N29">
        <v>272.02</v>
      </c>
      <c r="O29">
        <v>101.31</v>
      </c>
      <c r="P29">
        <v>5.45</v>
      </c>
      <c r="Q29">
        <v>17.190000000000001</v>
      </c>
      <c r="R29" s="93">
        <v>30.41</v>
      </c>
      <c r="S29" s="93">
        <v>11.64</v>
      </c>
      <c r="T29" s="93">
        <v>33</v>
      </c>
      <c r="U29">
        <v>5.7</v>
      </c>
      <c r="V29">
        <v>20.78</v>
      </c>
      <c r="W29">
        <v>5.72</v>
      </c>
      <c r="X29">
        <v>73.83</v>
      </c>
      <c r="Y29">
        <v>24.61</v>
      </c>
      <c r="Z29">
        <v>24.61</v>
      </c>
      <c r="AA29">
        <v>13.34</v>
      </c>
      <c r="AB29">
        <v>2.67</v>
      </c>
      <c r="AC29">
        <v>1.27</v>
      </c>
      <c r="AD29">
        <v>3.32</v>
      </c>
      <c r="AE29">
        <v>10.89</v>
      </c>
      <c r="AF29">
        <v>5.44</v>
      </c>
      <c r="AG29">
        <v>17.54</v>
      </c>
      <c r="AH29">
        <v>56.18</v>
      </c>
      <c r="AI29">
        <v>56.18</v>
      </c>
    </row>
    <row r="30" spans="1:35">
      <c r="A30" t="s">
        <v>72</v>
      </c>
      <c r="B30" s="34">
        <v>261.72000000000003</v>
      </c>
      <c r="C30" s="34">
        <v>87.24</v>
      </c>
      <c r="D30" s="93">
        <f t="shared" si="0"/>
        <v>81.45</v>
      </c>
      <c r="E30" s="34">
        <v>3.71</v>
      </c>
      <c r="F30" s="34"/>
      <c r="G30" s="34"/>
      <c r="H30" s="34"/>
      <c r="I30" s="34"/>
      <c r="J30" s="37">
        <v>0.93</v>
      </c>
      <c r="K30" s="37">
        <v>0.93</v>
      </c>
      <c r="L30" s="37">
        <v>0.96</v>
      </c>
      <c r="M30">
        <v>116.1</v>
      </c>
      <c r="N30">
        <v>272.02</v>
      </c>
      <c r="O30">
        <v>101.31</v>
      </c>
      <c r="P30">
        <v>5.45</v>
      </c>
      <c r="Q30">
        <v>16.920000000000002</v>
      </c>
      <c r="R30" s="93">
        <v>31.72</v>
      </c>
      <c r="S30" s="93">
        <v>18</v>
      </c>
      <c r="T30" s="93">
        <v>31.73</v>
      </c>
      <c r="U30">
        <v>5.7</v>
      </c>
      <c r="V30">
        <v>27.61</v>
      </c>
      <c r="W30">
        <v>5.72</v>
      </c>
      <c r="X30">
        <v>74.150000000000006</v>
      </c>
      <c r="Y30">
        <v>24.72</v>
      </c>
      <c r="Z30">
        <v>24.71</v>
      </c>
      <c r="AA30">
        <v>20.07</v>
      </c>
      <c r="AB30">
        <v>4.01</v>
      </c>
      <c r="AC30">
        <v>3.7</v>
      </c>
      <c r="AD30">
        <v>5.03</v>
      </c>
      <c r="AE30">
        <v>15.57</v>
      </c>
      <c r="AF30">
        <v>7.79</v>
      </c>
      <c r="AG30">
        <v>17.53</v>
      </c>
      <c r="AH30">
        <v>55.32</v>
      </c>
      <c r="AI30">
        <v>55.32</v>
      </c>
    </row>
    <row r="31" spans="1:35">
      <c r="A31" t="s">
        <v>73</v>
      </c>
      <c r="B31" s="34">
        <v>261.72000000000003</v>
      </c>
      <c r="C31" s="34">
        <v>87.24</v>
      </c>
      <c r="D31" s="93">
        <f t="shared" si="0"/>
        <v>81.45</v>
      </c>
      <c r="E31" s="34">
        <v>3.71</v>
      </c>
      <c r="F31" s="34"/>
      <c r="G31" s="34"/>
      <c r="H31" s="34"/>
      <c r="I31" s="34"/>
      <c r="J31" s="37">
        <v>1.47</v>
      </c>
      <c r="K31" s="37">
        <v>1.47</v>
      </c>
      <c r="L31" s="37">
        <v>1.51</v>
      </c>
      <c r="M31">
        <v>116.1</v>
      </c>
      <c r="N31">
        <v>272.02</v>
      </c>
      <c r="O31">
        <v>101.31</v>
      </c>
      <c r="P31">
        <v>5.45</v>
      </c>
      <c r="Q31">
        <v>16.89</v>
      </c>
      <c r="R31" s="93">
        <v>27.22</v>
      </c>
      <c r="S31" s="93">
        <v>27</v>
      </c>
      <c r="T31" s="93">
        <v>27.23</v>
      </c>
      <c r="U31">
        <v>5.7</v>
      </c>
      <c r="V31">
        <v>35.25</v>
      </c>
      <c r="W31">
        <v>5.72</v>
      </c>
      <c r="X31">
        <v>75.040000000000006</v>
      </c>
      <c r="Y31">
        <v>25.01</v>
      </c>
      <c r="Z31">
        <v>25.02</v>
      </c>
      <c r="AA31">
        <v>29.66</v>
      </c>
      <c r="AB31">
        <v>5.93</v>
      </c>
      <c r="AC31">
        <v>7.27</v>
      </c>
      <c r="AD31">
        <v>7.28</v>
      </c>
      <c r="AE31">
        <v>20.98</v>
      </c>
      <c r="AF31">
        <v>10.49</v>
      </c>
      <c r="AG31">
        <v>17.86</v>
      </c>
      <c r="AH31">
        <v>54.01</v>
      </c>
      <c r="AI31">
        <v>54.01</v>
      </c>
    </row>
    <row r="32" spans="1:35">
      <c r="A32" t="s">
        <v>74</v>
      </c>
      <c r="B32" s="34">
        <v>261.72000000000003</v>
      </c>
      <c r="C32" s="34">
        <v>87.24</v>
      </c>
      <c r="D32" s="93">
        <f t="shared" si="0"/>
        <v>81.449999999999989</v>
      </c>
      <c r="E32" s="34">
        <v>3.71</v>
      </c>
      <c r="F32" s="34"/>
      <c r="G32" s="34"/>
      <c r="H32" s="34"/>
      <c r="I32" s="34"/>
      <c r="J32" s="37">
        <v>2.25</v>
      </c>
      <c r="K32" s="37">
        <v>2.25</v>
      </c>
      <c r="L32" s="37">
        <v>2.31</v>
      </c>
      <c r="M32">
        <v>116.1</v>
      </c>
      <c r="N32">
        <v>272.02</v>
      </c>
      <c r="O32">
        <v>101.31</v>
      </c>
      <c r="P32">
        <v>5.45</v>
      </c>
      <c r="Q32">
        <v>16.809999999999999</v>
      </c>
      <c r="R32" s="93">
        <v>27.15</v>
      </c>
      <c r="S32" s="93">
        <v>27.15</v>
      </c>
      <c r="T32" s="93">
        <v>27.15</v>
      </c>
      <c r="U32">
        <v>5.7</v>
      </c>
      <c r="V32">
        <v>43.59</v>
      </c>
      <c r="W32">
        <v>5.72</v>
      </c>
      <c r="X32">
        <v>76.260000000000005</v>
      </c>
      <c r="Y32">
        <v>25.42</v>
      </c>
      <c r="Z32">
        <v>25.42</v>
      </c>
      <c r="AA32">
        <v>41.85</v>
      </c>
      <c r="AB32">
        <v>8.3699999999999992</v>
      </c>
      <c r="AC32">
        <v>12.1</v>
      </c>
      <c r="AD32">
        <v>9.98</v>
      </c>
      <c r="AE32">
        <v>26.8</v>
      </c>
      <c r="AF32">
        <v>13.4</v>
      </c>
      <c r="AG32">
        <v>18.170000000000002</v>
      </c>
      <c r="AH32">
        <v>52.84</v>
      </c>
      <c r="AI32">
        <v>52.84</v>
      </c>
    </row>
    <row r="33" spans="1:35">
      <c r="A33" t="s">
        <v>75</v>
      </c>
      <c r="B33" s="34">
        <v>261.72000000000003</v>
      </c>
      <c r="C33" s="34">
        <v>87.24</v>
      </c>
      <c r="D33" s="93">
        <f t="shared" si="0"/>
        <v>81.449999999999989</v>
      </c>
      <c r="E33" s="34">
        <v>3.71</v>
      </c>
      <c r="F33" s="34"/>
      <c r="G33" s="34"/>
      <c r="H33" s="34"/>
      <c r="I33" s="34"/>
      <c r="J33" s="37">
        <v>3.37</v>
      </c>
      <c r="K33" s="37">
        <v>3.37</v>
      </c>
      <c r="L33" s="37">
        <v>3.45</v>
      </c>
      <c r="M33">
        <v>116.1</v>
      </c>
      <c r="N33">
        <v>272.02</v>
      </c>
      <c r="O33">
        <v>101.31</v>
      </c>
      <c r="P33">
        <v>5.45</v>
      </c>
      <c r="Q33">
        <v>16.88</v>
      </c>
      <c r="R33" s="93">
        <v>27.15</v>
      </c>
      <c r="S33" s="93">
        <v>27.15</v>
      </c>
      <c r="T33" s="93">
        <v>27.15</v>
      </c>
      <c r="U33">
        <v>5.7</v>
      </c>
      <c r="V33">
        <v>52.24</v>
      </c>
      <c r="W33">
        <v>5.72</v>
      </c>
      <c r="X33">
        <v>77.040000000000006</v>
      </c>
      <c r="Y33">
        <v>25.68</v>
      </c>
      <c r="Z33">
        <v>25.68</v>
      </c>
      <c r="AA33">
        <v>56.63</v>
      </c>
      <c r="AB33">
        <v>11.33</v>
      </c>
      <c r="AC33">
        <v>18.100000000000001</v>
      </c>
      <c r="AD33">
        <v>12.86</v>
      </c>
      <c r="AE33">
        <v>33.25</v>
      </c>
      <c r="AF33">
        <v>16.62</v>
      </c>
      <c r="AG33">
        <v>18.170000000000002</v>
      </c>
      <c r="AH33">
        <v>53.36</v>
      </c>
      <c r="AI33">
        <v>53.36</v>
      </c>
    </row>
    <row r="34" spans="1:35">
      <c r="A34" t="s">
        <v>76</v>
      </c>
      <c r="B34" s="34">
        <v>261.72000000000003</v>
      </c>
      <c r="C34" s="34">
        <v>87.24</v>
      </c>
      <c r="D34" s="93">
        <f t="shared" si="0"/>
        <v>81.449999999999989</v>
      </c>
      <c r="E34" s="34">
        <v>3.71</v>
      </c>
      <c r="F34" s="34"/>
      <c r="G34" s="34"/>
      <c r="H34" s="34"/>
      <c r="I34" s="34"/>
      <c r="J34" s="37">
        <v>4.59</v>
      </c>
      <c r="K34" s="37">
        <v>4.59</v>
      </c>
      <c r="L34" s="37">
        <v>4.7</v>
      </c>
      <c r="M34">
        <v>116.1</v>
      </c>
      <c r="N34">
        <v>272.02</v>
      </c>
      <c r="O34">
        <v>101.31</v>
      </c>
      <c r="P34">
        <v>5.45</v>
      </c>
      <c r="Q34">
        <v>16.940000000000001</v>
      </c>
      <c r="R34" s="93">
        <v>27.15</v>
      </c>
      <c r="S34" s="93">
        <v>27.15</v>
      </c>
      <c r="T34" s="93">
        <v>27.15</v>
      </c>
      <c r="U34">
        <v>5.7</v>
      </c>
      <c r="V34">
        <v>60.97</v>
      </c>
      <c r="W34">
        <v>5.72</v>
      </c>
      <c r="X34">
        <v>77.569999999999993</v>
      </c>
      <c r="Y34">
        <v>25.86</v>
      </c>
      <c r="Z34">
        <v>25.84</v>
      </c>
      <c r="AA34">
        <v>73.819999999999993</v>
      </c>
      <c r="AB34">
        <v>14.76</v>
      </c>
      <c r="AC34">
        <v>24.93</v>
      </c>
      <c r="AD34">
        <v>15.89</v>
      </c>
      <c r="AE34">
        <v>40.35</v>
      </c>
      <c r="AF34">
        <v>20.170000000000002</v>
      </c>
      <c r="AG34">
        <v>18.14</v>
      </c>
      <c r="AH34">
        <v>53.71</v>
      </c>
      <c r="AI34">
        <v>53.71</v>
      </c>
    </row>
    <row r="35" spans="1:35">
      <c r="A35" t="s">
        <v>77</v>
      </c>
      <c r="B35" s="34">
        <v>261.72000000000003</v>
      </c>
      <c r="C35" s="34">
        <v>87.24</v>
      </c>
      <c r="D35" s="93">
        <f t="shared" si="0"/>
        <v>97</v>
      </c>
      <c r="E35" s="34">
        <v>2.11</v>
      </c>
      <c r="F35" s="34"/>
      <c r="G35" s="34"/>
      <c r="H35" s="34"/>
      <c r="I35" s="34"/>
      <c r="J35" s="37">
        <v>6.02</v>
      </c>
      <c r="K35" s="37">
        <v>6.02</v>
      </c>
      <c r="L35" s="37">
        <v>6.18</v>
      </c>
      <c r="M35">
        <v>116.1</v>
      </c>
      <c r="N35">
        <v>272.02</v>
      </c>
      <c r="O35">
        <v>101.31</v>
      </c>
      <c r="P35">
        <v>5.45</v>
      </c>
      <c r="Q35">
        <v>25.28</v>
      </c>
      <c r="R35" s="93">
        <v>32.340000000000003</v>
      </c>
      <c r="S35" s="93">
        <v>32.33</v>
      </c>
      <c r="T35" s="93">
        <v>32.33</v>
      </c>
      <c r="U35">
        <v>5.54</v>
      </c>
      <c r="V35">
        <v>69</v>
      </c>
      <c r="W35">
        <v>6.04</v>
      </c>
      <c r="X35">
        <v>76.959999999999994</v>
      </c>
      <c r="Y35">
        <v>25.65</v>
      </c>
      <c r="Z35">
        <v>25.66</v>
      </c>
      <c r="AA35">
        <v>91.29</v>
      </c>
      <c r="AB35">
        <v>18.260000000000002</v>
      </c>
      <c r="AC35">
        <v>32.47</v>
      </c>
      <c r="AD35">
        <v>20.07</v>
      </c>
      <c r="AE35">
        <v>47.55</v>
      </c>
      <c r="AF35">
        <v>23.77</v>
      </c>
      <c r="AG35">
        <v>18.73</v>
      </c>
      <c r="AH35">
        <v>45.33</v>
      </c>
      <c r="AI35">
        <v>45.33</v>
      </c>
    </row>
    <row r="36" spans="1:35">
      <c r="A36" t="s">
        <v>78</v>
      </c>
      <c r="B36" s="34">
        <v>261.72000000000003</v>
      </c>
      <c r="C36" s="34">
        <v>87.24</v>
      </c>
      <c r="D36" s="93">
        <f t="shared" si="0"/>
        <v>97</v>
      </c>
      <c r="E36" s="34">
        <v>2.11</v>
      </c>
      <c r="F36" s="34"/>
      <c r="G36" s="34"/>
      <c r="H36" s="34"/>
      <c r="I36" s="34"/>
      <c r="J36" s="37">
        <v>7.35</v>
      </c>
      <c r="K36" s="37">
        <v>7.35</v>
      </c>
      <c r="L36" s="37">
        <v>7.53</v>
      </c>
      <c r="M36">
        <v>116.1</v>
      </c>
      <c r="N36">
        <v>272.02</v>
      </c>
      <c r="O36">
        <v>101.31</v>
      </c>
      <c r="P36">
        <v>5.45</v>
      </c>
      <c r="Q36">
        <v>25.45</v>
      </c>
      <c r="R36" s="93">
        <v>32.340000000000003</v>
      </c>
      <c r="S36" s="93">
        <v>32.33</v>
      </c>
      <c r="T36" s="93">
        <v>32.33</v>
      </c>
      <c r="U36">
        <v>5.54</v>
      </c>
      <c r="V36">
        <v>76.42</v>
      </c>
      <c r="W36">
        <v>6.04</v>
      </c>
      <c r="X36">
        <v>79.56</v>
      </c>
      <c r="Y36">
        <v>26.52</v>
      </c>
      <c r="Z36">
        <v>26.51</v>
      </c>
      <c r="AA36">
        <v>108.71</v>
      </c>
      <c r="AB36">
        <v>21.74</v>
      </c>
      <c r="AC36">
        <v>40.700000000000003</v>
      </c>
      <c r="AD36">
        <v>23.46</v>
      </c>
      <c r="AE36">
        <v>54.07</v>
      </c>
      <c r="AF36">
        <v>27.03</v>
      </c>
      <c r="AG36">
        <v>18.97</v>
      </c>
      <c r="AH36">
        <v>48.86</v>
      </c>
      <c r="AI36">
        <v>48.86</v>
      </c>
    </row>
    <row r="37" spans="1:35">
      <c r="A37" t="s">
        <v>79</v>
      </c>
      <c r="B37" s="34">
        <v>213.36</v>
      </c>
      <c r="C37" s="34">
        <v>63.06</v>
      </c>
      <c r="D37" s="93">
        <f t="shared" si="0"/>
        <v>97</v>
      </c>
      <c r="E37" s="34">
        <v>2.11</v>
      </c>
      <c r="F37" s="34"/>
      <c r="G37" s="34"/>
      <c r="H37" s="34"/>
      <c r="I37" s="34"/>
      <c r="J37" s="37">
        <v>8.5500000000000007</v>
      </c>
      <c r="K37" s="37">
        <v>8.5500000000000007</v>
      </c>
      <c r="L37" s="37">
        <v>8.76</v>
      </c>
      <c r="M37">
        <v>116.1</v>
      </c>
      <c r="N37">
        <v>272.02</v>
      </c>
      <c r="O37">
        <v>101.31</v>
      </c>
      <c r="P37">
        <v>5.45</v>
      </c>
      <c r="Q37">
        <v>25.71</v>
      </c>
      <c r="R37" s="93">
        <v>32.340000000000003</v>
      </c>
      <c r="S37" s="93">
        <v>32.33</v>
      </c>
      <c r="T37" s="93">
        <v>32.33</v>
      </c>
      <c r="U37">
        <v>5.54</v>
      </c>
      <c r="V37">
        <v>84.21</v>
      </c>
      <c r="W37">
        <v>6.04</v>
      </c>
      <c r="X37">
        <v>80.39</v>
      </c>
      <c r="Y37">
        <v>26.8</v>
      </c>
      <c r="Z37">
        <v>26.79</v>
      </c>
      <c r="AA37">
        <v>125.73</v>
      </c>
      <c r="AB37">
        <v>25.15</v>
      </c>
      <c r="AC37">
        <v>46.73</v>
      </c>
      <c r="AD37">
        <v>26.62</v>
      </c>
      <c r="AE37">
        <v>59.74</v>
      </c>
      <c r="AF37">
        <v>29.87</v>
      </c>
      <c r="AG37">
        <v>19.899999999999999</v>
      </c>
      <c r="AH37">
        <v>49.84</v>
      </c>
      <c r="AI37">
        <v>49.84</v>
      </c>
    </row>
    <row r="38" spans="1:35">
      <c r="A38" t="s">
        <v>80</v>
      </c>
      <c r="B38" s="34">
        <v>201.54</v>
      </c>
      <c r="C38" s="34">
        <v>62.96</v>
      </c>
      <c r="D38" s="93">
        <f t="shared" si="0"/>
        <v>97</v>
      </c>
      <c r="E38" s="34">
        <v>2.11</v>
      </c>
      <c r="F38" s="34"/>
      <c r="G38" s="34"/>
      <c r="H38" s="34"/>
      <c r="I38" s="34"/>
      <c r="J38" s="37">
        <v>9.34</v>
      </c>
      <c r="K38" s="37">
        <v>9.34</v>
      </c>
      <c r="L38" s="37">
        <v>9.58</v>
      </c>
      <c r="M38">
        <v>116.1</v>
      </c>
      <c r="N38">
        <v>272.02</v>
      </c>
      <c r="O38">
        <v>101.31</v>
      </c>
      <c r="P38">
        <v>5.45</v>
      </c>
      <c r="Q38">
        <v>25.15</v>
      </c>
      <c r="R38" s="93">
        <v>32.340000000000003</v>
      </c>
      <c r="S38" s="93">
        <v>32.33</v>
      </c>
      <c r="T38" s="93">
        <v>32.33</v>
      </c>
      <c r="U38">
        <v>5.54</v>
      </c>
      <c r="V38">
        <v>92.26</v>
      </c>
      <c r="W38">
        <v>6.04</v>
      </c>
      <c r="X38">
        <v>78.52</v>
      </c>
      <c r="Y38">
        <v>26.17</v>
      </c>
      <c r="Z38">
        <v>26.18</v>
      </c>
      <c r="AA38">
        <v>143.26</v>
      </c>
      <c r="AB38">
        <v>28.65</v>
      </c>
      <c r="AC38">
        <v>53.97</v>
      </c>
      <c r="AD38">
        <v>29.59</v>
      </c>
      <c r="AE38">
        <v>65.14</v>
      </c>
      <c r="AF38">
        <v>32.57</v>
      </c>
      <c r="AG38">
        <v>20.34</v>
      </c>
      <c r="AH38">
        <v>50.12</v>
      </c>
      <c r="AI38">
        <v>50.12</v>
      </c>
    </row>
    <row r="39" spans="1:35">
      <c r="A39" t="s">
        <v>81</v>
      </c>
      <c r="B39" s="34">
        <v>201.54</v>
      </c>
      <c r="C39" s="34">
        <v>50.47</v>
      </c>
      <c r="D39" s="93">
        <f t="shared" si="0"/>
        <v>97</v>
      </c>
      <c r="E39" s="34">
        <v>1.32</v>
      </c>
      <c r="F39" s="34"/>
      <c r="G39" s="34"/>
      <c r="H39" s="34"/>
      <c r="I39" s="34"/>
      <c r="J39" s="37">
        <v>9.89</v>
      </c>
      <c r="K39" s="37">
        <v>9.89</v>
      </c>
      <c r="L39" s="37">
        <v>10.14</v>
      </c>
      <c r="M39">
        <v>116.1</v>
      </c>
      <c r="N39">
        <v>272.02</v>
      </c>
      <c r="O39">
        <v>101.31</v>
      </c>
      <c r="P39">
        <v>5.45</v>
      </c>
      <c r="Q39">
        <v>24.98</v>
      </c>
      <c r="R39" s="93">
        <v>32.340000000000003</v>
      </c>
      <c r="S39" s="93">
        <v>32.33</v>
      </c>
      <c r="T39" s="93">
        <v>32.33</v>
      </c>
      <c r="U39">
        <v>5.54</v>
      </c>
      <c r="V39">
        <v>99.93</v>
      </c>
      <c r="W39">
        <v>5.86</v>
      </c>
      <c r="X39">
        <v>78.39</v>
      </c>
      <c r="Y39">
        <v>26.13</v>
      </c>
      <c r="Z39">
        <v>26.13</v>
      </c>
      <c r="AA39">
        <v>158.96</v>
      </c>
      <c r="AB39">
        <v>31.79</v>
      </c>
      <c r="AC39">
        <v>59.8</v>
      </c>
      <c r="AD39">
        <v>32.26</v>
      </c>
      <c r="AE39">
        <v>70.62</v>
      </c>
      <c r="AF39">
        <v>35.299999999999997</v>
      </c>
      <c r="AG39">
        <v>19.45</v>
      </c>
      <c r="AH39">
        <v>65.209999999999994</v>
      </c>
      <c r="AI39">
        <v>65.209999999999994</v>
      </c>
    </row>
    <row r="40" spans="1:35">
      <c r="A40" t="s">
        <v>82</v>
      </c>
      <c r="B40" s="34">
        <v>201.54</v>
      </c>
      <c r="C40" s="34">
        <v>50.47</v>
      </c>
      <c r="D40" s="93">
        <f t="shared" si="0"/>
        <v>97</v>
      </c>
      <c r="E40" s="34">
        <v>1.32</v>
      </c>
      <c r="F40" s="34"/>
      <c r="G40" s="34"/>
      <c r="H40" s="34"/>
      <c r="I40" s="34"/>
      <c r="J40" s="37">
        <v>9.9600000000000009</v>
      </c>
      <c r="K40" s="37">
        <v>9.9600000000000009</v>
      </c>
      <c r="L40" s="37">
        <v>10.210000000000001</v>
      </c>
      <c r="M40">
        <v>116.1</v>
      </c>
      <c r="N40">
        <v>272.02</v>
      </c>
      <c r="O40">
        <v>101.31</v>
      </c>
      <c r="P40">
        <v>5.45</v>
      </c>
      <c r="Q40">
        <v>25.72</v>
      </c>
      <c r="R40" s="93">
        <v>32.340000000000003</v>
      </c>
      <c r="S40" s="93">
        <v>32.33</v>
      </c>
      <c r="T40" s="93">
        <v>32.33</v>
      </c>
      <c r="U40">
        <v>5.54</v>
      </c>
      <c r="V40">
        <v>105.88</v>
      </c>
      <c r="W40">
        <v>5.86</v>
      </c>
      <c r="X40">
        <v>79.05</v>
      </c>
      <c r="Y40">
        <v>26.35</v>
      </c>
      <c r="Z40">
        <v>26.35</v>
      </c>
      <c r="AA40">
        <v>174.25</v>
      </c>
      <c r="AB40">
        <v>34.85</v>
      </c>
      <c r="AC40">
        <v>66</v>
      </c>
      <c r="AD40">
        <v>34.58</v>
      </c>
      <c r="AE40">
        <v>75.7</v>
      </c>
      <c r="AF40">
        <v>37.85</v>
      </c>
      <c r="AG40">
        <v>24.69</v>
      </c>
      <c r="AH40">
        <v>64.42</v>
      </c>
      <c r="AI40">
        <v>64.42</v>
      </c>
    </row>
    <row r="41" spans="1:35">
      <c r="A41" t="s">
        <v>83</v>
      </c>
      <c r="B41" s="34">
        <v>201.54</v>
      </c>
      <c r="C41" s="34">
        <v>50.47</v>
      </c>
      <c r="D41" s="93">
        <f t="shared" si="0"/>
        <v>97</v>
      </c>
      <c r="E41" s="34">
        <v>1.32</v>
      </c>
      <c r="F41" s="34"/>
      <c r="G41" s="34"/>
      <c r="H41" s="34"/>
      <c r="I41" s="34"/>
      <c r="J41" s="37">
        <v>10.16</v>
      </c>
      <c r="K41" s="37">
        <v>10.16</v>
      </c>
      <c r="L41" s="37">
        <v>10.42</v>
      </c>
      <c r="M41">
        <v>116.1</v>
      </c>
      <c r="N41">
        <v>272.02</v>
      </c>
      <c r="O41">
        <v>101.31</v>
      </c>
      <c r="P41">
        <v>5.45</v>
      </c>
      <c r="Q41">
        <v>19.68</v>
      </c>
      <c r="R41" s="93">
        <v>32.340000000000003</v>
      </c>
      <c r="S41" s="93">
        <v>32.33</v>
      </c>
      <c r="T41" s="93">
        <v>32.33</v>
      </c>
      <c r="U41">
        <v>5.54</v>
      </c>
      <c r="V41">
        <v>110.8</v>
      </c>
      <c r="W41">
        <v>5.86</v>
      </c>
      <c r="X41">
        <v>99.43</v>
      </c>
      <c r="Y41">
        <v>33.14</v>
      </c>
      <c r="Z41">
        <v>33.14</v>
      </c>
      <c r="AA41">
        <v>188.96</v>
      </c>
      <c r="AB41">
        <v>37.79</v>
      </c>
      <c r="AC41">
        <v>71.5</v>
      </c>
      <c r="AD41">
        <v>35.18</v>
      </c>
      <c r="AE41">
        <v>79.91</v>
      </c>
      <c r="AF41">
        <v>39.950000000000003</v>
      </c>
      <c r="AG41">
        <v>24.26</v>
      </c>
      <c r="AH41">
        <v>63.43</v>
      </c>
      <c r="AI41">
        <v>63.43</v>
      </c>
    </row>
    <row r="42" spans="1:35">
      <c r="A42" t="s">
        <v>84</v>
      </c>
      <c r="B42" s="34">
        <v>201.54</v>
      </c>
      <c r="C42" s="34">
        <v>50.47</v>
      </c>
      <c r="D42" s="93">
        <f t="shared" si="0"/>
        <v>97</v>
      </c>
      <c r="E42" s="34">
        <v>1.32</v>
      </c>
      <c r="F42" s="34"/>
      <c r="G42" s="34"/>
      <c r="H42" s="34"/>
      <c r="I42" s="34"/>
      <c r="J42" s="37">
        <v>10.18</v>
      </c>
      <c r="K42" s="37">
        <v>10.18</v>
      </c>
      <c r="L42" s="37">
        <v>10.44</v>
      </c>
      <c r="M42">
        <v>116.1</v>
      </c>
      <c r="N42">
        <v>272.02</v>
      </c>
      <c r="O42">
        <v>101.31</v>
      </c>
      <c r="P42">
        <v>5.45</v>
      </c>
      <c r="Q42">
        <v>19.079999999999998</v>
      </c>
      <c r="R42" s="93">
        <v>32.340000000000003</v>
      </c>
      <c r="S42" s="93">
        <v>32.33</v>
      </c>
      <c r="T42" s="93">
        <v>32.33</v>
      </c>
      <c r="U42">
        <v>5.54</v>
      </c>
      <c r="V42">
        <v>115.4</v>
      </c>
      <c r="W42">
        <v>5.86</v>
      </c>
      <c r="X42">
        <v>98.75</v>
      </c>
      <c r="Y42">
        <v>32.92</v>
      </c>
      <c r="Z42">
        <v>32.9</v>
      </c>
      <c r="AA42">
        <v>202.4</v>
      </c>
      <c r="AB42">
        <v>40.479999999999997</v>
      </c>
      <c r="AC42">
        <v>76.3</v>
      </c>
      <c r="AD42">
        <v>37.24</v>
      </c>
      <c r="AE42">
        <v>83.41</v>
      </c>
      <c r="AF42">
        <v>41.7</v>
      </c>
      <c r="AG42">
        <v>23.74</v>
      </c>
      <c r="AH42">
        <v>62.31</v>
      </c>
      <c r="AI42">
        <v>62.31</v>
      </c>
    </row>
    <row r="43" spans="1:35">
      <c r="A43" t="s">
        <v>85</v>
      </c>
      <c r="B43" s="34">
        <v>201.54</v>
      </c>
      <c r="C43" s="34">
        <v>50.47</v>
      </c>
      <c r="D43" s="93">
        <f t="shared" si="0"/>
        <v>97</v>
      </c>
      <c r="E43" s="34">
        <v>1.32</v>
      </c>
      <c r="F43" s="34"/>
      <c r="G43" s="34"/>
      <c r="H43" s="34"/>
      <c r="I43" s="34"/>
      <c r="J43" s="37">
        <v>10.18</v>
      </c>
      <c r="K43" s="37">
        <v>10.18</v>
      </c>
      <c r="L43" s="37">
        <v>10.44</v>
      </c>
      <c r="M43">
        <v>116.1</v>
      </c>
      <c r="N43">
        <v>272.02</v>
      </c>
      <c r="O43">
        <v>101.31</v>
      </c>
      <c r="P43">
        <v>5.45</v>
      </c>
      <c r="Q43">
        <v>18.78</v>
      </c>
      <c r="R43" s="93">
        <v>32.340000000000003</v>
      </c>
      <c r="S43" s="93">
        <v>32.33</v>
      </c>
      <c r="T43" s="93">
        <v>32.33</v>
      </c>
      <c r="U43">
        <v>5.54</v>
      </c>
      <c r="V43">
        <v>118.84</v>
      </c>
      <c r="W43">
        <v>5.86</v>
      </c>
      <c r="X43">
        <v>98.42</v>
      </c>
      <c r="Y43">
        <v>32.81</v>
      </c>
      <c r="Z43">
        <v>32.79</v>
      </c>
      <c r="AA43">
        <v>214.68</v>
      </c>
      <c r="AB43">
        <v>42.94</v>
      </c>
      <c r="AC43">
        <v>80.900000000000006</v>
      </c>
      <c r="AD43">
        <v>38.94</v>
      </c>
      <c r="AE43">
        <v>86.5</v>
      </c>
      <c r="AF43">
        <v>43.25</v>
      </c>
      <c r="AG43">
        <v>23.6</v>
      </c>
      <c r="AH43">
        <v>61.31</v>
      </c>
      <c r="AI43">
        <v>61.31</v>
      </c>
    </row>
    <row r="44" spans="1:35">
      <c r="A44" t="s">
        <v>86</v>
      </c>
      <c r="B44" s="34">
        <v>201.54</v>
      </c>
      <c r="C44" s="34">
        <v>50.47</v>
      </c>
      <c r="D44" s="93">
        <f t="shared" si="0"/>
        <v>97</v>
      </c>
      <c r="E44" s="34">
        <v>1.32</v>
      </c>
      <c r="F44" s="34"/>
      <c r="G44" s="34"/>
      <c r="H44" s="34"/>
      <c r="I44" s="34"/>
      <c r="J44" s="37">
        <v>10.18</v>
      </c>
      <c r="K44" s="37">
        <v>10.18</v>
      </c>
      <c r="L44" s="37">
        <v>10.44</v>
      </c>
      <c r="M44">
        <v>116.1</v>
      </c>
      <c r="N44">
        <v>272.02</v>
      </c>
      <c r="O44">
        <v>101.31</v>
      </c>
      <c r="P44">
        <v>5.45</v>
      </c>
      <c r="Q44">
        <v>18.43</v>
      </c>
      <c r="R44" s="93">
        <v>32.340000000000003</v>
      </c>
      <c r="S44" s="93">
        <v>32.33</v>
      </c>
      <c r="T44" s="93">
        <v>32.33</v>
      </c>
      <c r="U44">
        <v>5.54</v>
      </c>
      <c r="V44">
        <v>120.98</v>
      </c>
      <c r="W44">
        <v>5.86</v>
      </c>
      <c r="X44">
        <v>98.64</v>
      </c>
      <c r="Y44">
        <v>32.880000000000003</v>
      </c>
      <c r="Z44">
        <v>32.89</v>
      </c>
      <c r="AA44">
        <v>225.53</v>
      </c>
      <c r="AB44">
        <v>45.11</v>
      </c>
      <c r="AC44">
        <v>85.23</v>
      </c>
      <c r="AD44">
        <v>40.36</v>
      </c>
      <c r="AE44">
        <v>89.02</v>
      </c>
      <c r="AF44">
        <v>44.5</v>
      </c>
      <c r="AG44">
        <v>23.47</v>
      </c>
      <c r="AH44">
        <v>60.97</v>
      </c>
      <c r="AI44">
        <v>60.97</v>
      </c>
    </row>
    <row r="45" spans="1:35">
      <c r="A45" t="s">
        <v>87</v>
      </c>
      <c r="B45" s="34">
        <v>201.54</v>
      </c>
      <c r="C45" s="34">
        <v>50.47</v>
      </c>
      <c r="D45" s="93">
        <f t="shared" si="0"/>
        <v>97</v>
      </c>
      <c r="E45" s="34">
        <v>1.32</v>
      </c>
      <c r="F45" s="34"/>
      <c r="G45" s="34"/>
      <c r="H45" s="34"/>
      <c r="I45" s="34"/>
      <c r="J45" s="37">
        <v>10.18</v>
      </c>
      <c r="K45" s="37">
        <v>10.18</v>
      </c>
      <c r="L45" s="37">
        <v>10.44</v>
      </c>
      <c r="M45">
        <v>116.1</v>
      </c>
      <c r="N45">
        <v>272.02</v>
      </c>
      <c r="O45">
        <v>101.31</v>
      </c>
      <c r="P45">
        <v>5.45</v>
      </c>
      <c r="Q45">
        <v>18.489999999999998</v>
      </c>
      <c r="R45" s="93">
        <v>32.340000000000003</v>
      </c>
      <c r="S45" s="93">
        <v>32.33</v>
      </c>
      <c r="T45" s="93">
        <v>32.33</v>
      </c>
      <c r="U45">
        <v>5.54</v>
      </c>
      <c r="V45">
        <v>123.58</v>
      </c>
      <c r="W45">
        <v>5.86</v>
      </c>
      <c r="X45">
        <v>97.75</v>
      </c>
      <c r="Y45">
        <v>32.58</v>
      </c>
      <c r="Z45">
        <v>32.6</v>
      </c>
      <c r="AA45">
        <v>235.83</v>
      </c>
      <c r="AB45">
        <v>47.17</v>
      </c>
      <c r="AC45">
        <v>88.2</v>
      </c>
      <c r="AD45">
        <v>41.63</v>
      </c>
      <c r="AE45">
        <v>91.15</v>
      </c>
      <c r="AF45">
        <v>45.57</v>
      </c>
      <c r="AG45">
        <v>29.26</v>
      </c>
      <c r="AH45">
        <v>60.27</v>
      </c>
      <c r="AI45">
        <v>60.27</v>
      </c>
    </row>
    <row r="46" spans="1:35">
      <c r="A46" t="s">
        <v>88</v>
      </c>
      <c r="B46" s="34">
        <v>201.54</v>
      </c>
      <c r="C46" s="34">
        <v>50.47</v>
      </c>
      <c r="D46" s="93">
        <f t="shared" si="0"/>
        <v>97</v>
      </c>
      <c r="E46" s="34">
        <v>1.32</v>
      </c>
      <c r="F46" s="34"/>
      <c r="G46" s="34"/>
      <c r="H46" s="34"/>
      <c r="I46" s="34"/>
      <c r="J46" s="37">
        <v>10.18</v>
      </c>
      <c r="K46" s="37">
        <v>10.18</v>
      </c>
      <c r="L46" s="37">
        <v>10.44</v>
      </c>
      <c r="M46">
        <v>116.1</v>
      </c>
      <c r="N46">
        <v>272.02</v>
      </c>
      <c r="O46">
        <v>101.31</v>
      </c>
      <c r="P46">
        <v>5.45</v>
      </c>
      <c r="Q46">
        <v>18.11</v>
      </c>
      <c r="R46" s="93">
        <v>32.340000000000003</v>
      </c>
      <c r="S46" s="93">
        <v>32.33</v>
      </c>
      <c r="T46" s="93">
        <v>32.33</v>
      </c>
      <c r="U46">
        <v>5.54</v>
      </c>
      <c r="V46">
        <v>126.84</v>
      </c>
      <c r="W46">
        <v>5.86</v>
      </c>
      <c r="X46">
        <v>107.66</v>
      </c>
      <c r="Y46">
        <v>35.89</v>
      </c>
      <c r="Z46">
        <v>35.880000000000003</v>
      </c>
      <c r="AA46">
        <v>235.83</v>
      </c>
      <c r="AB46">
        <v>47.17</v>
      </c>
      <c r="AC46">
        <v>89.63</v>
      </c>
      <c r="AD46">
        <v>42.74</v>
      </c>
      <c r="AE46">
        <v>93.1</v>
      </c>
      <c r="AF46">
        <v>46.54</v>
      </c>
      <c r="AG46">
        <v>29.02</v>
      </c>
      <c r="AH46">
        <v>69.400000000000006</v>
      </c>
      <c r="AI46">
        <v>69.400000000000006</v>
      </c>
    </row>
    <row r="47" spans="1:35">
      <c r="A47" t="s">
        <v>89</v>
      </c>
      <c r="B47" s="34">
        <v>201.54</v>
      </c>
      <c r="C47" s="34">
        <v>50.47</v>
      </c>
      <c r="D47" s="93">
        <f t="shared" si="0"/>
        <v>98</v>
      </c>
      <c r="E47" s="34">
        <v>0.39</v>
      </c>
      <c r="F47" s="34"/>
      <c r="G47" s="34"/>
      <c r="H47" s="34"/>
      <c r="I47" s="34"/>
      <c r="J47" s="37">
        <v>10.18</v>
      </c>
      <c r="K47" s="37">
        <v>10.18</v>
      </c>
      <c r="L47" s="37">
        <v>10.44</v>
      </c>
      <c r="M47">
        <v>116.1</v>
      </c>
      <c r="N47">
        <v>272.02</v>
      </c>
      <c r="O47">
        <v>101.31</v>
      </c>
      <c r="P47">
        <v>5.45</v>
      </c>
      <c r="Q47">
        <v>25.08</v>
      </c>
      <c r="R47" s="93">
        <v>32.659999999999997</v>
      </c>
      <c r="S47" s="93">
        <v>32.67</v>
      </c>
      <c r="T47" s="93">
        <v>32.67</v>
      </c>
      <c r="U47">
        <v>5.54</v>
      </c>
      <c r="V47">
        <v>128.76</v>
      </c>
      <c r="W47">
        <v>5.86</v>
      </c>
      <c r="X47">
        <v>107.8</v>
      </c>
      <c r="Y47">
        <v>35.93</v>
      </c>
      <c r="Z47">
        <v>35.94</v>
      </c>
      <c r="AA47">
        <v>235.83</v>
      </c>
      <c r="AB47">
        <v>47.17</v>
      </c>
      <c r="AC47">
        <v>90.67</v>
      </c>
      <c r="AD47">
        <v>40.86</v>
      </c>
      <c r="AE47">
        <v>94.7</v>
      </c>
      <c r="AF47">
        <v>47.34</v>
      </c>
      <c r="AG47">
        <v>29.34</v>
      </c>
      <c r="AH47">
        <v>69.069999999999993</v>
      </c>
      <c r="AI47">
        <v>69.069999999999993</v>
      </c>
    </row>
    <row r="48" spans="1:35">
      <c r="A48" t="s">
        <v>90</v>
      </c>
      <c r="B48" s="34">
        <v>201.54</v>
      </c>
      <c r="C48" s="34">
        <v>50.47</v>
      </c>
      <c r="D48" s="93">
        <f t="shared" si="0"/>
        <v>98</v>
      </c>
      <c r="E48" s="34">
        <v>0.39</v>
      </c>
      <c r="F48" s="34"/>
      <c r="G48" s="34"/>
      <c r="H48" s="34"/>
      <c r="I48" s="34"/>
      <c r="J48" s="37">
        <v>10.18</v>
      </c>
      <c r="K48" s="37">
        <v>10.18</v>
      </c>
      <c r="L48" s="37">
        <v>10.44</v>
      </c>
      <c r="M48">
        <v>116.1</v>
      </c>
      <c r="N48">
        <v>272.02</v>
      </c>
      <c r="O48">
        <v>101.31</v>
      </c>
      <c r="P48">
        <v>5.45</v>
      </c>
      <c r="Q48">
        <v>26.48</v>
      </c>
      <c r="R48" s="93">
        <v>32.659999999999997</v>
      </c>
      <c r="S48" s="93">
        <v>32.67</v>
      </c>
      <c r="T48" s="93">
        <v>32.67</v>
      </c>
      <c r="U48">
        <v>5.54</v>
      </c>
      <c r="V48">
        <v>128.65</v>
      </c>
      <c r="W48">
        <v>5.86</v>
      </c>
      <c r="X48">
        <v>107.65</v>
      </c>
      <c r="Y48">
        <v>35.89</v>
      </c>
      <c r="Z48">
        <v>35.880000000000003</v>
      </c>
      <c r="AA48">
        <v>235.83</v>
      </c>
      <c r="AB48">
        <v>47.17</v>
      </c>
      <c r="AC48">
        <v>91.2</v>
      </c>
      <c r="AD48">
        <v>41.56</v>
      </c>
      <c r="AE48">
        <v>90</v>
      </c>
      <c r="AF48">
        <v>45</v>
      </c>
      <c r="AG48">
        <v>29.29</v>
      </c>
      <c r="AH48">
        <v>69.27</v>
      </c>
      <c r="AI48">
        <v>69.27</v>
      </c>
    </row>
    <row r="49" spans="1:35">
      <c r="A49" t="s">
        <v>91</v>
      </c>
      <c r="B49" s="34">
        <v>201.54</v>
      </c>
      <c r="C49" s="34">
        <v>50.47</v>
      </c>
      <c r="D49" s="93">
        <f t="shared" si="0"/>
        <v>98</v>
      </c>
      <c r="E49" s="34">
        <v>0.39</v>
      </c>
      <c r="F49" s="34"/>
      <c r="G49" s="34"/>
      <c r="H49" s="34"/>
      <c r="I49" s="34"/>
      <c r="J49" s="37">
        <v>10.18</v>
      </c>
      <c r="K49" s="37">
        <v>10.18</v>
      </c>
      <c r="L49" s="37">
        <v>10.44</v>
      </c>
      <c r="M49">
        <v>116.1</v>
      </c>
      <c r="N49">
        <v>272.02</v>
      </c>
      <c r="O49">
        <v>101.31</v>
      </c>
      <c r="P49">
        <v>5.45</v>
      </c>
      <c r="Q49">
        <v>27.71</v>
      </c>
      <c r="R49" s="93">
        <v>32.659999999999997</v>
      </c>
      <c r="S49" s="93">
        <v>32.67</v>
      </c>
      <c r="T49" s="93">
        <v>32.67</v>
      </c>
      <c r="U49">
        <v>5.54</v>
      </c>
      <c r="V49">
        <v>128.22</v>
      </c>
      <c r="W49">
        <v>5.86</v>
      </c>
      <c r="X49">
        <v>107.73</v>
      </c>
      <c r="Y49">
        <v>35.909999999999997</v>
      </c>
      <c r="Z49">
        <v>35.909999999999997</v>
      </c>
      <c r="AA49">
        <v>235.83</v>
      </c>
      <c r="AB49">
        <v>47.17</v>
      </c>
      <c r="AC49">
        <v>91.27</v>
      </c>
      <c r="AD49">
        <v>42.12</v>
      </c>
      <c r="AE49">
        <v>89.34</v>
      </c>
      <c r="AF49">
        <v>44.66</v>
      </c>
      <c r="AG49">
        <v>29.34</v>
      </c>
      <c r="AH49">
        <v>70.900000000000006</v>
      </c>
      <c r="AI49">
        <v>70.900000000000006</v>
      </c>
    </row>
    <row r="50" spans="1:35">
      <c r="A50" t="s">
        <v>92</v>
      </c>
      <c r="B50" s="34">
        <v>201.54</v>
      </c>
      <c r="C50" s="34">
        <v>62.96</v>
      </c>
      <c r="D50" s="93">
        <f t="shared" si="0"/>
        <v>98</v>
      </c>
      <c r="E50" s="34">
        <v>0.39</v>
      </c>
      <c r="F50" s="34"/>
      <c r="G50" s="34"/>
      <c r="H50" s="34"/>
      <c r="I50" s="34"/>
      <c r="J50" s="37">
        <v>10.17</v>
      </c>
      <c r="K50" s="37">
        <v>10.17</v>
      </c>
      <c r="L50" s="37">
        <v>10.43</v>
      </c>
      <c r="M50">
        <v>116.1</v>
      </c>
      <c r="N50">
        <v>272.02</v>
      </c>
      <c r="O50">
        <v>101.31</v>
      </c>
      <c r="P50">
        <v>5.45</v>
      </c>
      <c r="Q50">
        <v>29.48</v>
      </c>
      <c r="R50" s="93">
        <v>32.659999999999997</v>
      </c>
      <c r="S50" s="93">
        <v>32.67</v>
      </c>
      <c r="T50" s="93">
        <v>32.67</v>
      </c>
      <c r="U50">
        <v>5.54</v>
      </c>
      <c r="V50">
        <v>127.61</v>
      </c>
      <c r="W50">
        <v>5.86</v>
      </c>
      <c r="X50">
        <v>108.07</v>
      </c>
      <c r="Y50">
        <v>36.03</v>
      </c>
      <c r="Z50">
        <v>36.020000000000003</v>
      </c>
      <c r="AA50">
        <v>235.83</v>
      </c>
      <c r="AB50">
        <v>47.17</v>
      </c>
      <c r="AC50">
        <v>91.27</v>
      </c>
      <c r="AD50">
        <v>42.76</v>
      </c>
      <c r="AE50">
        <v>89.34</v>
      </c>
      <c r="AF50">
        <v>44.66</v>
      </c>
      <c r="AG50">
        <v>29.77</v>
      </c>
      <c r="AH50">
        <v>71.930000000000007</v>
      </c>
      <c r="AI50">
        <v>71.930000000000007</v>
      </c>
    </row>
    <row r="51" spans="1:35">
      <c r="A51" t="s">
        <v>93</v>
      </c>
      <c r="B51" s="34">
        <v>261.72000000000003</v>
      </c>
      <c r="C51" s="34">
        <v>63.43</v>
      </c>
      <c r="D51" s="93">
        <f t="shared" si="0"/>
        <v>98</v>
      </c>
      <c r="E51" s="34">
        <v>3.71</v>
      </c>
      <c r="F51" s="34"/>
      <c r="G51" s="34"/>
      <c r="H51" s="34"/>
      <c r="I51" s="34"/>
      <c r="J51" s="37">
        <v>10.17</v>
      </c>
      <c r="K51" s="37">
        <v>10.17</v>
      </c>
      <c r="L51" s="37">
        <v>10.43</v>
      </c>
      <c r="M51">
        <v>116.1</v>
      </c>
      <c r="N51">
        <v>272.02</v>
      </c>
      <c r="O51">
        <v>101.31</v>
      </c>
      <c r="P51">
        <v>5.3</v>
      </c>
      <c r="Q51">
        <v>39.090000000000003</v>
      </c>
      <c r="R51" s="93">
        <v>32.659999999999997</v>
      </c>
      <c r="S51" s="93">
        <v>32.67</v>
      </c>
      <c r="T51" s="93">
        <v>32.67</v>
      </c>
      <c r="U51">
        <v>5.54</v>
      </c>
      <c r="V51">
        <v>126.77</v>
      </c>
      <c r="W51">
        <v>5.86</v>
      </c>
      <c r="X51">
        <v>108.38</v>
      </c>
      <c r="Y51">
        <v>36.130000000000003</v>
      </c>
      <c r="Z51">
        <v>36.119999999999997</v>
      </c>
      <c r="AA51">
        <v>235.83</v>
      </c>
      <c r="AB51">
        <v>47.17</v>
      </c>
      <c r="AC51">
        <v>91.27</v>
      </c>
      <c r="AD51">
        <v>43.47</v>
      </c>
      <c r="AE51">
        <v>88.67</v>
      </c>
      <c r="AF51">
        <v>44.33</v>
      </c>
      <c r="AG51">
        <v>29.92</v>
      </c>
      <c r="AH51">
        <v>72.040000000000006</v>
      </c>
      <c r="AI51">
        <v>72.040000000000006</v>
      </c>
    </row>
    <row r="52" spans="1:35">
      <c r="A52" t="s">
        <v>94</v>
      </c>
      <c r="B52" s="34">
        <v>261.72000000000003</v>
      </c>
      <c r="C52" s="34">
        <v>63.43</v>
      </c>
      <c r="D52" s="93">
        <f t="shared" si="0"/>
        <v>98</v>
      </c>
      <c r="E52" s="34">
        <v>3.71</v>
      </c>
      <c r="F52" s="34"/>
      <c r="G52" s="34"/>
      <c r="H52" s="34"/>
      <c r="I52" s="34"/>
      <c r="J52" s="37">
        <v>10.18</v>
      </c>
      <c r="K52" s="37">
        <v>10.18</v>
      </c>
      <c r="L52" s="37">
        <v>10.44</v>
      </c>
      <c r="M52">
        <v>116.1</v>
      </c>
      <c r="N52">
        <v>272.02</v>
      </c>
      <c r="O52">
        <v>101.31</v>
      </c>
      <c r="P52">
        <v>5.3</v>
      </c>
      <c r="Q52">
        <v>39.49</v>
      </c>
      <c r="R52" s="93">
        <v>32.659999999999997</v>
      </c>
      <c r="S52" s="93">
        <v>32.67</v>
      </c>
      <c r="T52" s="93">
        <v>32.67</v>
      </c>
      <c r="U52">
        <v>5.54</v>
      </c>
      <c r="V52">
        <v>125.93</v>
      </c>
      <c r="W52">
        <v>5.86</v>
      </c>
      <c r="X52">
        <v>108.51</v>
      </c>
      <c r="Y52">
        <v>36.17</v>
      </c>
      <c r="Z52">
        <v>36.159999999999997</v>
      </c>
      <c r="AA52">
        <v>235.83</v>
      </c>
      <c r="AB52">
        <v>47.17</v>
      </c>
      <c r="AC52">
        <v>91.27</v>
      </c>
      <c r="AD52">
        <v>44.02</v>
      </c>
      <c r="AE52">
        <v>88.67</v>
      </c>
      <c r="AF52">
        <v>44.33</v>
      </c>
      <c r="AG52">
        <v>30.04</v>
      </c>
      <c r="AH52">
        <v>72.25</v>
      </c>
      <c r="AI52">
        <v>72.25</v>
      </c>
    </row>
    <row r="53" spans="1:35">
      <c r="A53" t="s">
        <v>95</v>
      </c>
      <c r="B53" s="34">
        <v>261.72000000000003</v>
      </c>
      <c r="C53" s="34">
        <v>87.24</v>
      </c>
      <c r="D53" s="93">
        <f t="shared" si="0"/>
        <v>98</v>
      </c>
      <c r="E53" s="34">
        <v>3.71</v>
      </c>
      <c r="F53" s="34"/>
      <c r="G53" s="34"/>
      <c r="H53" s="34"/>
      <c r="I53" s="34"/>
      <c r="J53" s="37">
        <v>10.18</v>
      </c>
      <c r="K53" s="37">
        <v>10.18</v>
      </c>
      <c r="L53" s="37">
        <v>10.44</v>
      </c>
      <c r="M53">
        <v>116.1</v>
      </c>
      <c r="N53">
        <v>272.02</v>
      </c>
      <c r="O53">
        <v>101.31</v>
      </c>
      <c r="P53">
        <v>5.3</v>
      </c>
      <c r="Q53">
        <v>39.69</v>
      </c>
      <c r="R53" s="93">
        <v>32.659999999999997</v>
      </c>
      <c r="S53" s="93">
        <v>32.67</v>
      </c>
      <c r="T53" s="93">
        <v>32.67</v>
      </c>
      <c r="U53">
        <v>5.54</v>
      </c>
      <c r="V53">
        <v>126.81</v>
      </c>
      <c r="W53">
        <v>5.86</v>
      </c>
      <c r="X53">
        <v>102.55</v>
      </c>
      <c r="Y53">
        <v>34.18</v>
      </c>
      <c r="Z53">
        <v>34.19</v>
      </c>
      <c r="AA53">
        <v>237.5</v>
      </c>
      <c r="AB53">
        <v>47.5</v>
      </c>
      <c r="AC53">
        <v>91.27</v>
      </c>
      <c r="AD53">
        <v>42.36</v>
      </c>
      <c r="AE53">
        <v>89.34</v>
      </c>
      <c r="AF53">
        <v>44.66</v>
      </c>
      <c r="AG53">
        <v>28.67</v>
      </c>
      <c r="AH53">
        <v>66.87</v>
      </c>
      <c r="AI53">
        <v>66.87</v>
      </c>
    </row>
    <row r="54" spans="1:35">
      <c r="A54" t="s">
        <v>96</v>
      </c>
      <c r="B54" s="34">
        <v>261.72000000000003</v>
      </c>
      <c r="C54" s="34">
        <v>87.24</v>
      </c>
      <c r="D54" s="93">
        <f t="shared" si="0"/>
        <v>98</v>
      </c>
      <c r="E54" s="34">
        <v>3.71</v>
      </c>
      <c r="F54" s="34"/>
      <c r="G54" s="34"/>
      <c r="H54" s="34"/>
      <c r="I54" s="34"/>
      <c r="J54" s="37">
        <v>10.17</v>
      </c>
      <c r="K54" s="37">
        <v>10.17</v>
      </c>
      <c r="L54" s="37">
        <v>10.43</v>
      </c>
      <c r="M54">
        <v>116.1</v>
      </c>
      <c r="N54">
        <v>272.02</v>
      </c>
      <c r="O54">
        <v>101.31</v>
      </c>
      <c r="P54">
        <v>5.3</v>
      </c>
      <c r="Q54">
        <v>39.93</v>
      </c>
      <c r="R54" s="93">
        <v>32.659999999999997</v>
      </c>
      <c r="S54" s="93">
        <v>32.67</v>
      </c>
      <c r="T54" s="93">
        <v>32.67</v>
      </c>
      <c r="U54">
        <v>5.54</v>
      </c>
      <c r="V54">
        <v>130.19999999999999</v>
      </c>
      <c r="W54">
        <v>5.86</v>
      </c>
      <c r="X54">
        <v>102.68</v>
      </c>
      <c r="Y54">
        <v>34.229999999999997</v>
      </c>
      <c r="Z54">
        <v>34.21</v>
      </c>
      <c r="AA54">
        <v>237.5</v>
      </c>
      <c r="AB54">
        <v>47.5</v>
      </c>
      <c r="AC54">
        <v>91.23</v>
      </c>
      <c r="AD54">
        <v>42.34</v>
      </c>
      <c r="AE54">
        <v>89.34</v>
      </c>
      <c r="AF54">
        <v>44.66</v>
      </c>
      <c r="AG54">
        <v>29.09</v>
      </c>
      <c r="AH54">
        <v>66.45</v>
      </c>
      <c r="AI54">
        <v>66.45</v>
      </c>
    </row>
    <row r="55" spans="1:35">
      <c r="A55" t="s">
        <v>97</v>
      </c>
      <c r="B55" s="34">
        <v>261.72000000000003</v>
      </c>
      <c r="C55" s="34">
        <v>87.24</v>
      </c>
      <c r="D55" s="93">
        <f t="shared" si="0"/>
        <v>98</v>
      </c>
      <c r="E55" s="34">
        <v>3.71</v>
      </c>
      <c r="F55" s="34"/>
      <c r="G55" s="34"/>
      <c r="H55" s="34"/>
      <c r="I55" s="34"/>
      <c r="J55" s="37">
        <v>10.18</v>
      </c>
      <c r="K55" s="37">
        <v>10.18</v>
      </c>
      <c r="L55" s="37">
        <v>10.44</v>
      </c>
      <c r="M55">
        <v>116.1</v>
      </c>
      <c r="N55">
        <v>272.02</v>
      </c>
      <c r="O55">
        <v>101.31</v>
      </c>
      <c r="P55">
        <v>5.3</v>
      </c>
      <c r="Q55">
        <v>40.89</v>
      </c>
      <c r="R55" s="93">
        <v>32.659999999999997</v>
      </c>
      <c r="S55" s="93">
        <v>32.67</v>
      </c>
      <c r="T55" s="93">
        <v>32.67</v>
      </c>
      <c r="U55">
        <v>5.7</v>
      </c>
      <c r="V55">
        <v>129.91</v>
      </c>
      <c r="W55">
        <v>6.04</v>
      </c>
      <c r="X55">
        <v>104.31</v>
      </c>
      <c r="Y55">
        <v>34.770000000000003</v>
      </c>
      <c r="Z55">
        <v>34.770000000000003</v>
      </c>
      <c r="AA55">
        <v>237.5</v>
      </c>
      <c r="AB55">
        <v>47.5</v>
      </c>
      <c r="AC55">
        <v>91.13</v>
      </c>
      <c r="AD55">
        <v>42.12</v>
      </c>
      <c r="AE55">
        <v>89.34</v>
      </c>
      <c r="AF55">
        <v>44.66</v>
      </c>
      <c r="AG55">
        <v>29.76</v>
      </c>
      <c r="AH55">
        <v>66.209999999999994</v>
      </c>
      <c r="AI55">
        <v>66.209999999999994</v>
      </c>
    </row>
    <row r="56" spans="1:35">
      <c r="A56" t="s">
        <v>98</v>
      </c>
      <c r="B56" s="34">
        <v>261.72000000000003</v>
      </c>
      <c r="C56" s="34">
        <v>87.24</v>
      </c>
      <c r="D56" s="93">
        <f t="shared" si="0"/>
        <v>98</v>
      </c>
      <c r="E56" s="34">
        <v>3.71</v>
      </c>
      <c r="F56" s="34"/>
      <c r="G56" s="34"/>
      <c r="H56" s="34"/>
      <c r="I56" s="34"/>
      <c r="J56" s="37">
        <v>10.130000000000001</v>
      </c>
      <c r="K56" s="37">
        <v>10.130000000000001</v>
      </c>
      <c r="L56" s="37">
        <v>10.39</v>
      </c>
      <c r="M56">
        <v>116.1</v>
      </c>
      <c r="N56">
        <v>272.02</v>
      </c>
      <c r="O56">
        <v>101.31</v>
      </c>
      <c r="P56">
        <v>5.3</v>
      </c>
      <c r="Q56">
        <v>41.69</v>
      </c>
      <c r="R56" s="93">
        <v>32.659999999999997</v>
      </c>
      <c r="S56" s="93">
        <v>32.67</v>
      </c>
      <c r="T56" s="93">
        <v>32.67</v>
      </c>
      <c r="U56">
        <v>5.7</v>
      </c>
      <c r="V56">
        <v>127.56</v>
      </c>
      <c r="W56">
        <v>6.04</v>
      </c>
      <c r="X56">
        <v>105.31</v>
      </c>
      <c r="Y56">
        <v>35.1</v>
      </c>
      <c r="Z56">
        <v>35.11</v>
      </c>
      <c r="AA56">
        <v>237.5</v>
      </c>
      <c r="AB56">
        <v>47.5</v>
      </c>
      <c r="AC56">
        <v>91.1</v>
      </c>
      <c r="AD56">
        <v>41.91</v>
      </c>
      <c r="AE56">
        <v>88.67</v>
      </c>
      <c r="AF56">
        <v>44.33</v>
      </c>
      <c r="AG56">
        <v>30.53</v>
      </c>
      <c r="AH56">
        <v>65.45</v>
      </c>
      <c r="AI56">
        <v>65.45</v>
      </c>
    </row>
    <row r="57" spans="1:35">
      <c r="A57" t="s">
        <v>99</v>
      </c>
      <c r="B57" s="34">
        <v>261.72000000000003</v>
      </c>
      <c r="C57" s="34">
        <v>87.24</v>
      </c>
      <c r="D57" s="93">
        <f t="shared" si="0"/>
        <v>98</v>
      </c>
      <c r="E57" s="34">
        <v>3.71</v>
      </c>
      <c r="F57" s="34"/>
      <c r="G57" s="34"/>
      <c r="H57" s="34"/>
      <c r="I57" s="34"/>
      <c r="J57" s="37">
        <v>10.16</v>
      </c>
      <c r="K57" s="37">
        <v>10.16</v>
      </c>
      <c r="L57" s="37">
        <v>10.42</v>
      </c>
      <c r="M57">
        <v>116.1</v>
      </c>
      <c r="N57">
        <v>272.02</v>
      </c>
      <c r="O57">
        <v>101.31</v>
      </c>
      <c r="P57">
        <v>5.3</v>
      </c>
      <c r="Q57">
        <v>43.12</v>
      </c>
      <c r="R57" s="93">
        <v>32.659999999999997</v>
      </c>
      <c r="S57" s="93">
        <v>32.67</v>
      </c>
      <c r="T57" s="93">
        <v>32.67</v>
      </c>
      <c r="U57">
        <v>5.7</v>
      </c>
      <c r="V57">
        <v>117.3</v>
      </c>
      <c r="W57">
        <v>6.04</v>
      </c>
      <c r="X57">
        <v>106.62</v>
      </c>
      <c r="Y57">
        <v>35.54</v>
      </c>
      <c r="Z57">
        <v>35.54</v>
      </c>
      <c r="AA57">
        <v>237.5</v>
      </c>
      <c r="AB57">
        <v>47.5</v>
      </c>
      <c r="AC57">
        <v>91.13</v>
      </c>
      <c r="AD57">
        <v>41.81</v>
      </c>
      <c r="AE57">
        <v>88.67</v>
      </c>
      <c r="AF57">
        <v>44.33</v>
      </c>
      <c r="AG57">
        <v>30.93</v>
      </c>
      <c r="AH57">
        <v>65.13</v>
      </c>
      <c r="AI57">
        <v>65.13</v>
      </c>
    </row>
    <row r="58" spans="1:35">
      <c r="A58" t="s">
        <v>100</v>
      </c>
      <c r="B58" s="34">
        <v>261.72000000000003</v>
      </c>
      <c r="C58" s="34">
        <v>87.24</v>
      </c>
      <c r="D58" s="93">
        <f t="shared" si="0"/>
        <v>98</v>
      </c>
      <c r="E58" s="34">
        <v>3.71</v>
      </c>
      <c r="F58" s="34"/>
      <c r="G58" s="34"/>
      <c r="H58" s="34"/>
      <c r="I58" s="34"/>
      <c r="J58" s="37">
        <v>10.130000000000001</v>
      </c>
      <c r="K58" s="37">
        <v>10.130000000000001</v>
      </c>
      <c r="L58" s="37">
        <v>10.39</v>
      </c>
      <c r="M58">
        <v>116.1</v>
      </c>
      <c r="N58">
        <v>272.02</v>
      </c>
      <c r="O58">
        <v>101.31</v>
      </c>
      <c r="P58">
        <v>5.3</v>
      </c>
      <c r="Q58">
        <v>43.03</v>
      </c>
      <c r="R58" s="93">
        <v>32.659999999999997</v>
      </c>
      <c r="S58" s="93">
        <v>32.67</v>
      </c>
      <c r="T58" s="93">
        <v>32.67</v>
      </c>
      <c r="U58">
        <v>5.7</v>
      </c>
      <c r="V58">
        <v>112.6</v>
      </c>
      <c r="W58">
        <v>6.04</v>
      </c>
      <c r="X58">
        <v>107.81</v>
      </c>
      <c r="Y58">
        <v>35.94</v>
      </c>
      <c r="Z58">
        <v>35.93</v>
      </c>
      <c r="AA58">
        <v>237.5</v>
      </c>
      <c r="AB58">
        <v>47.5</v>
      </c>
      <c r="AC58">
        <v>90.9</v>
      </c>
      <c r="AD58">
        <v>41.56</v>
      </c>
      <c r="AE58">
        <v>87.91</v>
      </c>
      <c r="AF58">
        <v>43.95</v>
      </c>
      <c r="AG58">
        <v>30.59</v>
      </c>
      <c r="AH58">
        <v>63.51</v>
      </c>
      <c r="AI58">
        <v>63.51</v>
      </c>
    </row>
    <row r="59" spans="1:35">
      <c r="A59" t="s">
        <v>101</v>
      </c>
      <c r="B59" s="34">
        <v>261.72000000000003</v>
      </c>
      <c r="C59" s="34">
        <v>87.24</v>
      </c>
      <c r="D59" s="93">
        <f t="shared" si="0"/>
        <v>98</v>
      </c>
      <c r="E59" s="34">
        <v>3.71</v>
      </c>
      <c r="F59" s="34"/>
      <c r="G59" s="34"/>
      <c r="H59" s="34"/>
      <c r="I59" s="34"/>
      <c r="J59" s="37">
        <v>10.15</v>
      </c>
      <c r="K59" s="37">
        <v>10.15</v>
      </c>
      <c r="L59" s="37">
        <v>10.41</v>
      </c>
      <c r="M59">
        <v>116.1</v>
      </c>
      <c r="N59">
        <v>272.02</v>
      </c>
      <c r="O59">
        <v>101.31</v>
      </c>
      <c r="P59">
        <v>5.37</v>
      </c>
      <c r="Q59">
        <v>43.19</v>
      </c>
      <c r="R59" s="93">
        <v>32.659999999999997</v>
      </c>
      <c r="S59" s="93">
        <v>32.67</v>
      </c>
      <c r="T59" s="93">
        <v>32.67</v>
      </c>
      <c r="U59">
        <v>5.92</v>
      </c>
      <c r="V59">
        <v>107.94</v>
      </c>
      <c r="W59">
        <v>6.23</v>
      </c>
      <c r="X59">
        <v>109.31</v>
      </c>
      <c r="Y59">
        <v>36.44</v>
      </c>
      <c r="Z59">
        <v>36.43</v>
      </c>
      <c r="AA59">
        <v>237.5</v>
      </c>
      <c r="AB59">
        <v>47.5</v>
      </c>
      <c r="AC59">
        <v>90</v>
      </c>
      <c r="AD59">
        <v>37.979999999999997</v>
      </c>
      <c r="AE59">
        <v>90.67</v>
      </c>
      <c r="AF59">
        <v>45.33</v>
      </c>
      <c r="AG59">
        <v>30.66</v>
      </c>
      <c r="AH59">
        <v>69.56</v>
      </c>
      <c r="AI59">
        <v>69.56</v>
      </c>
    </row>
    <row r="60" spans="1:35">
      <c r="A60" t="s">
        <v>102</v>
      </c>
      <c r="B60" s="34">
        <v>261.72000000000003</v>
      </c>
      <c r="C60" s="34">
        <v>87.24</v>
      </c>
      <c r="D60" s="93">
        <f t="shared" si="0"/>
        <v>98</v>
      </c>
      <c r="E60" s="34">
        <v>3.71</v>
      </c>
      <c r="F60" s="34"/>
      <c r="G60" s="34"/>
      <c r="H60" s="34"/>
      <c r="I60" s="34"/>
      <c r="J60" s="37">
        <v>10.050000000000001</v>
      </c>
      <c r="K60" s="37">
        <v>10.050000000000001</v>
      </c>
      <c r="L60" s="37">
        <v>10.3</v>
      </c>
      <c r="M60">
        <v>116.1</v>
      </c>
      <c r="N60">
        <v>272.02</v>
      </c>
      <c r="O60">
        <v>101.31</v>
      </c>
      <c r="P60">
        <v>5.37</v>
      </c>
      <c r="Q60">
        <v>43.04</v>
      </c>
      <c r="R60" s="93">
        <v>32.659999999999997</v>
      </c>
      <c r="S60" s="93">
        <v>32.67</v>
      </c>
      <c r="T60" s="93">
        <v>32.67</v>
      </c>
      <c r="U60">
        <v>5.92</v>
      </c>
      <c r="V60">
        <v>103.93</v>
      </c>
      <c r="W60">
        <v>6.23</v>
      </c>
      <c r="X60">
        <v>110.53</v>
      </c>
      <c r="Y60">
        <v>36.840000000000003</v>
      </c>
      <c r="Z60">
        <v>36.840000000000003</v>
      </c>
      <c r="AA60">
        <v>237.5</v>
      </c>
      <c r="AB60">
        <v>47.5</v>
      </c>
      <c r="AC60">
        <v>89.43</v>
      </c>
      <c r="AD60">
        <v>37.1</v>
      </c>
      <c r="AE60">
        <v>92</v>
      </c>
      <c r="AF60">
        <v>46</v>
      </c>
      <c r="AG60">
        <v>30.5</v>
      </c>
      <c r="AH60">
        <v>69.09</v>
      </c>
      <c r="AI60">
        <v>69.09</v>
      </c>
    </row>
    <row r="61" spans="1:35">
      <c r="A61" t="s">
        <v>103</v>
      </c>
      <c r="B61" s="34">
        <v>261.72000000000003</v>
      </c>
      <c r="C61" s="34">
        <v>87.24</v>
      </c>
      <c r="D61" s="93">
        <f t="shared" si="0"/>
        <v>98</v>
      </c>
      <c r="E61" s="34">
        <v>3.71</v>
      </c>
      <c r="F61" s="34"/>
      <c r="G61" s="34"/>
      <c r="H61" s="34"/>
      <c r="I61" s="34"/>
      <c r="J61" s="37">
        <v>10.11</v>
      </c>
      <c r="K61" s="37">
        <v>10.11</v>
      </c>
      <c r="L61" s="37">
        <v>10.37</v>
      </c>
      <c r="M61">
        <v>116.1</v>
      </c>
      <c r="N61">
        <v>272.02</v>
      </c>
      <c r="O61">
        <v>101.31</v>
      </c>
      <c r="P61">
        <v>5.37</v>
      </c>
      <c r="Q61">
        <v>43.04</v>
      </c>
      <c r="R61" s="93">
        <v>32.659999999999997</v>
      </c>
      <c r="S61" s="93">
        <v>32.67</v>
      </c>
      <c r="T61" s="93">
        <v>32.67</v>
      </c>
      <c r="U61">
        <v>5.92</v>
      </c>
      <c r="V61">
        <v>99.34</v>
      </c>
      <c r="W61">
        <v>6.23</v>
      </c>
      <c r="X61">
        <v>110.76</v>
      </c>
      <c r="Y61">
        <v>36.92</v>
      </c>
      <c r="Z61">
        <v>36.93</v>
      </c>
      <c r="AA61">
        <v>237.5</v>
      </c>
      <c r="AB61">
        <v>47.5</v>
      </c>
      <c r="AC61">
        <v>88.37</v>
      </c>
      <c r="AD61">
        <v>36.03</v>
      </c>
      <c r="AE61">
        <v>90.67</v>
      </c>
      <c r="AF61">
        <v>45.33</v>
      </c>
      <c r="AG61">
        <v>30.5</v>
      </c>
      <c r="AH61">
        <v>69.87</v>
      </c>
      <c r="AI61">
        <v>69.87</v>
      </c>
    </row>
    <row r="62" spans="1:35">
      <c r="A62" t="s">
        <v>104</v>
      </c>
      <c r="B62" s="34">
        <v>261.72000000000003</v>
      </c>
      <c r="C62" s="34">
        <v>87.24</v>
      </c>
      <c r="D62" s="93">
        <f t="shared" si="0"/>
        <v>98</v>
      </c>
      <c r="E62" s="34">
        <v>3.71</v>
      </c>
      <c r="F62" s="34"/>
      <c r="G62" s="34"/>
      <c r="H62" s="34"/>
      <c r="I62" s="34"/>
      <c r="J62" s="37">
        <v>10.02</v>
      </c>
      <c r="K62" s="37">
        <v>10.02</v>
      </c>
      <c r="L62" s="37">
        <v>10.27</v>
      </c>
      <c r="M62">
        <v>116.1</v>
      </c>
      <c r="N62">
        <v>272.02</v>
      </c>
      <c r="O62">
        <v>101.31</v>
      </c>
      <c r="P62">
        <v>5.37</v>
      </c>
      <c r="Q62">
        <v>43.09</v>
      </c>
      <c r="R62" s="93">
        <v>32.659999999999997</v>
      </c>
      <c r="S62" s="93">
        <v>32.67</v>
      </c>
      <c r="T62" s="93">
        <v>32.67</v>
      </c>
      <c r="U62">
        <v>5.92</v>
      </c>
      <c r="V62">
        <v>93.55</v>
      </c>
      <c r="W62">
        <v>6.23</v>
      </c>
      <c r="X62">
        <v>109.14</v>
      </c>
      <c r="Y62">
        <v>36.380000000000003</v>
      </c>
      <c r="Z62">
        <v>36.39</v>
      </c>
      <c r="AA62">
        <v>237.5</v>
      </c>
      <c r="AB62">
        <v>47.5</v>
      </c>
      <c r="AC62">
        <v>86.57</v>
      </c>
      <c r="AD62">
        <v>35.11</v>
      </c>
      <c r="AE62">
        <v>88.67</v>
      </c>
      <c r="AF62">
        <v>44.33</v>
      </c>
      <c r="AG62">
        <v>30.45</v>
      </c>
      <c r="AH62">
        <v>71.2</v>
      </c>
      <c r="AI62">
        <v>71.2</v>
      </c>
    </row>
    <row r="63" spans="1:35">
      <c r="A63" t="s">
        <v>105</v>
      </c>
      <c r="B63" s="34">
        <v>261.72000000000003</v>
      </c>
      <c r="C63" s="34">
        <v>87.24</v>
      </c>
      <c r="D63" s="93">
        <f t="shared" si="0"/>
        <v>98</v>
      </c>
      <c r="E63" s="34">
        <v>3.71</v>
      </c>
      <c r="F63" s="34"/>
      <c r="G63" s="34"/>
      <c r="H63" s="34"/>
      <c r="I63" s="34"/>
      <c r="J63" s="37">
        <v>10.11</v>
      </c>
      <c r="K63" s="37">
        <v>10.11</v>
      </c>
      <c r="L63" s="37">
        <v>10.37</v>
      </c>
      <c r="M63">
        <v>116.1</v>
      </c>
      <c r="N63">
        <v>272.02</v>
      </c>
      <c r="O63">
        <v>101.31</v>
      </c>
      <c r="P63">
        <v>5.37</v>
      </c>
      <c r="Q63">
        <v>43.19</v>
      </c>
      <c r="R63" s="93">
        <v>32.659999999999997</v>
      </c>
      <c r="S63" s="93">
        <v>32.67</v>
      </c>
      <c r="T63" s="93">
        <v>32.67</v>
      </c>
      <c r="U63">
        <v>6.15</v>
      </c>
      <c r="V63">
        <v>87.35</v>
      </c>
      <c r="W63">
        <v>6.42</v>
      </c>
      <c r="X63">
        <v>108.68</v>
      </c>
      <c r="Y63">
        <v>36.22</v>
      </c>
      <c r="Z63">
        <v>36.229999999999997</v>
      </c>
      <c r="AA63">
        <v>225.71</v>
      </c>
      <c r="AB63">
        <v>45.14</v>
      </c>
      <c r="AC63">
        <v>82.47</v>
      </c>
      <c r="AD63">
        <v>34.31</v>
      </c>
      <c r="AE63">
        <v>84</v>
      </c>
      <c r="AF63">
        <v>42</v>
      </c>
      <c r="AG63">
        <v>29.8</v>
      </c>
      <c r="AH63">
        <v>71.36</v>
      </c>
      <c r="AI63">
        <v>71.36</v>
      </c>
    </row>
    <row r="64" spans="1:35">
      <c r="A64" t="s">
        <v>106</v>
      </c>
      <c r="B64" s="34">
        <v>261.72000000000003</v>
      </c>
      <c r="C64" s="34">
        <v>87.24</v>
      </c>
      <c r="D64" s="93">
        <f t="shared" si="0"/>
        <v>98</v>
      </c>
      <c r="E64" s="34">
        <v>3.71</v>
      </c>
      <c r="F64" s="34"/>
      <c r="G64" s="34"/>
      <c r="H64" s="34"/>
      <c r="I64" s="34"/>
      <c r="J64" s="37">
        <v>10.15</v>
      </c>
      <c r="K64" s="37">
        <v>10.15</v>
      </c>
      <c r="L64" s="37">
        <v>10.41</v>
      </c>
      <c r="M64">
        <v>116.1</v>
      </c>
      <c r="N64">
        <v>272.02</v>
      </c>
      <c r="O64">
        <v>101.31</v>
      </c>
      <c r="P64">
        <v>5.37</v>
      </c>
      <c r="Q64">
        <v>43.08</v>
      </c>
      <c r="R64" s="93">
        <v>32.659999999999997</v>
      </c>
      <c r="S64" s="93">
        <v>32.67</v>
      </c>
      <c r="T64" s="93">
        <v>32.67</v>
      </c>
      <c r="U64">
        <v>6.15</v>
      </c>
      <c r="V64">
        <v>80.81</v>
      </c>
      <c r="W64">
        <v>6.42</v>
      </c>
      <c r="X64">
        <v>92.31</v>
      </c>
      <c r="Y64">
        <v>30.77</v>
      </c>
      <c r="Z64">
        <v>30.76</v>
      </c>
      <c r="AA64">
        <v>214.02</v>
      </c>
      <c r="AB64">
        <v>42.8</v>
      </c>
      <c r="AC64">
        <v>77.73</v>
      </c>
      <c r="AD64">
        <v>33.26</v>
      </c>
      <c r="AE64">
        <v>78.67</v>
      </c>
      <c r="AF64">
        <v>39.33</v>
      </c>
      <c r="AG64">
        <v>29.83</v>
      </c>
      <c r="AH64">
        <v>73.05</v>
      </c>
      <c r="AI64">
        <v>73.05</v>
      </c>
    </row>
    <row r="65" spans="1:35">
      <c r="A65" t="s">
        <v>107</v>
      </c>
      <c r="B65" s="34">
        <v>261.72000000000003</v>
      </c>
      <c r="C65" s="34">
        <v>87.24</v>
      </c>
      <c r="D65" s="93">
        <f t="shared" si="0"/>
        <v>98</v>
      </c>
      <c r="E65" s="34">
        <v>3.71</v>
      </c>
      <c r="F65" s="34"/>
      <c r="G65" s="34"/>
      <c r="H65" s="34"/>
      <c r="I65" s="34"/>
      <c r="J65" s="37">
        <v>9.85</v>
      </c>
      <c r="K65" s="37">
        <v>9.85</v>
      </c>
      <c r="L65" s="37">
        <v>10.09</v>
      </c>
      <c r="M65">
        <v>116.1</v>
      </c>
      <c r="N65">
        <v>272.02</v>
      </c>
      <c r="O65">
        <v>101.31</v>
      </c>
      <c r="P65">
        <v>5.37</v>
      </c>
      <c r="Q65">
        <v>43.04</v>
      </c>
      <c r="R65" s="93">
        <v>32.659999999999997</v>
      </c>
      <c r="S65" s="93">
        <v>32.67</v>
      </c>
      <c r="T65" s="93">
        <v>32.67</v>
      </c>
      <c r="U65">
        <v>6.15</v>
      </c>
      <c r="V65">
        <v>73.31</v>
      </c>
      <c r="W65">
        <v>5.95</v>
      </c>
      <c r="X65">
        <v>93.24</v>
      </c>
      <c r="Y65">
        <v>31.08</v>
      </c>
      <c r="Z65">
        <v>31.08</v>
      </c>
      <c r="AA65">
        <v>201.75</v>
      </c>
      <c r="AB65">
        <v>40.35</v>
      </c>
      <c r="AC65">
        <v>73.33</v>
      </c>
      <c r="AD65">
        <v>30.11</v>
      </c>
      <c r="AE65">
        <v>73.34</v>
      </c>
      <c r="AF65">
        <v>36.659999999999997</v>
      </c>
      <c r="AG65">
        <v>31.54</v>
      </c>
      <c r="AH65">
        <v>70.290000000000006</v>
      </c>
      <c r="AI65">
        <v>70.290000000000006</v>
      </c>
    </row>
    <row r="66" spans="1:35">
      <c r="A66" t="s">
        <v>108</v>
      </c>
      <c r="B66" s="34">
        <v>261.72000000000003</v>
      </c>
      <c r="C66" s="34">
        <v>87.24</v>
      </c>
      <c r="D66" s="93">
        <f t="shared" si="0"/>
        <v>98</v>
      </c>
      <c r="E66" s="34">
        <v>3.71</v>
      </c>
      <c r="F66" s="34"/>
      <c r="G66" s="34"/>
      <c r="H66" s="34"/>
      <c r="I66" s="34"/>
      <c r="J66" s="37">
        <v>9.5399999999999991</v>
      </c>
      <c r="K66" s="37">
        <v>9.5399999999999991</v>
      </c>
      <c r="L66" s="37">
        <v>9.7799999999999994</v>
      </c>
      <c r="M66">
        <v>116.1</v>
      </c>
      <c r="N66">
        <v>272.02</v>
      </c>
      <c r="O66">
        <v>101.31</v>
      </c>
      <c r="P66">
        <v>5.37</v>
      </c>
      <c r="Q66">
        <v>43.1</v>
      </c>
      <c r="R66" s="93">
        <v>32.659999999999997</v>
      </c>
      <c r="S66" s="93">
        <v>32.67</v>
      </c>
      <c r="T66" s="93">
        <v>32.67</v>
      </c>
      <c r="U66">
        <v>6.15</v>
      </c>
      <c r="V66">
        <v>65.66</v>
      </c>
      <c r="W66">
        <v>5.95</v>
      </c>
      <c r="X66">
        <v>93.85</v>
      </c>
      <c r="Y66">
        <v>31.28</v>
      </c>
      <c r="Z66">
        <v>31.28</v>
      </c>
      <c r="AA66">
        <v>188.67</v>
      </c>
      <c r="AB66">
        <v>37.729999999999997</v>
      </c>
      <c r="AC66">
        <v>67.67</v>
      </c>
      <c r="AD66">
        <v>28.32</v>
      </c>
      <c r="AE66">
        <v>68.67</v>
      </c>
      <c r="AF66">
        <v>34.33</v>
      </c>
      <c r="AG66">
        <v>31.31</v>
      </c>
      <c r="AH66">
        <v>70.260000000000005</v>
      </c>
      <c r="AI66">
        <v>70.260000000000005</v>
      </c>
    </row>
    <row r="67" spans="1:35">
      <c r="A67" t="s">
        <v>109</v>
      </c>
      <c r="B67" s="34">
        <v>261.72000000000003</v>
      </c>
      <c r="C67" s="34">
        <v>87.24</v>
      </c>
      <c r="D67" s="93">
        <f t="shared" si="0"/>
        <v>98</v>
      </c>
      <c r="E67" s="34">
        <v>3.71</v>
      </c>
      <c r="F67" s="34"/>
      <c r="G67" s="34"/>
      <c r="H67" s="34"/>
      <c r="I67" s="34"/>
      <c r="J67" s="37">
        <v>9.44</v>
      </c>
      <c r="K67" s="37">
        <v>9.44</v>
      </c>
      <c r="L67" s="37">
        <v>9.67</v>
      </c>
      <c r="M67">
        <v>116.1</v>
      </c>
      <c r="N67">
        <v>272.02</v>
      </c>
      <c r="O67">
        <v>101.31</v>
      </c>
      <c r="P67">
        <v>5.76</v>
      </c>
      <c r="Q67">
        <v>43.17</v>
      </c>
      <c r="R67" s="93">
        <v>32.659999999999997</v>
      </c>
      <c r="S67" s="93">
        <v>32.67</v>
      </c>
      <c r="T67" s="93">
        <v>32.67</v>
      </c>
      <c r="U67">
        <v>6.54</v>
      </c>
      <c r="V67">
        <v>58.41</v>
      </c>
      <c r="W67">
        <v>6.14</v>
      </c>
      <c r="X67">
        <v>95.47</v>
      </c>
      <c r="Y67">
        <v>31.83</v>
      </c>
      <c r="Z67">
        <v>31.82</v>
      </c>
      <c r="AA67">
        <v>174.16</v>
      </c>
      <c r="AB67">
        <v>34.83</v>
      </c>
      <c r="AC67">
        <v>61.93</v>
      </c>
      <c r="AD67">
        <v>26.24</v>
      </c>
      <c r="AE67">
        <v>64</v>
      </c>
      <c r="AF67">
        <v>32</v>
      </c>
      <c r="AG67">
        <v>30.93</v>
      </c>
      <c r="AH67">
        <v>70.02</v>
      </c>
      <c r="AI67">
        <v>70.02</v>
      </c>
    </row>
    <row r="68" spans="1:35">
      <c r="A68" t="s">
        <v>110</v>
      </c>
      <c r="B68" s="34">
        <v>261.72000000000003</v>
      </c>
      <c r="C68" s="34">
        <v>87.24</v>
      </c>
      <c r="D68" s="93">
        <f t="shared" ref="D68:D98" si="1">R68+S68+T68</f>
        <v>98</v>
      </c>
      <c r="E68" s="34">
        <v>3.71</v>
      </c>
      <c r="F68" s="34"/>
      <c r="G68" s="34"/>
      <c r="H68" s="34"/>
      <c r="I68" s="34"/>
      <c r="J68" s="37">
        <v>8.74</v>
      </c>
      <c r="K68" s="37">
        <v>8.74</v>
      </c>
      <c r="L68" s="37">
        <v>8.9700000000000006</v>
      </c>
      <c r="M68">
        <v>116.1</v>
      </c>
      <c r="N68">
        <v>272.02</v>
      </c>
      <c r="O68">
        <v>101.31</v>
      </c>
      <c r="P68">
        <v>5.76</v>
      </c>
      <c r="Q68">
        <v>43.05</v>
      </c>
      <c r="R68" s="93">
        <v>32.659999999999997</v>
      </c>
      <c r="S68" s="93">
        <v>32.67</v>
      </c>
      <c r="T68" s="93">
        <v>32.67</v>
      </c>
      <c r="U68">
        <v>6.54</v>
      </c>
      <c r="V68">
        <v>51.07</v>
      </c>
      <c r="W68">
        <v>6.14</v>
      </c>
      <c r="X68">
        <v>97.23</v>
      </c>
      <c r="Y68">
        <v>32.409999999999997</v>
      </c>
      <c r="Z68">
        <v>32.409999999999997</v>
      </c>
      <c r="AA68">
        <v>159.47</v>
      </c>
      <c r="AB68">
        <v>31.89</v>
      </c>
      <c r="AC68">
        <v>56.17</v>
      </c>
      <c r="AD68">
        <v>24.12</v>
      </c>
      <c r="AE68">
        <v>56</v>
      </c>
      <c r="AF68">
        <v>28</v>
      </c>
      <c r="AG68">
        <v>30.5</v>
      </c>
      <c r="AH68">
        <v>70.09</v>
      </c>
      <c r="AI68">
        <v>70.09</v>
      </c>
    </row>
    <row r="69" spans="1:35">
      <c r="A69" t="s">
        <v>111</v>
      </c>
      <c r="B69" s="34">
        <v>261.72000000000003</v>
      </c>
      <c r="C69" s="34">
        <v>87.24</v>
      </c>
      <c r="D69" s="93">
        <f t="shared" si="1"/>
        <v>98</v>
      </c>
      <c r="E69" s="34">
        <v>3.69</v>
      </c>
      <c r="F69" s="34"/>
      <c r="G69" s="34"/>
      <c r="H69" s="34"/>
      <c r="I69" s="34"/>
      <c r="J69" s="37">
        <v>7.61</v>
      </c>
      <c r="K69" s="37">
        <v>7.61</v>
      </c>
      <c r="L69" s="37">
        <v>7.8</v>
      </c>
      <c r="M69">
        <v>116.1</v>
      </c>
      <c r="N69">
        <v>272.02</v>
      </c>
      <c r="O69">
        <v>101.31</v>
      </c>
      <c r="P69">
        <v>5.76</v>
      </c>
      <c r="Q69">
        <v>43.21</v>
      </c>
      <c r="R69" s="93">
        <v>32.659999999999997</v>
      </c>
      <c r="S69" s="93">
        <v>32.67</v>
      </c>
      <c r="T69" s="93">
        <v>32.67</v>
      </c>
      <c r="U69">
        <v>6.54</v>
      </c>
      <c r="V69">
        <v>43.53</v>
      </c>
      <c r="W69">
        <v>6.14</v>
      </c>
      <c r="X69">
        <v>99.57</v>
      </c>
      <c r="Y69">
        <v>33.19</v>
      </c>
      <c r="Z69">
        <v>33.200000000000003</v>
      </c>
      <c r="AA69">
        <v>133.74</v>
      </c>
      <c r="AB69">
        <v>26.75</v>
      </c>
      <c r="AC69">
        <v>49.83</v>
      </c>
      <c r="AD69">
        <v>21.98</v>
      </c>
      <c r="AE69">
        <v>48.67</v>
      </c>
      <c r="AF69">
        <v>24.33</v>
      </c>
      <c r="AG69">
        <v>29.79</v>
      </c>
      <c r="AH69">
        <v>70.209999999999994</v>
      </c>
      <c r="AI69">
        <v>70.209999999999994</v>
      </c>
    </row>
    <row r="70" spans="1:35">
      <c r="A70" t="s">
        <v>112</v>
      </c>
      <c r="B70" s="34">
        <v>261.72000000000003</v>
      </c>
      <c r="C70" s="34">
        <v>87.24</v>
      </c>
      <c r="D70" s="93">
        <f t="shared" si="1"/>
        <v>98</v>
      </c>
      <c r="E70" s="34">
        <v>3.69</v>
      </c>
      <c r="F70" s="34"/>
      <c r="G70" s="34"/>
      <c r="H70" s="34"/>
      <c r="I70" s="34"/>
      <c r="J70" s="37">
        <v>6.56</v>
      </c>
      <c r="K70" s="37">
        <v>6.56</v>
      </c>
      <c r="L70" s="37">
        <v>6.72</v>
      </c>
      <c r="M70">
        <v>116.1</v>
      </c>
      <c r="N70">
        <v>272.02</v>
      </c>
      <c r="O70">
        <v>101.31</v>
      </c>
      <c r="P70">
        <v>5.76</v>
      </c>
      <c r="Q70">
        <v>43.04</v>
      </c>
      <c r="R70" s="93">
        <v>32.659999999999997</v>
      </c>
      <c r="S70" s="93">
        <v>32.67</v>
      </c>
      <c r="T70" s="93">
        <v>32.67</v>
      </c>
      <c r="U70">
        <v>6.54</v>
      </c>
      <c r="V70">
        <v>36.18</v>
      </c>
      <c r="W70">
        <v>6.14</v>
      </c>
      <c r="X70">
        <v>100.14</v>
      </c>
      <c r="Y70">
        <v>33.380000000000003</v>
      </c>
      <c r="Z70">
        <v>33.380000000000003</v>
      </c>
      <c r="AA70">
        <v>116.04</v>
      </c>
      <c r="AB70">
        <v>23.21</v>
      </c>
      <c r="AC70">
        <v>43.03</v>
      </c>
      <c r="AD70">
        <v>19.649999999999999</v>
      </c>
      <c r="AE70">
        <v>41.34</v>
      </c>
      <c r="AF70">
        <v>20.66</v>
      </c>
      <c r="AG70">
        <v>29.04</v>
      </c>
      <c r="AH70">
        <v>73.540000000000006</v>
      </c>
      <c r="AI70">
        <v>73.540000000000006</v>
      </c>
    </row>
    <row r="71" spans="1:35">
      <c r="A71" t="s">
        <v>113</v>
      </c>
      <c r="B71" s="34">
        <v>261.72000000000003</v>
      </c>
      <c r="C71" s="34">
        <v>87.24</v>
      </c>
      <c r="D71" s="93">
        <f t="shared" si="1"/>
        <v>91</v>
      </c>
      <c r="E71" s="34">
        <v>3.69</v>
      </c>
      <c r="F71" s="34"/>
      <c r="G71" s="34"/>
      <c r="H71" s="34"/>
      <c r="I71" s="34"/>
      <c r="J71" s="37">
        <v>5.52</v>
      </c>
      <c r="K71" s="37">
        <v>5.52</v>
      </c>
      <c r="L71" s="37">
        <v>5.66</v>
      </c>
      <c r="M71">
        <v>116.1</v>
      </c>
      <c r="N71">
        <v>272.02</v>
      </c>
      <c r="O71">
        <v>101.31</v>
      </c>
      <c r="P71">
        <v>5.76</v>
      </c>
      <c r="Q71">
        <v>43.15</v>
      </c>
      <c r="R71" s="93">
        <v>33</v>
      </c>
      <c r="S71" s="93">
        <v>25</v>
      </c>
      <c r="T71" s="93">
        <v>33</v>
      </c>
      <c r="U71">
        <v>6.54</v>
      </c>
      <c r="V71">
        <v>29.13</v>
      </c>
      <c r="W71">
        <v>6.33</v>
      </c>
      <c r="X71">
        <v>102.28</v>
      </c>
      <c r="Y71">
        <v>34.090000000000003</v>
      </c>
      <c r="Z71">
        <v>34.090000000000003</v>
      </c>
      <c r="AA71">
        <v>98.45</v>
      </c>
      <c r="AB71">
        <v>19.690000000000001</v>
      </c>
      <c r="AC71">
        <v>35.869999999999997</v>
      </c>
      <c r="AD71">
        <v>15.99</v>
      </c>
      <c r="AE71">
        <v>34</v>
      </c>
      <c r="AF71">
        <v>17</v>
      </c>
      <c r="AG71">
        <v>28.78</v>
      </c>
      <c r="AH71">
        <v>73.8</v>
      </c>
      <c r="AI71">
        <v>73.8</v>
      </c>
    </row>
    <row r="72" spans="1:35">
      <c r="A72" t="s">
        <v>114</v>
      </c>
      <c r="B72" s="34">
        <v>261.72000000000003</v>
      </c>
      <c r="C72" s="34">
        <v>87.24</v>
      </c>
      <c r="D72" s="93">
        <f t="shared" si="1"/>
        <v>81</v>
      </c>
      <c r="E72" s="34">
        <v>3.69</v>
      </c>
      <c r="F72" s="34"/>
      <c r="G72" s="34"/>
      <c r="H72" s="34"/>
      <c r="I72" s="34"/>
      <c r="J72" s="37">
        <v>4.47</v>
      </c>
      <c r="K72" s="37">
        <v>4.47</v>
      </c>
      <c r="L72" s="37">
        <v>4.58</v>
      </c>
      <c r="M72">
        <v>116.1</v>
      </c>
      <c r="N72">
        <v>272.02</v>
      </c>
      <c r="O72">
        <v>101.31</v>
      </c>
      <c r="P72">
        <v>5.76</v>
      </c>
      <c r="Q72">
        <v>43.04</v>
      </c>
      <c r="R72" s="93">
        <v>33</v>
      </c>
      <c r="S72" s="93">
        <v>15</v>
      </c>
      <c r="T72" s="93">
        <v>33</v>
      </c>
      <c r="U72">
        <v>6.54</v>
      </c>
      <c r="V72">
        <v>23.07</v>
      </c>
      <c r="W72">
        <v>6.33</v>
      </c>
      <c r="X72">
        <v>102.16</v>
      </c>
      <c r="Y72">
        <v>34.049999999999997</v>
      </c>
      <c r="Z72">
        <v>34.06</v>
      </c>
      <c r="AA72">
        <v>80.17</v>
      </c>
      <c r="AB72">
        <v>16.03</v>
      </c>
      <c r="AC72">
        <v>29.07</v>
      </c>
      <c r="AD72">
        <v>13.41</v>
      </c>
      <c r="AE72">
        <v>30</v>
      </c>
      <c r="AF72">
        <v>15</v>
      </c>
      <c r="AG72">
        <v>27.85</v>
      </c>
      <c r="AH72">
        <v>73.650000000000006</v>
      </c>
      <c r="AI72">
        <v>73.650000000000006</v>
      </c>
    </row>
    <row r="73" spans="1:35">
      <c r="A73" t="s">
        <v>115</v>
      </c>
      <c r="B73" s="34">
        <v>261.72000000000003</v>
      </c>
      <c r="C73" s="34">
        <v>87.24</v>
      </c>
      <c r="D73" s="93">
        <f t="shared" si="1"/>
        <v>52.959999999999994</v>
      </c>
      <c r="E73" s="34">
        <v>3.69</v>
      </c>
      <c r="F73" s="34"/>
      <c r="G73" s="34"/>
      <c r="H73" s="34"/>
      <c r="I73" s="34"/>
      <c r="J73" s="37">
        <v>3.46</v>
      </c>
      <c r="K73" s="37">
        <v>3.46</v>
      </c>
      <c r="L73" s="37">
        <v>3.55</v>
      </c>
      <c r="M73">
        <v>116.1</v>
      </c>
      <c r="N73">
        <v>272.02</v>
      </c>
      <c r="O73">
        <v>101.31</v>
      </c>
      <c r="P73">
        <v>5.76</v>
      </c>
      <c r="Q73">
        <v>43.08</v>
      </c>
      <c r="R73" s="93">
        <v>22.48</v>
      </c>
      <c r="S73" s="93">
        <v>8.74</v>
      </c>
      <c r="T73" s="93">
        <v>21.74</v>
      </c>
      <c r="U73">
        <v>6.54</v>
      </c>
      <c r="V73">
        <v>17.96</v>
      </c>
      <c r="W73">
        <v>6.33</v>
      </c>
      <c r="X73">
        <v>102.17</v>
      </c>
      <c r="Y73">
        <v>34.06</v>
      </c>
      <c r="Z73">
        <v>34.04</v>
      </c>
      <c r="AA73">
        <v>63.22</v>
      </c>
      <c r="AB73">
        <v>12.64</v>
      </c>
      <c r="AC73">
        <v>22.13</v>
      </c>
      <c r="AD73">
        <v>10.74</v>
      </c>
      <c r="AE73">
        <v>22.67</v>
      </c>
      <c r="AF73">
        <v>11.33</v>
      </c>
      <c r="AG73">
        <v>27.2</v>
      </c>
      <c r="AH73">
        <v>73.819999999999993</v>
      </c>
      <c r="AI73">
        <v>73.819999999999993</v>
      </c>
    </row>
    <row r="74" spans="1:35">
      <c r="A74" t="s">
        <v>116</v>
      </c>
      <c r="B74" s="34">
        <v>261.72000000000003</v>
      </c>
      <c r="C74" s="34">
        <v>87.24</v>
      </c>
      <c r="D74" s="93">
        <f t="shared" si="1"/>
        <v>25.619999999999997</v>
      </c>
      <c r="E74" s="34">
        <v>3.69</v>
      </c>
      <c r="F74" s="34"/>
      <c r="G74" s="34"/>
      <c r="H74" s="34"/>
      <c r="I74" s="34"/>
      <c r="J74" s="37">
        <v>2.5499999999999998</v>
      </c>
      <c r="K74" s="37">
        <v>2.5499999999999998</v>
      </c>
      <c r="L74" s="37">
        <v>2.61</v>
      </c>
      <c r="M74">
        <v>116.1</v>
      </c>
      <c r="N74">
        <v>272.02</v>
      </c>
      <c r="O74">
        <v>101.31</v>
      </c>
      <c r="P74">
        <v>5.76</v>
      </c>
      <c r="Q74">
        <v>43.13</v>
      </c>
      <c r="R74" s="93">
        <v>10.48</v>
      </c>
      <c r="S74" s="93">
        <v>2.7</v>
      </c>
      <c r="T74" s="93">
        <v>12.44</v>
      </c>
      <c r="U74">
        <v>6.54</v>
      </c>
      <c r="V74">
        <v>13.34</v>
      </c>
      <c r="W74">
        <v>6.33</v>
      </c>
      <c r="X74">
        <v>101.89</v>
      </c>
      <c r="Y74">
        <v>33.96</v>
      </c>
      <c r="Z74">
        <v>33.979999999999997</v>
      </c>
      <c r="AA74">
        <v>47.03</v>
      </c>
      <c r="AB74">
        <v>9.4</v>
      </c>
      <c r="AC74">
        <v>15.6</v>
      </c>
      <c r="AD74">
        <v>8.3000000000000007</v>
      </c>
      <c r="AE74">
        <v>14.67</v>
      </c>
      <c r="AF74">
        <v>7.33</v>
      </c>
      <c r="AG74">
        <v>26.68</v>
      </c>
      <c r="AH74">
        <v>73.819999999999993</v>
      </c>
      <c r="AI74">
        <v>73.819999999999993</v>
      </c>
    </row>
    <row r="75" spans="1:35">
      <c r="A75" t="s">
        <v>117</v>
      </c>
      <c r="B75" s="34">
        <v>261.72000000000003</v>
      </c>
      <c r="C75" s="34">
        <v>87.24</v>
      </c>
      <c r="D75" s="93">
        <f t="shared" si="1"/>
        <v>0</v>
      </c>
      <c r="E75" s="34">
        <v>3.69</v>
      </c>
      <c r="F75" s="34"/>
      <c r="G75" s="34"/>
      <c r="H75" s="34"/>
      <c r="I75" s="34"/>
      <c r="J75" s="37">
        <v>1.71</v>
      </c>
      <c r="K75" s="37">
        <v>1.71</v>
      </c>
      <c r="L75" s="37">
        <v>1.76</v>
      </c>
      <c r="M75">
        <v>116.1</v>
      </c>
      <c r="N75">
        <v>272.02</v>
      </c>
      <c r="O75">
        <v>101.31</v>
      </c>
      <c r="P75">
        <v>6.23</v>
      </c>
      <c r="Q75">
        <v>43.15</v>
      </c>
      <c r="R75" s="93">
        <v>0</v>
      </c>
      <c r="S75" s="93">
        <v>0</v>
      </c>
      <c r="T75" s="93">
        <v>0</v>
      </c>
      <c r="U75">
        <v>6.69</v>
      </c>
      <c r="V75">
        <v>9.59</v>
      </c>
      <c r="W75">
        <v>6.51</v>
      </c>
      <c r="X75">
        <v>102.04</v>
      </c>
      <c r="Y75">
        <v>34.01</v>
      </c>
      <c r="Z75">
        <v>34.03</v>
      </c>
      <c r="AA75">
        <v>33.44</v>
      </c>
      <c r="AB75">
        <v>6.69</v>
      </c>
      <c r="AC75">
        <v>10</v>
      </c>
      <c r="AD75">
        <v>6.2</v>
      </c>
      <c r="AE75">
        <v>10</v>
      </c>
      <c r="AF75">
        <v>5</v>
      </c>
      <c r="AG75">
        <v>31.24</v>
      </c>
      <c r="AH75">
        <v>73.64</v>
      </c>
      <c r="AI75">
        <v>73.64</v>
      </c>
    </row>
    <row r="76" spans="1:35">
      <c r="A76" t="s">
        <v>118</v>
      </c>
      <c r="B76" s="34">
        <v>261.72000000000003</v>
      </c>
      <c r="C76" s="34">
        <v>87.24</v>
      </c>
      <c r="D76" s="93">
        <f t="shared" si="1"/>
        <v>0</v>
      </c>
      <c r="E76" s="34">
        <v>3.69</v>
      </c>
      <c r="F76" s="34"/>
      <c r="G76" s="34"/>
      <c r="H76" s="34"/>
      <c r="I76" s="34"/>
      <c r="J76" s="37">
        <v>1.2</v>
      </c>
      <c r="K76" s="37">
        <v>1.2</v>
      </c>
      <c r="L76" s="37">
        <v>1.23</v>
      </c>
      <c r="M76">
        <v>116.1</v>
      </c>
      <c r="N76">
        <v>272.02</v>
      </c>
      <c r="O76">
        <v>101.31</v>
      </c>
      <c r="P76">
        <v>6.23</v>
      </c>
      <c r="Q76">
        <v>43.12</v>
      </c>
      <c r="R76" s="93">
        <v>0</v>
      </c>
      <c r="S76" s="93">
        <v>0</v>
      </c>
      <c r="T76" s="93">
        <v>0</v>
      </c>
      <c r="U76">
        <v>6.69</v>
      </c>
      <c r="V76">
        <v>5.97</v>
      </c>
      <c r="W76">
        <v>6.51</v>
      </c>
      <c r="X76">
        <v>102.39</v>
      </c>
      <c r="Y76">
        <v>34.130000000000003</v>
      </c>
      <c r="Z76">
        <v>34.130000000000003</v>
      </c>
      <c r="AA76">
        <v>21.08</v>
      </c>
      <c r="AB76">
        <v>4.22</v>
      </c>
      <c r="AC76">
        <v>5.77</v>
      </c>
      <c r="AD76">
        <v>4.41</v>
      </c>
      <c r="AE76">
        <v>8</v>
      </c>
      <c r="AF76">
        <v>4</v>
      </c>
      <c r="AG76">
        <v>30.35</v>
      </c>
      <c r="AH76">
        <v>73.62</v>
      </c>
      <c r="AI76">
        <v>73.62</v>
      </c>
    </row>
    <row r="77" spans="1:35">
      <c r="A77" t="s">
        <v>119</v>
      </c>
      <c r="B77" s="34">
        <v>261.72000000000003</v>
      </c>
      <c r="C77" s="34">
        <v>87.24</v>
      </c>
      <c r="D77" s="93">
        <f t="shared" si="1"/>
        <v>0</v>
      </c>
      <c r="E77" s="34">
        <v>3.69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116.1</v>
      </c>
      <c r="N77">
        <v>272.02</v>
      </c>
      <c r="O77">
        <v>101.31</v>
      </c>
      <c r="P77">
        <v>6.23</v>
      </c>
      <c r="Q77">
        <v>43.07</v>
      </c>
      <c r="R77" s="93">
        <v>0</v>
      </c>
      <c r="S77" s="93">
        <v>0</v>
      </c>
      <c r="T77" s="93">
        <v>0</v>
      </c>
      <c r="U77">
        <v>6.97</v>
      </c>
      <c r="V77">
        <v>2.97</v>
      </c>
      <c r="W77">
        <v>6.97</v>
      </c>
      <c r="X77">
        <v>102.38</v>
      </c>
      <c r="Y77">
        <v>34.130000000000003</v>
      </c>
      <c r="Z77">
        <v>34.119999999999997</v>
      </c>
      <c r="AA77">
        <v>13.49</v>
      </c>
      <c r="AB77">
        <v>2.7</v>
      </c>
      <c r="AC77">
        <v>2.87</v>
      </c>
      <c r="AD77">
        <v>3.77</v>
      </c>
      <c r="AE77">
        <v>5.33</v>
      </c>
      <c r="AF77">
        <v>2.67</v>
      </c>
      <c r="AG77">
        <v>29.33</v>
      </c>
      <c r="AH77">
        <v>66.22</v>
      </c>
      <c r="AI77">
        <v>66.22</v>
      </c>
    </row>
    <row r="78" spans="1:35">
      <c r="A78" t="s">
        <v>120</v>
      </c>
      <c r="B78" s="34">
        <v>261.72000000000003</v>
      </c>
      <c r="C78" s="34">
        <v>87.24</v>
      </c>
      <c r="D78" s="93">
        <f t="shared" si="1"/>
        <v>0</v>
      </c>
      <c r="E78" s="34">
        <v>3.69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116.1</v>
      </c>
      <c r="N78">
        <v>272.02</v>
      </c>
      <c r="O78">
        <v>101.31</v>
      </c>
      <c r="P78">
        <v>6.23</v>
      </c>
      <c r="Q78">
        <v>43.03</v>
      </c>
      <c r="R78" s="93">
        <v>0</v>
      </c>
      <c r="S78" s="93">
        <v>0</v>
      </c>
      <c r="T78" s="93">
        <v>0</v>
      </c>
      <c r="U78">
        <v>6.97</v>
      </c>
      <c r="V78">
        <v>1.22</v>
      </c>
      <c r="W78">
        <v>6.97</v>
      </c>
      <c r="X78">
        <v>92.82</v>
      </c>
      <c r="Y78">
        <v>30.94</v>
      </c>
      <c r="Z78">
        <v>30.95</v>
      </c>
      <c r="AA78">
        <v>7.59</v>
      </c>
      <c r="AB78">
        <v>1.52</v>
      </c>
      <c r="AC78">
        <v>0.9</v>
      </c>
      <c r="AD78">
        <v>2.54</v>
      </c>
      <c r="AE78">
        <v>3.33</v>
      </c>
      <c r="AF78">
        <v>1.67</v>
      </c>
      <c r="AG78">
        <v>27.97</v>
      </c>
      <c r="AH78">
        <v>66.180000000000007</v>
      </c>
      <c r="AI78">
        <v>66.180000000000007</v>
      </c>
    </row>
    <row r="79" spans="1:35">
      <c r="A79" t="s">
        <v>121</v>
      </c>
      <c r="B79" s="34">
        <v>261.72000000000003</v>
      </c>
      <c r="C79" s="34">
        <v>87.24</v>
      </c>
      <c r="D79" s="93">
        <f t="shared" si="1"/>
        <v>0</v>
      </c>
      <c r="E79" s="34">
        <v>3.69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116.1</v>
      </c>
      <c r="N79">
        <v>272.02</v>
      </c>
      <c r="O79">
        <v>101.31</v>
      </c>
      <c r="P79">
        <v>6.23</v>
      </c>
      <c r="Q79">
        <v>43.05</v>
      </c>
      <c r="R79" s="93">
        <v>0</v>
      </c>
      <c r="S79" s="93">
        <v>0</v>
      </c>
      <c r="T79" s="93">
        <v>0</v>
      </c>
      <c r="U79">
        <v>7.16</v>
      </c>
      <c r="V79">
        <v>0.27</v>
      </c>
      <c r="W79">
        <v>7.16</v>
      </c>
      <c r="X79">
        <v>91.11</v>
      </c>
      <c r="Y79">
        <v>30.37</v>
      </c>
      <c r="Z79">
        <v>30.37</v>
      </c>
      <c r="AA79">
        <v>3.38</v>
      </c>
      <c r="AB79">
        <v>0.67</v>
      </c>
      <c r="AC79">
        <v>0.03</v>
      </c>
      <c r="AD79">
        <v>1.1299999999999999</v>
      </c>
      <c r="AE79">
        <v>1.33</v>
      </c>
      <c r="AF79">
        <v>0.67</v>
      </c>
      <c r="AG79">
        <v>27.06</v>
      </c>
      <c r="AH79">
        <v>65.849999999999994</v>
      </c>
      <c r="AI79">
        <v>65.849999999999994</v>
      </c>
    </row>
    <row r="80" spans="1:35">
      <c r="A80" t="s">
        <v>122</v>
      </c>
      <c r="B80" s="34">
        <v>261.72000000000003</v>
      </c>
      <c r="C80" s="34">
        <v>87.24</v>
      </c>
      <c r="D80" s="93">
        <f t="shared" si="1"/>
        <v>0</v>
      </c>
      <c r="E80" s="34">
        <v>3.69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116.1</v>
      </c>
      <c r="N80">
        <v>272.02</v>
      </c>
      <c r="O80">
        <v>101.31</v>
      </c>
      <c r="P80">
        <v>6.23</v>
      </c>
      <c r="Q80">
        <v>43.07</v>
      </c>
      <c r="R80" s="93">
        <v>0</v>
      </c>
      <c r="S80" s="93">
        <v>0</v>
      </c>
      <c r="T80" s="93">
        <v>0</v>
      </c>
      <c r="U80">
        <v>7.16</v>
      </c>
      <c r="V80">
        <v>0</v>
      </c>
      <c r="W80">
        <v>7.16</v>
      </c>
      <c r="X80">
        <v>88.9</v>
      </c>
      <c r="Y80">
        <v>29.64</v>
      </c>
      <c r="Z80">
        <v>29.63</v>
      </c>
      <c r="AA80">
        <v>0.84</v>
      </c>
      <c r="AB80">
        <v>0.17</v>
      </c>
      <c r="AC80">
        <v>0</v>
      </c>
      <c r="AD80">
        <v>0.13</v>
      </c>
      <c r="AE80">
        <v>0.38</v>
      </c>
      <c r="AF80">
        <v>0.19</v>
      </c>
      <c r="AG80">
        <v>26.24</v>
      </c>
      <c r="AH80">
        <v>65.22</v>
      </c>
      <c r="AI80">
        <v>65.22</v>
      </c>
    </row>
    <row r="81" spans="1:35">
      <c r="A81" t="s">
        <v>123</v>
      </c>
      <c r="B81" s="34">
        <v>261.72000000000003</v>
      </c>
      <c r="C81" s="34">
        <v>87.24</v>
      </c>
      <c r="D81" s="93">
        <f t="shared" si="1"/>
        <v>0</v>
      </c>
      <c r="E81" s="34">
        <v>3.69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116.1</v>
      </c>
      <c r="N81">
        <v>272.02</v>
      </c>
      <c r="O81">
        <v>101.31</v>
      </c>
      <c r="P81">
        <v>6.23</v>
      </c>
      <c r="Q81">
        <v>43.09</v>
      </c>
      <c r="R81" s="93">
        <v>0</v>
      </c>
      <c r="S81" s="93">
        <v>0</v>
      </c>
      <c r="T81" s="93">
        <v>0</v>
      </c>
      <c r="U81">
        <v>7.47</v>
      </c>
      <c r="V81">
        <v>0</v>
      </c>
      <c r="W81">
        <v>7.16</v>
      </c>
      <c r="X81">
        <v>86.58</v>
      </c>
      <c r="Y81">
        <v>28.86</v>
      </c>
      <c r="Z81">
        <v>28.87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25.09</v>
      </c>
      <c r="AH81">
        <v>64.47</v>
      </c>
      <c r="AI81">
        <v>64.47</v>
      </c>
    </row>
    <row r="82" spans="1:35">
      <c r="A82" t="s">
        <v>124</v>
      </c>
      <c r="B82" s="34">
        <v>261.72000000000003</v>
      </c>
      <c r="C82" s="34">
        <v>87.24</v>
      </c>
      <c r="D82" s="93">
        <f t="shared" si="1"/>
        <v>0</v>
      </c>
      <c r="E82" s="34">
        <v>3.69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116.1</v>
      </c>
      <c r="N82">
        <v>272.02</v>
      </c>
      <c r="O82">
        <v>101.31</v>
      </c>
      <c r="P82">
        <v>6.23</v>
      </c>
      <c r="Q82">
        <v>43.09</v>
      </c>
      <c r="R82" s="93">
        <v>0</v>
      </c>
      <c r="S82" s="93">
        <v>0</v>
      </c>
      <c r="T82" s="93">
        <v>0</v>
      </c>
      <c r="U82">
        <v>7.47</v>
      </c>
      <c r="V82">
        <v>0</v>
      </c>
      <c r="W82">
        <v>7.16</v>
      </c>
      <c r="X82">
        <v>85.04</v>
      </c>
      <c r="Y82">
        <v>28.35</v>
      </c>
      <c r="Z82">
        <v>28.34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23.95</v>
      </c>
      <c r="AH82">
        <v>63.08</v>
      </c>
      <c r="AI82">
        <v>63.08</v>
      </c>
    </row>
    <row r="83" spans="1:35">
      <c r="A83" t="s">
        <v>125</v>
      </c>
      <c r="B83" s="34">
        <v>261.72000000000003</v>
      </c>
      <c r="C83" s="34">
        <v>87.24</v>
      </c>
      <c r="D83" s="93">
        <f t="shared" si="1"/>
        <v>0</v>
      </c>
      <c r="E83" s="34">
        <v>3.69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116.1</v>
      </c>
      <c r="N83">
        <v>272.02</v>
      </c>
      <c r="O83">
        <v>101.31</v>
      </c>
      <c r="P83">
        <v>6.86</v>
      </c>
      <c r="Q83">
        <v>43.04</v>
      </c>
      <c r="R83" s="93">
        <v>0</v>
      </c>
      <c r="S83" s="93">
        <v>0</v>
      </c>
      <c r="T83" s="93">
        <v>0</v>
      </c>
      <c r="U83">
        <v>7.92</v>
      </c>
      <c r="V83">
        <v>0</v>
      </c>
      <c r="W83">
        <v>6.97</v>
      </c>
      <c r="X83">
        <v>82.32</v>
      </c>
      <c r="Y83">
        <v>27.44</v>
      </c>
      <c r="Z83">
        <v>27.45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24.11</v>
      </c>
      <c r="AH83">
        <v>64.900000000000006</v>
      </c>
      <c r="AI83">
        <v>64.900000000000006</v>
      </c>
    </row>
    <row r="84" spans="1:35">
      <c r="A84" t="s">
        <v>126</v>
      </c>
      <c r="B84" s="34">
        <v>261.72000000000003</v>
      </c>
      <c r="C84" s="34">
        <v>87.24</v>
      </c>
      <c r="D84" s="93">
        <f t="shared" si="1"/>
        <v>0</v>
      </c>
      <c r="E84" s="34">
        <v>3.69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116.1</v>
      </c>
      <c r="N84">
        <v>272.02</v>
      </c>
      <c r="O84">
        <v>101.31</v>
      </c>
      <c r="P84">
        <v>6.86</v>
      </c>
      <c r="Q84">
        <v>43.14</v>
      </c>
      <c r="R84" s="93">
        <v>0</v>
      </c>
      <c r="S84" s="93">
        <v>0</v>
      </c>
      <c r="T84" s="93">
        <v>0</v>
      </c>
      <c r="U84">
        <v>7.92</v>
      </c>
      <c r="V84">
        <v>0</v>
      </c>
      <c r="W84">
        <v>6.97</v>
      </c>
      <c r="X84">
        <v>78.53</v>
      </c>
      <c r="Y84">
        <v>26.18</v>
      </c>
      <c r="Z84">
        <v>26.16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23.08</v>
      </c>
      <c r="AH84">
        <v>62.89</v>
      </c>
      <c r="AI84">
        <v>62.89</v>
      </c>
    </row>
    <row r="85" spans="1:35">
      <c r="A85" t="s">
        <v>127</v>
      </c>
      <c r="B85" s="34">
        <v>261.72000000000003</v>
      </c>
      <c r="C85" s="34">
        <v>87.24</v>
      </c>
      <c r="D85" s="93">
        <f t="shared" si="1"/>
        <v>0</v>
      </c>
      <c r="E85" s="34">
        <v>3.69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116.1</v>
      </c>
      <c r="N85">
        <v>272.02</v>
      </c>
      <c r="O85">
        <v>101.31</v>
      </c>
      <c r="P85">
        <v>6.86</v>
      </c>
      <c r="Q85">
        <v>43.1</v>
      </c>
      <c r="R85" s="93">
        <v>0</v>
      </c>
      <c r="S85" s="93">
        <v>0</v>
      </c>
      <c r="T85" s="93">
        <v>0</v>
      </c>
      <c r="U85">
        <v>7.92</v>
      </c>
      <c r="V85">
        <v>0</v>
      </c>
      <c r="W85">
        <v>7.44</v>
      </c>
      <c r="X85">
        <v>74.59</v>
      </c>
      <c r="Y85">
        <v>24.86</v>
      </c>
      <c r="Z85">
        <v>24.87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22.53</v>
      </c>
      <c r="AH85">
        <v>60.86</v>
      </c>
      <c r="AI85">
        <v>60.86</v>
      </c>
    </row>
    <row r="86" spans="1:35">
      <c r="A86" t="s">
        <v>128</v>
      </c>
      <c r="B86" s="34">
        <v>261.72000000000003</v>
      </c>
      <c r="C86" s="34">
        <v>87.24</v>
      </c>
      <c r="D86" s="93">
        <f t="shared" si="1"/>
        <v>0</v>
      </c>
      <c r="E86" s="34">
        <v>3.69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116.1</v>
      </c>
      <c r="N86">
        <v>272.02</v>
      </c>
      <c r="O86">
        <v>101.31</v>
      </c>
      <c r="P86">
        <v>6.86</v>
      </c>
      <c r="Q86">
        <v>43.09</v>
      </c>
      <c r="R86" s="93">
        <v>0</v>
      </c>
      <c r="S86" s="93">
        <v>0</v>
      </c>
      <c r="T86" s="93">
        <v>0</v>
      </c>
      <c r="U86">
        <v>7.92</v>
      </c>
      <c r="V86">
        <v>0</v>
      </c>
      <c r="W86">
        <v>7.44</v>
      </c>
      <c r="X86">
        <v>71.34</v>
      </c>
      <c r="Y86">
        <v>23.78</v>
      </c>
      <c r="Z86">
        <v>23.78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21.95</v>
      </c>
      <c r="AH86">
        <v>58.63</v>
      </c>
      <c r="AI86">
        <v>58.63</v>
      </c>
    </row>
    <row r="87" spans="1:35">
      <c r="A87" t="s">
        <v>129</v>
      </c>
      <c r="B87" s="34">
        <v>261.72000000000003</v>
      </c>
      <c r="C87" s="34">
        <v>87.24</v>
      </c>
      <c r="D87" s="93">
        <f t="shared" si="1"/>
        <v>0</v>
      </c>
      <c r="E87" s="34">
        <v>3.69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116.1</v>
      </c>
      <c r="N87">
        <v>272.02</v>
      </c>
      <c r="O87">
        <v>101.31</v>
      </c>
      <c r="P87">
        <v>6.69</v>
      </c>
      <c r="Q87">
        <v>40.79</v>
      </c>
      <c r="R87" s="93">
        <v>0</v>
      </c>
      <c r="S87" s="93">
        <v>0</v>
      </c>
      <c r="T87" s="93">
        <v>0</v>
      </c>
      <c r="U87">
        <v>7.92</v>
      </c>
      <c r="V87">
        <v>0</v>
      </c>
      <c r="W87">
        <v>7.35</v>
      </c>
      <c r="X87">
        <v>68.39</v>
      </c>
      <c r="Y87">
        <v>22.8</v>
      </c>
      <c r="Z87">
        <v>22.79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21.88</v>
      </c>
      <c r="AH87">
        <v>48.58</v>
      </c>
      <c r="AI87">
        <v>48.58</v>
      </c>
    </row>
    <row r="88" spans="1:35">
      <c r="A88" t="s">
        <v>130</v>
      </c>
      <c r="B88" s="34">
        <v>261.72000000000003</v>
      </c>
      <c r="C88" s="34">
        <v>87.24</v>
      </c>
      <c r="D88" s="93">
        <f t="shared" si="1"/>
        <v>0</v>
      </c>
      <c r="E88" s="34">
        <v>3.69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116.1</v>
      </c>
      <c r="N88">
        <v>272.02</v>
      </c>
      <c r="O88">
        <v>101.31</v>
      </c>
      <c r="P88">
        <v>6.69</v>
      </c>
      <c r="Q88">
        <v>38.49</v>
      </c>
      <c r="R88" s="93">
        <v>0</v>
      </c>
      <c r="S88" s="93">
        <v>0</v>
      </c>
      <c r="T88" s="93">
        <v>0</v>
      </c>
      <c r="U88">
        <v>7.92</v>
      </c>
      <c r="V88">
        <v>0</v>
      </c>
      <c r="W88">
        <v>7.35</v>
      </c>
      <c r="X88">
        <v>66.58</v>
      </c>
      <c r="Y88">
        <v>22.19</v>
      </c>
      <c r="Z88">
        <v>22.21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20.09</v>
      </c>
      <c r="AH88">
        <v>48.52</v>
      </c>
      <c r="AI88">
        <v>48.52</v>
      </c>
    </row>
    <row r="89" spans="1:35">
      <c r="A89" t="s">
        <v>131</v>
      </c>
      <c r="B89" s="34">
        <v>261.72000000000003</v>
      </c>
      <c r="C89" s="34">
        <v>87.24</v>
      </c>
      <c r="D89" s="93">
        <f t="shared" si="1"/>
        <v>0</v>
      </c>
      <c r="E89" s="34">
        <v>3.69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116.1</v>
      </c>
      <c r="N89">
        <v>272.02</v>
      </c>
      <c r="O89">
        <v>101.31</v>
      </c>
      <c r="P89">
        <v>6.69</v>
      </c>
      <c r="Q89">
        <v>40.770000000000003</v>
      </c>
      <c r="R89" s="93">
        <v>0</v>
      </c>
      <c r="S89" s="93">
        <v>0</v>
      </c>
      <c r="T89" s="93">
        <v>0</v>
      </c>
      <c r="U89">
        <v>7.92</v>
      </c>
      <c r="V89">
        <v>0</v>
      </c>
      <c r="W89">
        <v>7.35</v>
      </c>
      <c r="X89">
        <v>64.94</v>
      </c>
      <c r="Y89">
        <v>21.65</v>
      </c>
      <c r="Z89">
        <v>21.65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19.62</v>
      </c>
      <c r="AH89">
        <v>48.57</v>
      </c>
      <c r="AI89">
        <v>48.57</v>
      </c>
    </row>
    <row r="90" spans="1:35">
      <c r="A90" t="s">
        <v>132</v>
      </c>
      <c r="B90" s="34">
        <v>261.72000000000003</v>
      </c>
      <c r="C90" s="34">
        <v>87.24</v>
      </c>
      <c r="D90" s="93">
        <f t="shared" si="1"/>
        <v>0</v>
      </c>
      <c r="E90" s="34">
        <v>3.69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116.1</v>
      </c>
      <c r="N90">
        <v>272.02</v>
      </c>
      <c r="O90">
        <v>101.31</v>
      </c>
      <c r="P90">
        <v>6.69</v>
      </c>
      <c r="Q90">
        <v>40.47</v>
      </c>
      <c r="R90" s="93">
        <v>0</v>
      </c>
      <c r="S90" s="93">
        <v>0</v>
      </c>
      <c r="T90" s="93">
        <v>0</v>
      </c>
      <c r="U90">
        <v>7.92</v>
      </c>
      <c r="V90">
        <v>0</v>
      </c>
      <c r="W90">
        <v>7.35</v>
      </c>
      <c r="X90">
        <v>61.85</v>
      </c>
      <c r="Y90">
        <v>20.62</v>
      </c>
      <c r="Z90">
        <v>20.62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18.73</v>
      </c>
      <c r="AH90">
        <v>48.64</v>
      </c>
      <c r="AI90">
        <v>48.64</v>
      </c>
    </row>
    <row r="91" spans="1:35">
      <c r="A91" t="s">
        <v>133</v>
      </c>
      <c r="B91" s="34">
        <v>261.72000000000003</v>
      </c>
      <c r="C91" s="34">
        <v>87.24</v>
      </c>
      <c r="D91" s="93">
        <f t="shared" si="1"/>
        <v>0</v>
      </c>
      <c r="E91" s="34">
        <v>3.69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116.1</v>
      </c>
      <c r="N91">
        <v>272.02</v>
      </c>
      <c r="O91">
        <v>101.31</v>
      </c>
      <c r="P91">
        <v>6.86</v>
      </c>
      <c r="Q91">
        <v>40.36</v>
      </c>
      <c r="R91" s="93">
        <v>0</v>
      </c>
      <c r="S91" s="93">
        <v>0</v>
      </c>
      <c r="T91" s="93">
        <v>0</v>
      </c>
      <c r="U91">
        <v>7.69</v>
      </c>
      <c r="V91">
        <v>0</v>
      </c>
      <c r="W91">
        <v>7.35</v>
      </c>
      <c r="X91">
        <v>59.45</v>
      </c>
      <c r="Y91">
        <v>19.82</v>
      </c>
      <c r="Z91">
        <v>19.809999999999999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18.07</v>
      </c>
      <c r="AH91">
        <v>48.94</v>
      </c>
      <c r="AI91">
        <v>48.94</v>
      </c>
    </row>
    <row r="92" spans="1:35">
      <c r="A92" t="s">
        <v>134</v>
      </c>
      <c r="B92" s="34">
        <v>261.72000000000003</v>
      </c>
      <c r="C92" s="34">
        <v>87.24</v>
      </c>
      <c r="D92" s="93">
        <f t="shared" si="1"/>
        <v>0</v>
      </c>
      <c r="E92" s="34">
        <v>3.69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116.1</v>
      </c>
      <c r="N92">
        <v>272.02</v>
      </c>
      <c r="O92">
        <v>101.31</v>
      </c>
      <c r="P92">
        <v>6.86</v>
      </c>
      <c r="Q92">
        <v>40.04</v>
      </c>
      <c r="R92" s="93">
        <v>0</v>
      </c>
      <c r="S92" s="93">
        <v>0</v>
      </c>
      <c r="T92" s="93">
        <v>0</v>
      </c>
      <c r="U92">
        <v>7.69</v>
      </c>
      <c r="V92">
        <v>0</v>
      </c>
      <c r="W92">
        <v>7.35</v>
      </c>
      <c r="X92">
        <v>72.819999999999993</v>
      </c>
      <c r="Y92">
        <v>24.27</v>
      </c>
      <c r="Z92">
        <v>24.29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17.04</v>
      </c>
      <c r="AH92">
        <v>49.4</v>
      </c>
      <c r="AI92">
        <v>49.4</v>
      </c>
    </row>
    <row r="93" spans="1:35">
      <c r="A93" t="s">
        <v>135</v>
      </c>
      <c r="B93" s="34">
        <v>261.72000000000003</v>
      </c>
      <c r="C93" s="34">
        <v>87.24</v>
      </c>
      <c r="D93" s="93">
        <f t="shared" si="1"/>
        <v>0</v>
      </c>
      <c r="E93" s="34">
        <v>3.69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116.1</v>
      </c>
      <c r="N93">
        <v>272.02</v>
      </c>
      <c r="O93">
        <v>101.31</v>
      </c>
      <c r="P93">
        <v>6.86</v>
      </c>
      <c r="Q93">
        <v>39.22</v>
      </c>
      <c r="R93" s="93">
        <v>0</v>
      </c>
      <c r="S93" s="93">
        <v>0</v>
      </c>
      <c r="T93" s="93">
        <v>0</v>
      </c>
      <c r="U93">
        <v>7.69</v>
      </c>
      <c r="V93">
        <v>0</v>
      </c>
      <c r="W93">
        <v>7.35</v>
      </c>
      <c r="X93">
        <v>73.319999999999993</v>
      </c>
      <c r="Y93">
        <v>24.44</v>
      </c>
      <c r="Z93">
        <v>24.45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16.71</v>
      </c>
      <c r="AH93">
        <v>49.77</v>
      </c>
      <c r="AI93">
        <v>49.77</v>
      </c>
    </row>
    <row r="94" spans="1:35">
      <c r="A94" t="s">
        <v>136</v>
      </c>
      <c r="B94" s="34">
        <v>261.72000000000003</v>
      </c>
      <c r="C94" s="34">
        <v>87.24</v>
      </c>
      <c r="D94" s="93">
        <f t="shared" si="1"/>
        <v>0</v>
      </c>
      <c r="E94" s="34">
        <v>3.69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116.1</v>
      </c>
      <c r="N94">
        <v>272.02</v>
      </c>
      <c r="O94">
        <v>101.31</v>
      </c>
      <c r="P94">
        <v>6.86</v>
      </c>
      <c r="Q94">
        <v>36.08</v>
      </c>
      <c r="R94" s="93">
        <v>0</v>
      </c>
      <c r="S94" s="93">
        <v>0</v>
      </c>
      <c r="T94" s="93">
        <v>0</v>
      </c>
      <c r="U94">
        <v>7.69</v>
      </c>
      <c r="V94">
        <v>0</v>
      </c>
      <c r="W94">
        <v>7.35</v>
      </c>
      <c r="X94">
        <v>74.819999999999993</v>
      </c>
      <c r="Y94">
        <v>24.94</v>
      </c>
      <c r="Z94">
        <v>24.95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17.04</v>
      </c>
      <c r="AH94">
        <v>43.5</v>
      </c>
      <c r="AI94">
        <v>43.5</v>
      </c>
    </row>
    <row r="95" spans="1:35">
      <c r="A95" t="s">
        <v>137</v>
      </c>
      <c r="B95" s="34">
        <v>261.72000000000003</v>
      </c>
      <c r="C95" s="34">
        <v>87.24</v>
      </c>
      <c r="D95" s="93">
        <f t="shared" si="1"/>
        <v>0</v>
      </c>
      <c r="E95" s="34">
        <v>3.69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116.1</v>
      </c>
      <c r="N95">
        <v>272.02</v>
      </c>
      <c r="O95">
        <v>101.31</v>
      </c>
      <c r="P95">
        <v>6.69</v>
      </c>
      <c r="Q95">
        <v>34.94</v>
      </c>
      <c r="R95" s="93">
        <v>0</v>
      </c>
      <c r="S95" s="93">
        <v>0</v>
      </c>
      <c r="T95" s="93">
        <v>0</v>
      </c>
      <c r="U95">
        <v>7.69</v>
      </c>
      <c r="V95">
        <v>0</v>
      </c>
      <c r="W95">
        <v>7.16</v>
      </c>
      <c r="X95">
        <v>76.16</v>
      </c>
      <c r="Y95">
        <v>25.39</v>
      </c>
      <c r="Z95">
        <v>25.38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17.34</v>
      </c>
      <c r="AH95">
        <v>44.07</v>
      </c>
      <c r="AI95">
        <v>44.07</v>
      </c>
    </row>
    <row r="96" spans="1:35">
      <c r="A96" t="s">
        <v>138</v>
      </c>
      <c r="B96" s="34">
        <v>261.72000000000003</v>
      </c>
      <c r="C96" s="34">
        <v>87.24</v>
      </c>
      <c r="D96" s="93">
        <f t="shared" si="1"/>
        <v>0</v>
      </c>
      <c r="E96" s="34">
        <v>3.69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116.1</v>
      </c>
      <c r="N96">
        <v>272.02</v>
      </c>
      <c r="O96">
        <v>101.31</v>
      </c>
      <c r="P96">
        <v>6.69</v>
      </c>
      <c r="Q96">
        <v>35.28</v>
      </c>
      <c r="R96" s="93">
        <v>0</v>
      </c>
      <c r="S96" s="93">
        <v>0</v>
      </c>
      <c r="T96" s="93">
        <v>0</v>
      </c>
      <c r="U96">
        <v>7.69</v>
      </c>
      <c r="V96">
        <v>0</v>
      </c>
      <c r="W96">
        <v>7.16</v>
      </c>
      <c r="X96">
        <v>76.66</v>
      </c>
      <c r="Y96">
        <v>25.55</v>
      </c>
      <c r="Z96">
        <v>25.56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17.670000000000002</v>
      </c>
      <c r="AH96">
        <v>44.62</v>
      </c>
      <c r="AI96">
        <v>44.62</v>
      </c>
    </row>
    <row r="97" spans="1:50">
      <c r="A97" t="s">
        <v>139</v>
      </c>
      <c r="B97" s="34">
        <v>261.72000000000003</v>
      </c>
      <c r="C97" s="34">
        <v>87.24</v>
      </c>
      <c r="D97" s="93">
        <f t="shared" si="1"/>
        <v>0</v>
      </c>
      <c r="E97" s="34">
        <v>3.69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116.1</v>
      </c>
      <c r="N97">
        <v>272.02</v>
      </c>
      <c r="O97">
        <v>101.31</v>
      </c>
      <c r="P97">
        <v>6.69</v>
      </c>
      <c r="Q97">
        <v>34.28</v>
      </c>
      <c r="R97" s="93">
        <v>0</v>
      </c>
      <c r="S97" s="93">
        <v>0</v>
      </c>
      <c r="T97" s="93">
        <v>0</v>
      </c>
      <c r="U97">
        <v>7.69</v>
      </c>
      <c r="V97">
        <v>0</v>
      </c>
      <c r="W97">
        <v>7.16</v>
      </c>
      <c r="X97">
        <v>76.040000000000006</v>
      </c>
      <c r="Y97">
        <v>25.35</v>
      </c>
      <c r="Z97">
        <v>25.35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18</v>
      </c>
      <c r="AH97">
        <v>45.16</v>
      </c>
      <c r="AI97">
        <v>45.16</v>
      </c>
    </row>
    <row r="98" spans="1:50">
      <c r="A98" t="s">
        <v>140</v>
      </c>
      <c r="B98" s="34">
        <v>261.72000000000003</v>
      </c>
      <c r="C98" s="34">
        <v>87.24</v>
      </c>
      <c r="D98" s="93">
        <f t="shared" si="1"/>
        <v>0</v>
      </c>
      <c r="E98" s="34">
        <v>3.69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116.1</v>
      </c>
      <c r="N98">
        <v>272.02</v>
      </c>
      <c r="O98">
        <v>101.31</v>
      </c>
      <c r="P98">
        <v>6.69</v>
      </c>
      <c r="Q98">
        <v>33.74</v>
      </c>
      <c r="R98" s="93">
        <v>0</v>
      </c>
      <c r="S98" s="93">
        <v>0</v>
      </c>
      <c r="T98" s="93">
        <v>0</v>
      </c>
      <c r="U98">
        <v>7.69</v>
      </c>
      <c r="V98">
        <v>0</v>
      </c>
      <c r="W98">
        <v>7.16</v>
      </c>
      <c r="X98">
        <v>78.34</v>
      </c>
      <c r="Y98">
        <v>26.11</v>
      </c>
      <c r="Z98">
        <v>26.12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18.04</v>
      </c>
      <c r="AH98">
        <v>45.17</v>
      </c>
      <c r="AI98">
        <v>45.17</v>
      </c>
    </row>
    <row r="99" spans="1:50">
      <c r="A99" t="s">
        <v>141</v>
      </c>
      <c r="B99" s="34">
        <f>SUM(B3:B98)/4000</f>
        <v>6.0736050000000104</v>
      </c>
      <c r="C99" s="34">
        <f t="shared" ref="C99:P99" si="2">SUM(C3:C98)/4000</f>
        <v>1.9625524999999964</v>
      </c>
      <c r="D99" s="93">
        <f t="shared" ref="D99" si="3">SUM(D3:D98)/4000</f>
        <v>1.0810974999999998</v>
      </c>
      <c r="E99" s="34">
        <f>SUM(E3:E98)/4000</f>
        <v>7.9189999999999969E-2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9.4645000000000007E-2</v>
      </c>
      <c r="K99" s="37">
        <f t="shared" si="2"/>
        <v>9.4645000000000007E-2</v>
      </c>
      <c r="L99" s="37">
        <f t="shared" si="2"/>
        <v>9.7047500000000023E-2</v>
      </c>
      <c r="M99">
        <f t="shared" si="2"/>
        <v>2.7864000000000044</v>
      </c>
      <c r="N99">
        <f t="shared" si="2"/>
        <v>6.5284800000000089</v>
      </c>
      <c r="O99">
        <f t="shared" si="2"/>
        <v>2.4314400000000016</v>
      </c>
      <c r="P99">
        <f t="shared" si="2"/>
        <v>0.13782000000000008</v>
      </c>
      <c r="Q99">
        <f t="shared" ref="Q99:AF99" si="5">SUM(Q3:Q98)/4000</f>
        <v>0.80523500000000015</v>
      </c>
      <c r="R99" s="93">
        <f t="shared" si="5"/>
        <v>0.36832500000000024</v>
      </c>
      <c r="S99" s="93">
        <f t="shared" si="5"/>
        <v>0.34176000000000001</v>
      </c>
      <c r="T99" s="93">
        <f t="shared" si="5"/>
        <v>0.37101250000000008</v>
      </c>
      <c r="U99">
        <f t="shared" si="5"/>
        <v>0.15053500000000014</v>
      </c>
      <c r="V99">
        <f t="shared" si="5"/>
        <v>1.0082799999999998</v>
      </c>
      <c r="W99">
        <f t="shared" si="5"/>
        <v>0.15051000000000014</v>
      </c>
      <c r="X99">
        <f t="shared" si="5"/>
        <v>2.1663950000000005</v>
      </c>
      <c r="Y99">
        <f t="shared" si="5"/>
        <v>0.72213750000000054</v>
      </c>
      <c r="Z99">
        <f t="shared" si="5"/>
        <v>0.72212749999999992</v>
      </c>
      <c r="AA99">
        <f t="shared" si="5"/>
        <v>1.9811524999999999</v>
      </c>
      <c r="AB99">
        <f t="shared" si="5"/>
        <v>0.3962325000000001</v>
      </c>
      <c r="AC99">
        <f t="shared" si="5"/>
        <v>0.73533500000000007</v>
      </c>
      <c r="AD99">
        <f t="shared" si="5"/>
        <v>0.34949249999999998</v>
      </c>
      <c r="AE99">
        <f t="shared" si="5"/>
        <v>0.78437250000000014</v>
      </c>
      <c r="AF99">
        <f t="shared" si="5"/>
        <v>0.39213749999999997</v>
      </c>
      <c r="AG99">
        <f t="shared" ref="AG99:AM99" si="6">SUM(AG3:AG98)/4000</f>
        <v>0.5941375000000001</v>
      </c>
      <c r="AH99">
        <f t="shared" si="6"/>
        <v>1.4780024999999999</v>
      </c>
      <c r="AI99">
        <f t="shared" si="6"/>
        <v>1.4780024999999999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45086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0.46558227471503921</v>
      </c>
      <c r="H3">
        <v>0</v>
      </c>
      <c r="I3">
        <v>0</v>
      </c>
      <c r="J3">
        <v>0.46632750668079975</v>
      </c>
      <c r="K3">
        <v>508.13126017907723</v>
      </c>
      <c r="L3">
        <v>13.256866272951573</v>
      </c>
      <c r="M3">
        <v>64.963251017061225</v>
      </c>
      <c r="N3">
        <v>53.200523742032274</v>
      </c>
      <c r="O3">
        <v>74.751074286224707</v>
      </c>
      <c r="P3">
        <v>28.7002411378181</v>
      </c>
      <c r="Q3">
        <v>7.2985753445471326</v>
      </c>
      <c r="R3">
        <v>19.21082882128395</v>
      </c>
      <c r="S3">
        <v>9.1762886711187637</v>
      </c>
      <c r="T3">
        <v>0</v>
      </c>
      <c r="U3">
        <v>51.760057976302825</v>
      </c>
      <c r="V3">
        <v>7.9672446043165488</v>
      </c>
      <c r="W3">
        <v>17.329260364081385</v>
      </c>
      <c r="X3">
        <v>64.787941323206965</v>
      </c>
      <c r="Y3">
        <v>0</v>
      </c>
      <c r="Z3">
        <v>2.8783097999999998</v>
      </c>
      <c r="AA3">
        <v>18.513577979793247</v>
      </c>
      <c r="AB3">
        <v>19.470258505283525</v>
      </c>
      <c r="AC3">
        <v>14.124610071557475</v>
      </c>
      <c r="AD3">
        <v>4.4144551448036493</v>
      </c>
      <c r="AE3">
        <v>24.008369573977422</v>
      </c>
      <c r="AF3">
        <v>5.9271258247520446</v>
      </c>
      <c r="AG3">
        <v>28.991997982726893</v>
      </c>
      <c r="AH3">
        <v>25.569139629000002</v>
      </c>
      <c r="AI3">
        <v>0</v>
      </c>
      <c r="AJ3">
        <v>0</v>
      </c>
      <c r="AK3">
        <v>27.69300400081552</v>
      </c>
      <c r="AL3">
        <v>49.846749999999993</v>
      </c>
      <c r="AM3">
        <v>7.646837357199173</v>
      </c>
      <c r="AN3">
        <v>2.9795596713400655E-2</v>
      </c>
      <c r="AO3">
        <v>0</v>
      </c>
      <c r="AP3">
        <v>0.67516084654015462</v>
      </c>
      <c r="AQ3">
        <v>18.564787480658737</v>
      </c>
      <c r="AR3">
        <v>16.486599999999996</v>
      </c>
      <c r="AS3">
        <v>15.869177995939257</v>
      </c>
      <c r="AT3">
        <v>0</v>
      </c>
      <c r="AU3">
        <v>0</v>
      </c>
      <c r="AV3">
        <v>0</v>
      </c>
      <c r="AW3">
        <v>0</v>
      </c>
      <c r="AX3">
        <v>0</v>
      </c>
      <c r="AY3">
        <v>1.3106754000000003</v>
      </c>
      <c r="AZ3">
        <v>1.0931040000000001</v>
      </c>
      <c r="BA3">
        <v>0.60986879999999999</v>
      </c>
      <c r="BB3">
        <v>1.2975750000000001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1166.8706757067191</v>
      </c>
      <c r="DN3">
        <v>39.615828804459944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0.46558227471503921</v>
      </c>
      <c r="H4">
        <v>0</v>
      </c>
      <c r="I4">
        <v>0</v>
      </c>
      <c r="J4">
        <v>0.46632750668079975</v>
      </c>
      <c r="K4">
        <v>508.13126017907723</v>
      </c>
      <c r="L4">
        <v>13.256866272951573</v>
      </c>
      <c r="M4">
        <v>64.963251017061225</v>
      </c>
      <c r="N4">
        <v>53.200523742032274</v>
      </c>
      <c r="O4">
        <v>74.751074286224707</v>
      </c>
      <c r="P4">
        <v>28.7002411378181</v>
      </c>
      <c r="Q4">
        <v>7.2985753445471326</v>
      </c>
      <c r="R4">
        <v>19.21082882128395</v>
      </c>
      <c r="S4">
        <v>9.1762886711187637</v>
      </c>
      <c r="T4">
        <v>0</v>
      </c>
      <c r="U4">
        <v>51.760057976302825</v>
      </c>
      <c r="V4">
        <v>7.9672446043165488</v>
      </c>
      <c r="W4">
        <v>17.329260364081385</v>
      </c>
      <c r="X4">
        <v>64.787941323206965</v>
      </c>
      <c r="Y4">
        <v>0</v>
      </c>
      <c r="Z4">
        <v>2.8783097999999998</v>
      </c>
      <c r="AA4">
        <v>18.513577979793247</v>
      </c>
      <c r="AB4">
        <v>19.470258505283525</v>
      </c>
      <c r="AC4">
        <v>14.124610071557475</v>
      </c>
      <c r="AD4">
        <v>4.4144551448036493</v>
      </c>
      <c r="AE4">
        <v>24.008369573977422</v>
      </c>
      <c r="AF4">
        <v>5.9271258247520446</v>
      </c>
      <c r="AG4">
        <v>28.991997982726893</v>
      </c>
      <c r="AH4">
        <v>25.569139629000002</v>
      </c>
      <c r="AI4">
        <v>0</v>
      </c>
      <c r="AJ4">
        <v>0</v>
      </c>
      <c r="AK4">
        <v>27.69300400081552</v>
      </c>
      <c r="AL4">
        <v>49.846749999999993</v>
      </c>
      <c r="AM4">
        <v>7.646837357199173</v>
      </c>
      <c r="AN4">
        <v>2.9795596713400655E-2</v>
      </c>
      <c r="AO4">
        <v>0</v>
      </c>
      <c r="AP4">
        <v>0.67516084654015462</v>
      </c>
      <c r="AQ4">
        <v>18.564787480658737</v>
      </c>
      <c r="AR4">
        <v>16.486599999999996</v>
      </c>
      <c r="AS4">
        <v>15.869177995939257</v>
      </c>
      <c r="AT4">
        <v>0</v>
      </c>
      <c r="AU4">
        <v>0</v>
      </c>
      <c r="AV4">
        <v>0</v>
      </c>
      <c r="AW4">
        <v>0</v>
      </c>
      <c r="AX4">
        <v>0</v>
      </c>
      <c r="AY4">
        <v>1.3106754000000003</v>
      </c>
      <c r="AZ4">
        <v>0.99373049999999985</v>
      </c>
      <c r="BA4">
        <v>0.60986879999999999</v>
      </c>
      <c r="BB4">
        <v>1.2975750000000001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1166.774562006719</v>
      </c>
      <c r="DN4">
        <v>39.612569004459942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0.46558227471503921</v>
      </c>
      <c r="H5">
        <v>0</v>
      </c>
      <c r="I5">
        <v>0</v>
      </c>
      <c r="J5">
        <v>0.46632750668079975</v>
      </c>
      <c r="K5">
        <v>508.13126017907723</v>
      </c>
      <c r="L5">
        <v>13.256866272951573</v>
      </c>
      <c r="M5">
        <v>64.963251017061225</v>
      </c>
      <c r="N5">
        <v>53.200523742032274</v>
      </c>
      <c r="O5">
        <v>74.751074286224707</v>
      </c>
      <c r="P5">
        <v>28.7002411378181</v>
      </c>
      <c r="Q5">
        <v>7.2985753445471326</v>
      </c>
      <c r="R5">
        <v>19.21082882128395</v>
      </c>
      <c r="S5">
        <v>9.1762886711187637</v>
      </c>
      <c r="T5">
        <v>0</v>
      </c>
      <c r="U5">
        <v>51.760057976302825</v>
      </c>
      <c r="V5">
        <v>7.9672446043165488</v>
      </c>
      <c r="W5">
        <v>17.329260364081385</v>
      </c>
      <c r="X5">
        <v>64.787941323206965</v>
      </c>
      <c r="Y5">
        <v>0</v>
      </c>
      <c r="Z5">
        <v>2.8783097999999998</v>
      </c>
      <c r="AA5">
        <v>18.513577979793247</v>
      </c>
      <c r="AB5">
        <v>19.470258505283525</v>
      </c>
      <c r="AC5">
        <v>14.124610071557475</v>
      </c>
      <c r="AD5">
        <v>4.4144551448036493</v>
      </c>
      <c r="AE5">
        <v>24.008369573977422</v>
      </c>
      <c r="AF5">
        <v>5.9271258247520446</v>
      </c>
      <c r="AG5">
        <v>28.991997982726893</v>
      </c>
      <c r="AH5">
        <v>25.569139629000002</v>
      </c>
      <c r="AI5">
        <v>0</v>
      </c>
      <c r="AJ5">
        <v>0</v>
      </c>
      <c r="AK5">
        <v>27.69300400081552</v>
      </c>
      <c r="AL5">
        <v>49.846749999999993</v>
      </c>
      <c r="AM5">
        <v>7.646837357199173</v>
      </c>
      <c r="AN5">
        <v>2.9795596713400655E-2</v>
      </c>
      <c r="AO5">
        <v>0</v>
      </c>
      <c r="AP5">
        <v>0.67516084654015462</v>
      </c>
      <c r="AQ5">
        <v>18.564787480658737</v>
      </c>
      <c r="AR5">
        <v>16.486599999999996</v>
      </c>
      <c r="AS5">
        <v>15.869177995939257</v>
      </c>
      <c r="AT5">
        <v>0</v>
      </c>
      <c r="AU5">
        <v>0</v>
      </c>
      <c r="AV5">
        <v>0</v>
      </c>
      <c r="AW5">
        <v>0</v>
      </c>
      <c r="AX5">
        <v>0</v>
      </c>
      <c r="AY5">
        <v>1.3106754000000003</v>
      </c>
      <c r="AZ5">
        <v>0.99373049999999985</v>
      </c>
      <c r="BA5">
        <v>0.60986879999999999</v>
      </c>
      <c r="BB5">
        <v>1.2975750000000001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1166.774562006719</v>
      </c>
      <c r="DN5">
        <v>39.612569004459942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0.46558227471503921</v>
      </c>
      <c r="H6">
        <v>0</v>
      </c>
      <c r="I6">
        <v>0</v>
      </c>
      <c r="J6">
        <v>0.46632750668079975</v>
      </c>
      <c r="K6">
        <v>508.13126017907723</v>
      </c>
      <c r="L6">
        <v>13.256866272951573</v>
      </c>
      <c r="M6">
        <v>64.963251017061225</v>
      </c>
      <c r="N6">
        <v>53.200523742032274</v>
      </c>
      <c r="O6">
        <v>74.751074286224707</v>
      </c>
      <c r="P6">
        <v>28.7002411378181</v>
      </c>
      <c r="Q6">
        <v>7.2985753445471326</v>
      </c>
      <c r="R6">
        <v>19.21082882128395</v>
      </c>
      <c r="S6">
        <v>9.1762886711187637</v>
      </c>
      <c r="T6">
        <v>0</v>
      </c>
      <c r="U6">
        <v>51.760057976302825</v>
      </c>
      <c r="V6">
        <v>7.9672446043165488</v>
      </c>
      <c r="W6">
        <v>17.329260364081385</v>
      </c>
      <c r="X6">
        <v>64.787941323206965</v>
      </c>
      <c r="Y6">
        <v>0</v>
      </c>
      <c r="Z6">
        <v>2.8783097999999998</v>
      </c>
      <c r="AA6">
        <v>18.513577979793247</v>
      </c>
      <c r="AB6">
        <v>19.470258505283525</v>
      </c>
      <c r="AC6">
        <v>14.124610071557475</v>
      </c>
      <c r="AD6">
        <v>4.4144551448036493</v>
      </c>
      <c r="AE6">
        <v>24.008369573977422</v>
      </c>
      <c r="AF6">
        <v>5.9271258247520446</v>
      </c>
      <c r="AG6">
        <v>28.991997982726893</v>
      </c>
      <c r="AH6">
        <v>25.569139629000002</v>
      </c>
      <c r="AI6">
        <v>0</v>
      </c>
      <c r="AJ6">
        <v>0</v>
      </c>
      <c r="AK6">
        <v>27.69300400081552</v>
      </c>
      <c r="AL6">
        <v>49.846749999999993</v>
      </c>
      <c r="AM6">
        <v>7.646837357199173</v>
      </c>
      <c r="AN6">
        <v>2.9795596713400655E-2</v>
      </c>
      <c r="AO6">
        <v>0</v>
      </c>
      <c r="AP6">
        <v>0.67516084654015462</v>
      </c>
      <c r="AQ6">
        <v>18.564787480658737</v>
      </c>
      <c r="AR6">
        <v>16.486599999999996</v>
      </c>
      <c r="AS6">
        <v>15.869177995939257</v>
      </c>
      <c r="AT6">
        <v>0</v>
      </c>
      <c r="AU6">
        <v>0</v>
      </c>
      <c r="AV6">
        <v>0</v>
      </c>
      <c r="AW6">
        <v>0</v>
      </c>
      <c r="AX6">
        <v>0</v>
      </c>
      <c r="AY6">
        <v>1.3106754000000003</v>
      </c>
      <c r="AZ6">
        <v>0.54655200000000004</v>
      </c>
      <c r="BA6">
        <v>0.60986879999999999</v>
      </c>
      <c r="BB6">
        <v>1.2975750000000001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1166.342050806719</v>
      </c>
      <c r="DN6">
        <v>39.597901704459943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0.46558227471503921</v>
      </c>
      <c r="H7">
        <v>0</v>
      </c>
      <c r="I7">
        <v>0</v>
      </c>
      <c r="J7">
        <v>0.46632750668079975</v>
      </c>
      <c r="K7">
        <v>508.13126017907723</v>
      </c>
      <c r="L7">
        <v>13.256866272951573</v>
      </c>
      <c r="M7">
        <v>64.963251017061225</v>
      </c>
      <c r="N7">
        <v>53.200523742032274</v>
      </c>
      <c r="O7">
        <v>74.751074286224707</v>
      </c>
      <c r="P7">
        <v>28.7002411378181</v>
      </c>
      <c r="Q7">
        <v>7.2985753445471326</v>
      </c>
      <c r="R7">
        <v>19.21082882128395</v>
      </c>
      <c r="S7">
        <v>9.1762886711187637</v>
      </c>
      <c r="T7">
        <v>0</v>
      </c>
      <c r="U7">
        <v>51.760057976302825</v>
      </c>
      <c r="V7">
        <v>7.9672446043165488</v>
      </c>
      <c r="W7">
        <v>17.329260364081385</v>
      </c>
      <c r="X7">
        <v>64.787941323206965</v>
      </c>
      <c r="Y7">
        <v>0</v>
      </c>
      <c r="Z7">
        <v>2.8783097999999998</v>
      </c>
      <c r="AA7">
        <v>12.318788766731522</v>
      </c>
      <c r="AB7">
        <v>19.470258505283525</v>
      </c>
      <c r="AC7">
        <v>14.124610071557475</v>
      </c>
      <c r="AD7">
        <v>4.4144551448036493</v>
      </c>
      <c r="AE7">
        <v>24.008369573977422</v>
      </c>
      <c r="AF7">
        <v>5.9271258247520446</v>
      </c>
      <c r="AG7">
        <v>28.991997982726893</v>
      </c>
      <c r="AH7">
        <v>25.569139629000002</v>
      </c>
      <c r="AI7">
        <v>0</v>
      </c>
      <c r="AJ7">
        <v>0</v>
      </c>
      <c r="AK7">
        <v>27.69300400081552</v>
      </c>
      <c r="AL7">
        <v>49.846749999999993</v>
      </c>
      <c r="AM7">
        <v>7.646837357199173</v>
      </c>
      <c r="AN7">
        <v>2.9795596713400655E-2</v>
      </c>
      <c r="AO7">
        <v>0</v>
      </c>
      <c r="AP7">
        <v>0.67516084654015462</v>
      </c>
      <c r="AQ7">
        <v>18.564787480658737</v>
      </c>
      <c r="AR7">
        <v>16.486599999999996</v>
      </c>
      <c r="AS7">
        <v>15.869177995939257</v>
      </c>
      <c r="AT7">
        <v>0</v>
      </c>
      <c r="AU7">
        <v>0</v>
      </c>
      <c r="AV7">
        <v>0</v>
      </c>
      <c r="AW7">
        <v>0</v>
      </c>
      <c r="AX7">
        <v>0</v>
      </c>
      <c r="AY7">
        <v>1.3106754000000003</v>
      </c>
      <c r="AZ7">
        <v>0</v>
      </c>
      <c r="BA7">
        <v>0.60986879999999999</v>
      </c>
      <c r="BB7">
        <v>1.2975750000000001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1159.8219662193771</v>
      </c>
      <c r="DN7">
        <v>39.37664507873999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0.46558227471503921</v>
      </c>
      <c r="H8">
        <v>0</v>
      </c>
      <c r="I8">
        <v>0</v>
      </c>
      <c r="J8">
        <v>0.46632750668079975</v>
      </c>
      <c r="K8">
        <v>508.13126017907723</v>
      </c>
      <c r="L8">
        <v>13.256866272951573</v>
      </c>
      <c r="M8">
        <v>64.963251017061225</v>
      </c>
      <c r="N8">
        <v>53.200523742032274</v>
      </c>
      <c r="O8">
        <v>74.751074286224707</v>
      </c>
      <c r="P8">
        <v>28.7002411378181</v>
      </c>
      <c r="Q8">
        <v>7.2985753445471326</v>
      </c>
      <c r="R8">
        <v>19.21082882128395</v>
      </c>
      <c r="S8">
        <v>9.1762886711187637</v>
      </c>
      <c r="T8">
        <v>0</v>
      </c>
      <c r="U8">
        <v>51.760057976302825</v>
      </c>
      <c r="V8">
        <v>7.9672446043165488</v>
      </c>
      <c r="W8">
        <v>17.329260364081385</v>
      </c>
      <c r="X8">
        <v>64.787941323206965</v>
      </c>
      <c r="Y8">
        <v>0</v>
      </c>
      <c r="Z8">
        <v>2.8783097999999998</v>
      </c>
      <c r="AA8">
        <v>6.1711926599310827</v>
      </c>
      <c r="AB8">
        <v>19.470258505283525</v>
      </c>
      <c r="AC8">
        <v>14.124610071557475</v>
      </c>
      <c r="AD8">
        <v>4.4144551448036493</v>
      </c>
      <c r="AE8">
        <v>24.008369573977422</v>
      </c>
      <c r="AF8">
        <v>5.9271258247520446</v>
      </c>
      <c r="AG8">
        <v>28.991997982726893</v>
      </c>
      <c r="AH8">
        <v>25.569139629000002</v>
      </c>
      <c r="AI8">
        <v>0</v>
      </c>
      <c r="AJ8">
        <v>0</v>
      </c>
      <c r="AK8">
        <v>27.69300400081552</v>
      </c>
      <c r="AL8">
        <v>49.846749999999993</v>
      </c>
      <c r="AM8">
        <v>7.646837357199173</v>
      </c>
      <c r="AN8">
        <v>2.9795596713400655E-2</v>
      </c>
      <c r="AO8">
        <v>0</v>
      </c>
      <c r="AP8">
        <v>0.67516084654015462</v>
      </c>
      <c r="AQ8">
        <v>18.564787480658737</v>
      </c>
      <c r="AR8">
        <v>16.486599999999996</v>
      </c>
      <c r="AS8">
        <v>15.869177995939257</v>
      </c>
      <c r="AT8">
        <v>0</v>
      </c>
      <c r="AU8">
        <v>0</v>
      </c>
      <c r="AV8">
        <v>0</v>
      </c>
      <c r="AW8">
        <v>0</v>
      </c>
      <c r="AX8">
        <v>0</v>
      </c>
      <c r="AY8">
        <v>1.3106754000000003</v>
      </c>
      <c r="AZ8">
        <v>0</v>
      </c>
      <c r="BA8">
        <v>0.60986879999999999</v>
      </c>
      <c r="BB8">
        <v>1.2975750000000001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1153.8761506484911</v>
      </c>
      <c r="DN8">
        <v>39.174864542825624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0.46558227471503921</v>
      </c>
      <c r="H9">
        <v>0</v>
      </c>
      <c r="I9">
        <v>0</v>
      </c>
      <c r="J9">
        <v>0.46632750668079975</v>
      </c>
      <c r="K9">
        <v>508.13126017907723</v>
      </c>
      <c r="L9">
        <v>13.256866272951573</v>
      </c>
      <c r="M9">
        <v>64.963251017061225</v>
      </c>
      <c r="N9">
        <v>53.200523742032274</v>
      </c>
      <c r="O9">
        <v>74.751074286224707</v>
      </c>
      <c r="P9">
        <v>28.7002411378181</v>
      </c>
      <c r="Q9">
        <v>7.2985753445471326</v>
      </c>
      <c r="R9">
        <v>19.21082882128395</v>
      </c>
      <c r="S9">
        <v>9.1762886711187637</v>
      </c>
      <c r="T9">
        <v>0</v>
      </c>
      <c r="U9">
        <v>51.760057976302825</v>
      </c>
      <c r="V9">
        <v>7.9672446043165488</v>
      </c>
      <c r="W9">
        <v>17.329260364081385</v>
      </c>
      <c r="X9">
        <v>64.787941323206965</v>
      </c>
      <c r="Y9">
        <v>0</v>
      </c>
      <c r="Z9">
        <v>2.8783097999999998</v>
      </c>
      <c r="AA9">
        <v>0</v>
      </c>
      <c r="AB9">
        <v>19.470258505283525</v>
      </c>
      <c r="AC9">
        <v>14.124610071557475</v>
      </c>
      <c r="AD9">
        <v>4.4144551448036493</v>
      </c>
      <c r="AE9">
        <v>24.008369573977422</v>
      </c>
      <c r="AF9">
        <v>5.9271258247520446</v>
      </c>
      <c r="AG9">
        <v>28.991997982726893</v>
      </c>
      <c r="AH9">
        <v>25.569139629000002</v>
      </c>
      <c r="AI9">
        <v>0</v>
      </c>
      <c r="AJ9">
        <v>0</v>
      </c>
      <c r="AK9">
        <v>27.69300400081552</v>
      </c>
      <c r="AL9">
        <v>49.846749999999993</v>
      </c>
      <c r="AM9">
        <v>7.646837357199173</v>
      </c>
      <c r="AN9">
        <v>2.9795596713400655E-2</v>
      </c>
      <c r="AO9">
        <v>0</v>
      </c>
      <c r="AP9">
        <v>0.67516084654015462</v>
      </c>
      <c r="AQ9">
        <v>18.564787480658737</v>
      </c>
      <c r="AR9">
        <v>16.486599999999996</v>
      </c>
      <c r="AS9">
        <v>15.609027212160711</v>
      </c>
      <c r="AT9">
        <v>0</v>
      </c>
      <c r="AU9">
        <v>0</v>
      </c>
      <c r="AV9">
        <v>0</v>
      </c>
      <c r="AW9">
        <v>0</v>
      </c>
      <c r="AX9">
        <v>0</v>
      </c>
      <c r="AY9">
        <v>1.3106754000000003</v>
      </c>
      <c r="AZ9">
        <v>0</v>
      </c>
      <c r="BA9">
        <v>0.60986879999999999</v>
      </c>
      <c r="BB9">
        <v>1.2975750000000001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1147.6558949346847</v>
      </c>
      <c r="DN9">
        <v>38.963776812922589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0.46558227471503921</v>
      </c>
      <c r="H10">
        <v>0</v>
      </c>
      <c r="I10">
        <v>0</v>
      </c>
      <c r="J10">
        <v>0.46632750668079975</v>
      </c>
      <c r="K10">
        <v>508.13126017907723</v>
      </c>
      <c r="L10">
        <v>13.256866272951573</v>
      </c>
      <c r="M10">
        <v>64.963251017061225</v>
      </c>
      <c r="N10">
        <v>53.200523742032274</v>
      </c>
      <c r="O10">
        <v>74.751074286224707</v>
      </c>
      <c r="P10">
        <v>28.7002411378181</v>
      </c>
      <c r="Q10">
        <v>7.2985753445471326</v>
      </c>
      <c r="R10">
        <v>19.21082882128395</v>
      </c>
      <c r="S10">
        <v>9.1762886711187637</v>
      </c>
      <c r="T10">
        <v>0</v>
      </c>
      <c r="U10">
        <v>51.760057976302825</v>
      </c>
      <c r="V10">
        <v>7.9672446043165488</v>
      </c>
      <c r="W10">
        <v>17.329260364081385</v>
      </c>
      <c r="X10">
        <v>64.787941323206965</v>
      </c>
      <c r="Y10">
        <v>0</v>
      </c>
      <c r="Z10">
        <v>2.8783097999999998</v>
      </c>
      <c r="AA10">
        <v>0</v>
      </c>
      <c r="AB10">
        <v>19.470258505283525</v>
      </c>
      <c r="AC10">
        <v>14.124610071557475</v>
      </c>
      <c r="AD10">
        <v>4.4144551448036493</v>
      </c>
      <c r="AE10">
        <v>24.008369573977422</v>
      </c>
      <c r="AF10">
        <v>5.9271258247520446</v>
      </c>
      <c r="AG10">
        <v>28.991997982726893</v>
      </c>
      <c r="AH10">
        <v>25.569139629000002</v>
      </c>
      <c r="AI10">
        <v>0</v>
      </c>
      <c r="AJ10">
        <v>0</v>
      </c>
      <c r="AK10">
        <v>27.69300400081552</v>
      </c>
      <c r="AL10">
        <v>49.846749999999993</v>
      </c>
      <c r="AM10">
        <v>7.646837357199173</v>
      </c>
      <c r="AN10">
        <v>2.9795596713400655E-2</v>
      </c>
      <c r="AO10">
        <v>0</v>
      </c>
      <c r="AP10">
        <v>0.67516084654015462</v>
      </c>
      <c r="AQ10">
        <v>18.564787480658737</v>
      </c>
      <c r="AR10">
        <v>16.486599999999996</v>
      </c>
      <c r="AS10">
        <v>15.609027212160711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1.3106754000000003</v>
      </c>
      <c r="AZ10">
        <v>0</v>
      </c>
      <c r="BA10">
        <v>0.60986879999999999</v>
      </c>
      <c r="BB10">
        <v>1.2975750000000001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1147.6558949346847</v>
      </c>
      <c r="DN10">
        <v>38.963776812922589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0.46558227471503921</v>
      </c>
      <c r="H11">
        <v>0</v>
      </c>
      <c r="I11">
        <v>0</v>
      </c>
      <c r="J11">
        <v>0.46632750668079975</v>
      </c>
      <c r="K11">
        <v>464.35109559443788</v>
      </c>
      <c r="L11">
        <v>13.256866272951573</v>
      </c>
      <c r="M11">
        <v>64.963251017061225</v>
      </c>
      <c r="N11">
        <v>53.200523742032274</v>
      </c>
      <c r="O11">
        <v>74.751074286224707</v>
      </c>
      <c r="P11">
        <v>28.7002411378181</v>
      </c>
      <c r="Q11">
        <v>7.2985753445471326</v>
      </c>
      <c r="R11">
        <v>19.21082882128395</v>
      </c>
      <c r="S11">
        <v>9.1762886711187637</v>
      </c>
      <c r="T11">
        <v>0</v>
      </c>
      <c r="U11">
        <v>51.760057976302825</v>
      </c>
      <c r="V11">
        <v>7.9672446043165488</v>
      </c>
      <c r="W11">
        <v>17.329260364081385</v>
      </c>
      <c r="X11">
        <v>64.787941323206965</v>
      </c>
      <c r="Y11">
        <v>0</v>
      </c>
      <c r="Z11">
        <v>2.8783097999999998</v>
      </c>
      <c r="AA11">
        <v>0</v>
      </c>
      <c r="AB11">
        <v>19.470258505283525</v>
      </c>
      <c r="AC11">
        <v>14.124610071557475</v>
      </c>
      <c r="AD11">
        <v>4.4144551448036493</v>
      </c>
      <c r="AE11">
        <v>24.008369573977422</v>
      </c>
      <c r="AF11">
        <v>5.9271258247520446</v>
      </c>
      <c r="AG11">
        <v>28.991997982726893</v>
      </c>
      <c r="AH11">
        <v>25.569139629000002</v>
      </c>
      <c r="AI11">
        <v>0</v>
      </c>
      <c r="AJ11">
        <v>0</v>
      </c>
      <c r="AK11">
        <v>27.69300400081552</v>
      </c>
      <c r="AL11">
        <v>49.846749999999993</v>
      </c>
      <c r="AM11">
        <v>7.646837357199173</v>
      </c>
      <c r="AN11">
        <v>2.9795596713400655E-2</v>
      </c>
      <c r="AO11">
        <v>0</v>
      </c>
      <c r="AP11">
        <v>0.67516084654015462</v>
      </c>
      <c r="AQ11">
        <v>18.564787480658737</v>
      </c>
      <c r="AR11">
        <v>16.486599999999996</v>
      </c>
      <c r="AS11">
        <v>15.609027212160711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1.3106754000000003</v>
      </c>
      <c r="AZ11">
        <v>0</v>
      </c>
      <c r="BA11">
        <v>0.60986879999999999</v>
      </c>
      <c r="BB11">
        <v>1.2975750000000001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1105.3117197782747</v>
      </c>
      <c r="DN11">
        <v>37.527787384693198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0.46558227471503921</v>
      </c>
      <c r="H12">
        <v>0</v>
      </c>
      <c r="I12">
        <v>0</v>
      </c>
      <c r="J12">
        <v>0.46632750668079975</v>
      </c>
      <c r="K12">
        <v>423.30301652011474</v>
      </c>
      <c r="L12">
        <v>13.256866272951573</v>
      </c>
      <c r="M12">
        <v>64.963251017061225</v>
      </c>
      <c r="N12">
        <v>53.200523742032274</v>
      </c>
      <c r="O12">
        <v>74.751074286224707</v>
      </c>
      <c r="P12">
        <v>28.7002411378181</v>
      </c>
      <c r="Q12">
        <v>7.2985753445471326</v>
      </c>
      <c r="R12">
        <v>19.21082882128395</v>
      </c>
      <c r="S12">
        <v>9.1762886711187637</v>
      </c>
      <c r="T12">
        <v>0</v>
      </c>
      <c r="U12">
        <v>51.760057976302825</v>
      </c>
      <c r="V12">
        <v>7.9672446043165488</v>
      </c>
      <c r="W12">
        <v>17.329260364081385</v>
      </c>
      <c r="X12">
        <v>64.787941323206965</v>
      </c>
      <c r="Y12">
        <v>0</v>
      </c>
      <c r="Z12">
        <v>2.8783097999999998</v>
      </c>
      <c r="AA12">
        <v>0</v>
      </c>
      <c r="AB12">
        <v>19.470258505283525</v>
      </c>
      <c r="AC12">
        <v>14.124610071557475</v>
      </c>
      <c r="AD12">
        <v>4.4144551448036493</v>
      </c>
      <c r="AE12">
        <v>24.008369573977422</v>
      </c>
      <c r="AF12">
        <v>5.9271258247520446</v>
      </c>
      <c r="AG12">
        <v>28.991997982726893</v>
      </c>
      <c r="AH12">
        <v>25.569139629000002</v>
      </c>
      <c r="AI12">
        <v>0</v>
      </c>
      <c r="AJ12">
        <v>0</v>
      </c>
      <c r="AK12">
        <v>27.69300400081552</v>
      </c>
      <c r="AL12">
        <v>49.846749999999993</v>
      </c>
      <c r="AM12">
        <v>7.646837357199173</v>
      </c>
      <c r="AN12">
        <v>2.9795596713400655E-2</v>
      </c>
      <c r="AO12">
        <v>0</v>
      </c>
      <c r="AP12">
        <v>0.67516084654015462</v>
      </c>
      <c r="AQ12">
        <v>18.564787480658737</v>
      </c>
      <c r="AR12">
        <v>17.456399999999995</v>
      </c>
      <c r="AS12">
        <v>15.609027212160711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1.3106754000000003</v>
      </c>
      <c r="AZ12">
        <v>0</v>
      </c>
      <c r="BA12">
        <v>0.60986879999999999</v>
      </c>
      <c r="BB12">
        <v>1.2975750000000001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1066.548008433278</v>
      </c>
      <c r="DN12">
        <v>36.213219655367148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0.46558227471503921</v>
      </c>
      <c r="H13">
        <v>0</v>
      </c>
      <c r="I13">
        <v>0</v>
      </c>
      <c r="J13">
        <v>0.46632750668079975</v>
      </c>
      <c r="K13">
        <v>460.61945204222684</v>
      </c>
      <c r="L13">
        <v>9.5464310996263428</v>
      </c>
      <c r="M13">
        <v>64.963251017061225</v>
      </c>
      <c r="N13">
        <v>53.200523742032274</v>
      </c>
      <c r="O13">
        <v>74.751074286224707</v>
      </c>
      <c r="P13">
        <v>29.949143627109407</v>
      </c>
      <c r="Q13">
        <v>7.2985753445471326</v>
      </c>
      <c r="R13">
        <v>19.21082882128395</v>
      </c>
      <c r="S13">
        <v>9.1762886711187637</v>
      </c>
      <c r="T13">
        <v>0</v>
      </c>
      <c r="U13">
        <v>51.760057976302825</v>
      </c>
      <c r="V13">
        <v>7.9672446043165488</v>
      </c>
      <c r="W13">
        <v>17.329260364081385</v>
      </c>
      <c r="X13">
        <v>64.787941323206965</v>
      </c>
      <c r="Y13">
        <v>0</v>
      </c>
      <c r="Z13">
        <v>2.8783097999999998</v>
      </c>
      <c r="AA13">
        <v>0</v>
      </c>
      <c r="AB13">
        <v>19.470258505283525</v>
      </c>
      <c r="AC13">
        <v>14.124610071557475</v>
      </c>
      <c r="AD13">
        <v>4.4144551448036493</v>
      </c>
      <c r="AE13">
        <v>24.008369573977422</v>
      </c>
      <c r="AF13">
        <v>5.9271258247520446</v>
      </c>
      <c r="AG13">
        <v>28.991997982726893</v>
      </c>
      <c r="AH13">
        <v>25.569139629000002</v>
      </c>
      <c r="AI13">
        <v>0</v>
      </c>
      <c r="AJ13">
        <v>0</v>
      </c>
      <c r="AK13">
        <v>27.69300400081552</v>
      </c>
      <c r="AL13">
        <v>49.846749999999993</v>
      </c>
      <c r="AM13">
        <v>7.646837357199173</v>
      </c>
      <c r="AN13">
        <v>2.9795596713400655E-2</v>
      </c>
      <c r="AO13">
        <v>0</v>
      </c>
      <c r="AP13">
        <v>0.67516084654015462</v>
      </c>
      <c r="AQ13">
        <v>18.564787480658737</v>
      </c>
      <c r="AR13">
        <v>17.456399999999995</v>
      </c>
      <c r="AS13">
        <v>15.609027212160711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1.3106754000000003</v>
      </c>
      <c r="AZ13">
        <v>0</v>
      </c>
      <c r="BA13">
        <v>0.60986879999999999</v>
      </c>
      <c r="BB13">
        <v>1.2975750000000001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1100.2596703542054</v>
      </c>
      <c r="DN13">
        <v>37.356460572517541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0.46558227471503921</v>
      </c>
      <c r="H14">
        <v>0</v>
      </c>
      <c r="I14">
        <v>0</v>
      </c>
      <c r="J14">
        <v>0.46632750668079975</v>
      </c>
      <c r="K14">
        <v>441.96123428117073</v>
      </c>
      <c r="L14">
        <v>9.5464310996263428</v>
      </c>
      <c r="M14">
        <v>64.963251017061225</v>
      </c>
      <c r="N14">
        <v>53.200523742032274</v>
      </c>
      <c r="O14">
        <v>74.751074286224707</v>
      </c>
      <c r="P14">
        <v>29.949143627109407</v>
      </c>
      <c r="Q14">
        <v>7.2985753445471326</v>
      </c>
      <c r="R14">
        <v>19.21082882128395</v>
      </c>
      <c r="S14">
        <v>9.1762886711187637</v>
      </c>
      <c r="T14">
        <v>0</v>
      </c>
      <c r="U14">
        <v>51.760057976302825</v>
      </c>
      <c r="V14">
        <v>7.9672446043165488</v>
      </c>
      <c r="W14">
        <v>17.329260364081385</v>
      </c>
      <c r="X14">
        <v>64.787941323206965</v>
      </c>
      <c r="Y14">
        <v>0</v>
      </c>
      <c r="Z14">
        <v>2.8783097999999998</v>
      </c>
      <c r="AA14">
        <v>0</v>
      </c>
      <c r="AB14">
        <v>19.470258505283525</v>
      </c>
      <c r="AC14">
        <v>14.124610071557475</v>
      </c>
      <c r="AD14">
        <v>4.4144551448036493</v>
      </c>
      <c r="AE14">
        <v>24.008369573977422</v>
      </c>
      <c r="AF14">
        <v>5.9271258247520446</v>
      </c>
      <c r="AG14">
        <v>28.991997982726893</v>
      </c>
      <c r="AH14">
        <v>25.569139629000002</v>
      </c>
      <c r="AI14">
        <v>0</v>
      </c>
      <c r="AJ14">
        <v>0</v>
      </c>
      <c r="AK14">
        <v>27.69300400081552</v>
      </c>
      <c r="AL14">
        <v>49.846749999999993</v>
      </c>
      <c r="AM14">
        <v>7.646837357199173</v>
      </c>
      <c r="AN14">
        <v>2.9795596713400655E-2</v>
      </c>
      <c r="AO14">
        <v>0</v>
      </c>
      <c r="AP14">
        <v>0.67516084654015462</v>
      </c>
      <c r="AQ14">
        <v>18.564787480658737</v>
      </c>
      <c r="AR14">
        <v>16.486599999999996</v>
      </c>
      <c r="AS14">
        <v>15.609027212160711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1.3106754000000003</v>
      </c>
      <c r="AZ14">
        <v>0</v>
      </c>
      <c r="BA14">
        <v>0.60986879999999999</v>
      </c>
      <c r="BB14">
        <v>1.2975750000000001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1081.2754514000237</v>
      </c>
      <c r="DN14">
        <v>36.712661765643134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0.46558227471503921</v>
      </c>
      <c r="H15">
        <v>0</v>
      </c>
      <c r="I15">
        <v>0</v>
      </c>
      <c r="J15">
        <v>0.46632750668079975</v>
      </c>
      <c r="K15">
        <v>441.96123428117073</v>
      </c>
      <c r="L15">
        <v>9.5464310996263428</v>
      </c>
      <c r="M15">
        <v>64.963251017061225</v>
      </c>
      <c r="N15">
        <v>53.200523742032274</v>
      </c>
      <c r="O15">
        <v>74.751074286224707</v>
      </c>
      <c r="P15">
        <v>29.949143627109407</v>
      </c>
      <c r="Q15">
        <v>7.2985753445471326</v>
      </c>
      <c r="R15">
        <v>19.21082882128395</v>
      </c>
      <c r="S15">
        <v>9.1762886711187637</v>
      </c>
      <c r="T15">
        <v>0</v>
      </c>
      <c r="U15">
        <v>51.760057976302825</v>
      </c>
      <c r="V15">
        <v>7.9672446043165488</v>
      </c>
      <c r="W15">
        <v>17.329260364081385</v>
      </c>
      <c r="X15">
        <v>64.787941323206965</v>
      </c>
      <c r="Y15">
        <v>0</v>
      </c>
      <c r="Z15">
        <v>5.7566195999999996</v>
      </c>
      <c r="AA15">
        <v>0</v>
      </c>
      <c r="AB15">
        <v>19.470258505283525</v>
      </c>
      <c r="AC15">
        <v>14.124610071557475</v>
      </c>
      <c r="AD15">
        <v>4.4144551448036493</v>
      </c>
      <c r="AE15">
        <v>24.008369573977422</v>
      </c>
      <c r="AF15">
        <v>5.9271258247520446</v>
      </c>
      <c r="AG15">
        <v>28.991997982726893</v>
      </c>
      <c r="AH15">
        <v>25.569139629000002</v>
      </c>
      <c r="AI15">
        <v>0</v>
      </c>
      <c r="AJ15">
        <v>0</v>
      </c>
      <c r="AK15">
        <v>27.69300400081552</v>
      </c>
      <c r="AL15">
        <v>49.846749999999993</v>
      </c>
      <c r="AM15">
        <v>7.646837357199173</v>
      </c>
      <c r="AN15">
        <v>2.9795596713400655E-2</v>
      </c>
      <c r="AO15">
        <v>0</v>
      </c>
      <c r="AP15">
        <v>0.67516084654015462</v>
      </c>
      <c r="AQ15">
        <v>18.564787480658737</v>
      </c>
      <c r="AR15">
        <v>16.486599999999996</v>
      </c>
      <c r="AS15">
        <v>15.609027212160711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1.3106754000000003</v>
      </c>
      <c r="AZ15">
        <v>0</v>
      </c>
      <c r="BA15">
        <v>0.60986879999999999</v>
      </c>
      <c r="BB15">
        <v>1.2975750000000001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1084.0593529196601</v>
      </c>
      <c r="DN15">
        <v>36.807070046006771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0.46558227471503921</v>
      </c>
      <c r="H16">
        <v>0</v>
      </c>
      <c r="I16">
        <v>0</v>
      </c>
      <c r="J16">
        <v>0.46632750668079975</v>
      </c>
      <c r="K16">
        <v>423.30301652011474</v>
      </c>
      <c r="L16">
        <v>9.5464310996263428</v>
      </c>
      <c r="M16">
        <v>64.963251017061225</v>
      </c>
      <c r="N16">
        <v>53.200523742032274</v>
      </c>
      <c r="O16">
        <v>74.751074286224707</v>
      </c>
      <c r="P16">
        <v>29.949143627109407</v>
      </c>
      <c r="Q16">
        <v>7.2985753445471326</v>
      </c>
      <c r="R16">
        <v>19.21082882128395</v>
      </c>
      <c r="S16">
        <v>9.1762886711187637</v>
      </c>
      <c r="T16">
        <v>0</v>
      </c>
      <c r="U16">
        <v>51.760057976302825</v>
      </c>
      <c r="V16">
        <v>7.9672446043165488</v>
      </c>
      <c r="W16">
        <v>17.329260364081385</v>
      </c>
      <c r="X16">
        <v>64.787941323206965</v>
      </c>
      <c r="Y16">
        <v>0</v>
      </c>
      <c r="Z16">
        <v>5.7566195999999996</v>
      </c>
      <c r="AA16">
        <v>0</v>
      </c>
      <c r="AB16">
        <v>19.470258505283525</v>
      </c>
      <c r="AC16">
        <v>14.124610071557475</v>
      </c>
      <c r="AD16">
        <v>4.4144551448036493</v>
      </c>
      <c r="AE16">
        <v>24.008369573977422</v>
      </c>
      <c r="AF16">
        <v>5.9271258247520446</v>
      </c>
      <c r="AG16">
        <v>28.991997982726893</v>
      </c>
      <c r="AH16">
        <v>25.569139629000002</v>
      </c>
      <c r="AI16">
        <v>0</v>
      </c>
      <c r="AJ16">
        <v>0</v>
      </c>
      <c r="AK16">
        <v>27.69300400081552</v>
      </c>
      <c r="AL16">
        <v>49.846749999999993</v>
      </c>
      <c r="AM16">
        <v>7.646837357199173</v>
      </c>
      <c r="AN16">
        <v>2.9795596713400655E-2</v>
      </c>
      <c r="AO16">
        <v>0</v>
      </c>
      <c r="AP16">
        <v>0.67516084654015462</v>
      </c>
      <c r="AQ16">
        <v>18.564787480658737</v>
      </c>
      <c r="AR16">
        <v>16.486599999999996</v>
      </c>
      <c r="AS16">
        <v>15.609027212160711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1.3106754000000003</v>
      </c>
      <c r="AZ16">
        <v>0</v>
      </c>
      <c r="BA16">
        <v>0.60986879999999999</v>
      </c>
      <c r="BB16">
        <v>1.2975750000000001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1066.0131247011666</v>
      </c>
      <c r="DN16">
        <v>36.195080503444302</v>
      </c>
    </row>
    <row r="17" spans="1:118">
      <c r="A17" t="s">
        <v>59</v>
      </c>
      <c r="B17">
        <v>0</v>
      </c>
      <c r="C17">
        <v>0</v>
      </c>
      <c r="D17">
        <v>4.6663198886536232</v>
      </c>
      <c r="E17">
        <v>0</v>
      </c>
      <c r="F17">
        <v>0</v>
      </c>
      <c r="G17">
        <v>9.3075018120558202</v>
      </c>
      <c r="H17">
        <v>0</v>
      </c>
      <c r="I17">
        <v>0</v>
      </c>
      <c r="J17">
        <v>9.3265501336159957</v>
      </c>
      <c r="K17">
        <v>406.44262998964297</v>
      </c>
      <c r="L17">
        <v>9.5464310996263428</v>
      </c>
      <c r="M17">
        <v>64.963251017061225</v>
      </c>
      <c r="N17">
        <v>53.200523742032274</v>
      </c>
      <c r="O17">
        <v>74.751074286224707</v>
      </c>
      <c r="P17">
        <v>29.949143627109407</v>
      </c>
      <c r="Q17">
        <v>9.207900808729466</v>
      </c>
      <c r="R17">
        <v>19.21082882128395</v>
      </c>
      <c r="S17">
        <v>11.884961954057193</v>
      </c>
      <c r="T17">
        <v>0</v>
      </c>
      <c r="U17">
        <v>51.760057976302825</v>
      </c>
      <c r="V17">
        <v>7.9672446043165488</v>
      </c>
      <c r="W17">
        <v>17.329260364081385</v>
      </c>
      <c r="X17">
        <v>64.787941323206965</v>
      </c>
      <c r="Y17">
        <v>0</v>
      </c>
      <c r="Z17">
        <v>5.7566195999999996</v>
      </c>
      <c r="AA17">
        <v>0</v>
      </c>
      <c r="AB17">
        <v>19.470258505283525</v>
      </c>
      <c r="AC17">
        <v>14.124610071557475</v>
      </c>
      <c r="AD17">
        <v>4.4144551448036493</v>
      </c>
      <c r="AE17">
        <v>24.008369573977422</v>
      </c>
      <c r="AF17">
        <v>5.9271258247520446</v>
      </c>
      <c r="AG17">
        <v>28.991997982726893</v>
      </c>
      <c r="AH17">
        <v>25.569139629000002</v>
      </c>
      <c r="AI17">
        <v>0</v>
      </c>
      <c r="AJ17">
        <v>0</v>
      </c>
      <c r="AK17">
        <v>27.69300400081552</v>
      </c>
      <c r="AL17">
        <v>49.846749999999993</v>
      </c>
      <c r="AM17">
        <v>7.646837357199173</v>
      </c>
      <c r="AN17">
        <v>2.9795596713400655E-2</v>
      </c>
      <c r="AO17">
        <v>0</v>
      </c>
      <c r="AP17">
        <v>0.67516084654015462</v>
      </c>
      <c r="AQ17">
        <v>18.564787480658737</v>
      </c>
      <c r="AR17">
        <v>16.486599999999996</v>
      </c>
      <c r="AS17">
        <v>15.609027212160711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1.3106754000000003</v>
      </c>
      <c r="AZ17">
        <v>0</v>
      </c>
      <c r="BA17">
        <v>0.60986879999999999</v>
      </c>
      <c r="BB17">
        <v>1.2975750000000001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1075.8072983509867</v>
      </c>
      <c r="DN17">
        <v>36.52698112320293</v>
      </c>
    </row>
    <row r="18" spans="1:118">
      <c r="A18" t="s">
        <v>60</v>
      </c>
      <c r="B18">
        <v>0</v>
      </c>
      <c r="C18">
        <v>0</v>
      </c>
      <c r="D18">
        <v>4.6663198886536232</v>
      </c>
      <c r="E18">
        <v>0</v>
      </c>
      <c r="F18">
        <v>0</v>
      </c>
      <c r="G18">
        <v>9.3075018120558202</v>
      </c>
      <c r="H18">
        <v>0</v>
      </c>
      <c r="I18">
        <v>0</v>
      </c>
      <c r="J18">
        <v>9.3265501336159957</v>
      </c>
      <c r="K18">
        <v>406.44262998964297</v>
      </c>
      <c r="L18">
        <v>9.5464310996263428</v>
      </c>
      <c r="M18">
        <v>64.963251017061225</v>
      </c>
      <c r="N18">
        <v>53.200523742032274</v>
      </c>
      <c r="O18">
        <v>74.751074286224707</v>
      </c>
      <c r="P18">
        <v>29.949143627109407</v>
      </c>
      <c r="Q18">
        <v>9.207900808729466</v>
      </c>
      <c r="R18">
        <v>19.21082882128395</v>
      </c>
      <c r="S18">
        <v>11.884961954057193</v>
      </c>
      <c r="T18">
        <v>0</v>
      </c>
      <c r="U18">
        <v>51.760057976302825</v>
      </c>
      <c r="V18">
        <v>7.9672446043165488</v>
      </c>
      <c r="W18">
        <v>17.329260364081385</v>
      </c>
      <c r="X18">
        <v>64.787941323206965</v>
      </c>
      <c r="Y18">
        <v>0</v>
      </c>
      <c r="Z18">
        <v>5.7566195999999996</v>
      </c>
      <c r="AA18">
        <v>0</v>
      </c>
      <c r="AB18">
        <v>19.470258505283525</v>
      </c>
      <c r="AC18">
        <v>14.124610071557475</v>
      </c>
      <c r="AD18">
        <v>4.4144551448036493</v>
      </c>
      <c r="AE18">
        <v>24.008369573977422</v>
      </c>
      <c r="AF18">
        <v>5.9271258247520446</v>
      </c>
      <c r="AG18">
        <v>28.991997982726893</v>
      </c>
      <c r="AH18">
        <v>25.569139629000002</v>
      </c>
      <c r="AI18">
        <v>0</v>
      </c>
      <c r="AJ18">
        <v>0</v>
      </c>
      <c r="AK18">
        <v>27.69300400081552</v>
      </c>
      <c r="AL18">
        <v>49.846749999999993</v>
      </c>
      <c r="AM18">
        <v>7.646837357199173</v>
      </c>
      <c r="AN18">
        <v>2.9795596713400655E-2</v>
      </c>
      <c r="AO18">
        <v>0</v>
      </c>
      <c r="AP18">
        <v>0.67516084654015462</v>
      </c>
      <c r="AQ18">
        <v>18.564787480658737</v>
      </c>
      <c r="AR18">
        <v>16.486599999999996</v>
      </c>
      <c r="AS18">
        <v>15.609027212160711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1.3106754000000003</v>
      </c>
      <c r="AZ18">
        <v>0</v>
      </c>
      <c r="BA18">
        <v>0.60986879999999999</v>
      </c>
      <c r="BB18">
        <v>1.2975750000000001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1075.8072983509867</v>
      </c>
      <c r="DN18">
        <v>36.52698112320293</v>
      </c>
    </row>
    <row r="19" spans="1:118">
      <c r="A19" t="s">
        <v>61</v>
      </c>
      <c r="B19">
        <v>0</v>
      </c>
      <c r="C19">
        <v>0</v>
      </c>
      <c r="D19">
        <v>4.6663198886536232</v>
      </c>
      <c r="E19">
        <v>0</v>
      </c>
      <c r="F19">
        <v>0</v>
      </c>
      <c r="G19">
        <v>9.3075018120558202</v>
      </c>
      <c r="H19">
        <v>0</v>
      </c>
      <c r="I19">
        <v>0</v>
      </c>
      <c r="J19">
        <v>9.3265501336159957</v>
      </c>
      <c r="K19">
        <v>384.05276867637576</v>
      </c>
      <c r="L19">
        <v>9.5464310996263428</v>
      </c>
      <c r="M19">
        <v>64.963251017061225</v>
      </c>
      <c r="N19">
        <v>53.200523742032274</v>
      </c>
      <c r="O19">
        <v>74.751074286224707</v>
      </c>
      <c r="P19">
        <v>29.949143627109407</v>
      </c>
      <c r="Q19">
        <v>9.207900808729466</v>
      </c>
      <c r="R19">
        <v>19.21082882128395</v>
      </c>
      <c r="S19">
        <v>11.884961954057193</v>
      </c>
      <c r="T19">
        <v>0</v>
      </c>
      <c r="U19">
        <v>51.760057976302825</v>
      </c>
      <c r="V19">
        <v>7.9672446043165488</v>
      </c>
      <c r="W19">
        <v>16.796052352878881</v>
      </c>
      <c r="X19">
        <v>64.787941323206965</v>
      </c>
      <c r="Y19">
        <v>0</v>
      </c>
      <c r="Z19">
        <v>5.7566195999999996</v>
      </c>
      <c r="AA19">
        <v>0</v>
      </c>
      <c r="AB19">
        <v>19.470258505283525</v>
      </c>
      <c r="AC19">
        <v>14.124610071557475</v>
      </c>
      <c r="AD19">
        <v>4.4144551448036493</v>
      </c>
      <c r="AE19">
        <v>24.008369573977422</v>
      </c>
      <c r="AF19">
        <v>5.9271258247520446</v>
      </c>
      <c r="AG19">
        <v>28.991997982726893</v>
      </c>
      <c r="AH19">
        <v>25.569139629000002</v>
      </c>
      <c r="AI19">
        <v>0</v>
      </c>
      <c r="AJ19">
        <v>0</v>
      </c>
      <c r="AK19">
        <v>27.69300400081552</v>
      </c>
      <c r="AL19">
        <v>49.846749999999993</v>
      </c>
      <c r="AM19">
        <v>7.646837357199173</v>
      </c>
      <c r="AN19">
        <v>2.9795596713400655E-2</v>
      </c>
      <c r="AO19">
        <v>0</v>
      </c>
      <c r="AP19">
        <v>0.67516084654015462</v>
      </c>
      <c r="AQ19">
        <v>18.564787480658737</v>
      </c>
      <c r="AR19">
        <v>16.486599999999996</v>
      </c>
      <c r="AS19">
        <v>15.609027212160711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1.3106754000000003</v>
      </c>
      <c r="AZ19">
        <v>0</v>
      </c>
      <c r="BA19">
        <v>0.60986879999999999</v>
      </c>
      <c r="BB19">
        <v>1.2975750000000001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1053.6360995438074</v>
      </c>
      <c r="DN19">
        <v>35.77511060591236</v>
      </c>
    </row>
    <row r="20" spans="1:118">
      <c r="A20" t="s">
        <v>62</v>
      </c>
      <c r="B20">
        <v>0</v>
      </c>
      <c r="C20">
        <v>0</v>
      </c>
      <c r="D20">
        <v>4.6663198886536232</v>
      </c>
      <c r="E20">
        <v>0</v>
      </c>
      <c r="F20">
        <v>0</v>
      </c>
      <c r="G20">
        <v>9.3075018120558202</v>
      </c>
      <c r="H20">
        <v>0</v>
      </c>
      <c r="I20">
        <v>0</v>
      </c>
      <c r="J20">
        <v>9.3265501336159957</v>
      </c>
      <c r="K20">
        <v>365.39455091531966</v>
      </c>
      <c r="L20">
        <v>9.5464310996263428</v>
      </c>
      <c r="M20">
        <v>64.963251017061225</v>
      </c>
      <c r="N20">
        <v>53.200523742032274</v>
      </c>
      <c r="O20">
        <v>74.751074286224707</v>
      </c>
      <c r="P20">
        <v>29.949143627109407</v>
      </c>
      <c r="Q20">
        <v>9.207900808729466</v>
      </c>
      <c r="R20">
        <v>19.21082882128395</v>
      </c>
      <c r="S20">
        <v>11.884961954057193</v>
      </c>
      <c r="T20">
        <v>0</v>
      </c>
      <c r="U20">
        <v>51.760057976302825</v>
      </c>
      <c r="V20">
        <v>7.9672446043165488</v>
      </c>
      <c r="W20">
        <v>16.796052352878881</v>
      </c>
      <c r="X20">
        <v>64.787941323206965</v>
      </c>
      <c r="Y20">
        <v>0</v>
      </c>
      <c r="Z20">
        <v>5.7566195999999996</v>
      </c>
      <c r="AA20">
        <v>0</v>
      </c>
      <c r="AB20">
        <v>19.470258505283525</v>
      </c>
      <c r="AC20">
        <v>14.124610071557475</v>
      </c>
      <c r="AD20">
        <v>4.4144551448036493</v>
      </c>
      <c r="AE20">
        <v>24.008369573977422</v>
      </c>
      <c r="AF20">
        <v>5.9271258247520446</v>
      </c>
      <c r="AG20">
        <v>28.991997982726893</v>
      </c>
      <c r="AH20">
        <v>25.569139629000002</v>
      </c>
      <c r="AI20">
        <v>0</v>
      </c>
      <c r="AJ20">
        <v>0</v>
      </c>
      <c r="AK20">
        <v>27.69300400081552</v>
      </c>
      <c r="AL20">
        <v>49.846749999999993</v>
      </c>
      <c r="AM20">
        <v>7.646837357199173</v>
      </c>
      <c r="AN20">
        <v>2.9795596713400655E-2</v>
      </c>
      <c r="AO20">
        <v>0</v>
      </c>
      <c r="AP20">
        <v>0.67516084654015462</v>
      </c>
      <c r="AQ20">
        <v>12.376524516047596</v>
      </c>
      <c r="AR20">
        <v>16.486599999999996</v>
      </c>
      <c r="AS20">
        <v>15.609027212160711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1.3106754000000003</v>
      </c>
      <c r="AZ20">
        <v>0</v>
      </c>
      <c r="BA20">
        <v>0.60986879999999999</v>
      </c>
      <c r="BB20">
        <v>1.2975750000000001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1029.6045833469384</v>
      </c>
      <c r="DN20">
        <v>34.960146077114047</v>
      </c>
    </row>
    <row r="21" spans="1:118">
      <c r="A21" t="s">
        <v>63</v>
      </c>
      <c r="B21">
        <v>0</v>
      </c>
      <c r="C21">
        <v>0</v>
      </c>
      <c r="D21">
        <v>4.5123313323280536</v>
      </c>
      <c r="E21">
        <v>0</v>
      </c>
      <c r="F21">
        <v>0</v>
      </c>
      <c r="G21">
        <v>9.0043611929888581</v>
      </c>
      <c r="H21">
        <v>0</v>
      </c>
      <c r="I21">
        <v>0</v>
      </c>
      <c r="J21">
        <v>9.018773979206669</v>
      </c>
      <c r="K21">
        <v>350.23743576781931</v>
      </c>
      <c r="L21">
        <v>10.166415781962181</v>
      </c>
      <c r="M21">
        <v>64.963251017061225</v>
      </c>
      <c r="N21">
        <v>53.200523742032274</v>
      </c>
      <c r="O21">
        <v>74.751074286224707</v>
      </c>
      <c r="P21">
        <v>29.949143627109407</v>
      </c>
      <c r="Q21">
        <v>9.1175294036575512</v>
      </c>
      <c r="R21">
        <v>19.21082882128395</v>
      </c>
      <c r="S21">
        <v>11.769666939766289</v>
      </c>
      <c r="T21">
        <v>0</v>
      </c>
      <c r="U21">
        <v>51.760057976302825</v>
      </c>
      <c r="V21">
        <v>7.9672446043165488</v>
      </c>
      <c r="W21">
        <v>16.796052352878881</v>
      </c>
      <c r="X21">
        <v>64.787941323206965</v>
      </c>
      <c r="Y21">
        <v>0</v>
      </c>
      <c r="Z21">
        <v>5.7566195999999996</v>
      </c>
      <c r="AA21">
        <v>6.1711926599310827</v>
      </c>
      <c r="AB21">
        <v>19.470258505283525</v>
      </c>
      <c r="AC21">
        <v>14.124610071557475</v>
      </c>
      <c r="AD21">
        <v>8.8289107508083617</v>
      </c>
      <c r="AE21">
        <v>24.008369573977422</v>
      </c>
      <c r="AF21">
        <v>5.9271258247520446</v>
      </c>
      <c r="AG21">
        <v>28.991997982726893</v>
      </c>
      <c r="AH21">
        <v>25.569139629000002</v>
      </c>
      <c r="AI21">
        <v>0</v>
      </c>
      <c r="AJ21">
        <v>0</v>
      </c>
      <c r="AK21">
        <v>27.69300400081552</v>
      </c>
      <c r="AL21">
        <v>63.37039</v>
      </c>
      <c r="AM21">
        <v>7.646837357199173</v>
      </c>
      <c r="AN21">
        <v>2.9795596713400655E-2</v>
      </c>
      <c r="AO21">
        <v>0</v>
      </c>
      <c r="AP21">
        <v>0.22505361551338487</v>
      </c>
      <c r="AQ21">
        <v>0</v>
      </c>
      <c r="AR21">
        <v>16.486599999999996</v>
      </c>
      <c r="AS21">
        <v>15.609027212160711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1.3106754000000003</v>
      </c>
      <c r="AZ21">
        <v>0.19874610000000001</v>
      </c>
      <c r="BA21">
        <v>0.60986879999999999</v>
      </c>
      <c r="BB21">
        <v>1.2975750000000001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1025.7102200370746</v>
      </c>
      <c r="DN21">
        <v>34.828209791510247</v>
      </c>
    </row>
    <row r="22" spans="1:118">
      <c r="A22" t="s">
        <v>64</v>
      </c>
      <c r="B22">
        <v>0</v>
      </c>
      <c r="C22">
        <v>0</v>
      </c>
      <c r="D22">
        <v>4.5123313323280536</v>
      </c>
      <c r="E22">
        <v>0</v>
      </c>
      <c r="F22">
        <v>0</v>
      </c>
      <c r="G22">
        <v>9.0043611929888581</v>
      </c>
      <c r="H22">
        <v>0</v>
      </c>
      <c r="I22">
        <v>0</v>
      </c>
      <c r="J22">
        <v>9.018773979206669</v>
      </c>
      <c r="K22">
        <v>331.57921800676326</v>
      </c>
      <c r="L22">
        <v>10.166415781962181</v>
      </c>
      <c r="M22">
        <v>64.963251017061225</v>
      </c>
      <c r="N22">
        <v>53.200523742032274</v>
      </c>
      <c r="O22">
        <v>74.751074286224707</v>
      </c>
      <c r="P22">
        <v>29.949143627109407</v>
      </c>
      <c r="Q22">
        <v>9.1175294036575512</v>
      </c>
      <c r="R22">
        <v>19.21082882128395</v>
      </c>
      <c r="S22">
        <v>11.769666939766289</v>
      </c>
      <c r="T22">
        <v>0</v>
      </c>
      <c r="U22">
        <v>51.760057976302825</v>
      </c>
      <c r="V22">
        <v>7.9672446043165488</v>
      </c>
      <c r="W22">
        <v>16.796052352878881</v>
      </c>
      <c r="X22">
        <v>64.787941323206965</v>
      </c>
      <c r="Y22">
        <v>0</v>
      </c>
      <c r="Z22">
        <v>5.7566195999999996</v>
      </c>
      <c r="AA22">
        <v>12.342385319862165</v>
      </c>
      <c r="AB22">
        <v>19.470258505283525</v>
      </c>
      <c r="AC22">
        <v>14.124610071557475</v>
      </c>
      <c r="AD22">
        <v>8.8289107508083617</v>
      </c>
      <c r="AE22">
        <v>24.008369573977422</v>
      </c>
      <c r="AF22">
        <v>5.9271258247520446</v>
      </c>
      <c r="AG22">
        <v>28.991997982726893</v>
      </c>
      <c r="AH22">
        <v>25.569139629000002</v>
      </c>
      <c r="AI22">
        <v>1.5466906714819202</v>
      </c>
      <c r="AJ22">
        <v>0</v>
      </c>
      <c r="AK22">
        <v>27.69300400081552</v>
      </c>
      <c r="AL22">
        <v>63.37039</v>
      </c>
      <c r="AM22">
        <v>7.646837357199173</v>
      </c>
      <c r="AN22">
        <v>2.9795596713400655E-2</v>
      </c>
      <c r="AO22">
        <v>0</v>
      </c>
      <c r="AP22">
        <v>0.22505361551338487</v>
      </c>
      <c r="AQ22">
        <v>0</v>
      </c>
      <c r="AR22">
        <v>16.486599999999996</v>
      </c>
      <c r="AS22">
        <v>15.609027212160711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1.3106754000000003</v>
      </c>
      <c r="AZ22">
        <v>0.54655200000000004</v>
      </c>
      <c r="BA22">
        <v>0.60986879999999999</v>
      </c>
      <c r="BB22">
        <v>1.2975750000000001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1015.4649861984145</v>
      </c>
      <c r="DN22">
        <v>34.480915100527106</v>
      </c>
    </row>
    <row r="23" spans="1:118">
      <c r="A23" t="s">
        <v>65</v>
      </c>
      <c r="B23">
        <v>0</v>
      </c>
      <c r="C23">
        <v>0</v>
      </c>
      <c r="D23">
        <v>4.5123313323280536</v>
      </c>
      <c r="E23">
        <v>0</v>
      </c>
      <c r="F23">
        <v>0</v>
      </c>
      <c r="G23">
        <v>9.0043611929888581</v>
      </c>
      <c r="H23">
        <v>0</v>
      </c>
      <c r="I23">
        <v>0</v>
      </c>
      <c r="J23">
        <v>9.018773979206669</v>
      </c>
      <c r="K23">
        <v>331.57921800676326</v>
      </c>
      <c r="L23">
        <v>10.166415781962181</v>
      </c>
      <c r="M23">
        <v>64.963251017061225</v>
      </c>
      <c r="N23">
        <v>53.200523742032274</v>
      </c>
      <c r="O23">
        <v>74.751074286224707</v>
      </c>
      <c r="P23">
        <v>29.949143627109407</v>
      </c>
      <c r="Q23">
        <v>9.1175294036575512</v>
      </c>
      <c r="R23">
        <v>19.21082882128395</v>
      </c>
      <c r="S23">
        <v>11.769666939766289</v>
      </c>
      <c r="T23">
        <v>0</v>
      </c>
      <c r="U23">
        <v>51.760057976302825</v>
      </c>
      <c r="V23">
        <v>7.9672446043165488</v>
      </c>
      <c r="W23">
        <v>16.796052352878881</v>
      </c>
      <c r="X23">
        <v>64.787941323206965</v>
      </c>
      <c r="Y23">
        <v>0</v>
      </c>
      <c r="Z23">
        <v>5.7566195999999996</v>
      </c>
      <c r="AA23">
        <v>12.342385319862165</v>
      </c>
      <c r="AB23">
        <v>19.470258505283525</v>
      </c>
      <c r="AC23">
        <v>14.124610071557475</v>
      </c>
      <c r="AD23">
        <v>8.8289107508083617</v>
      </c>
      <c r="AE23">
        <v>24.008369573977422</v>
      </c>
      <c r="AF23">
        <v>5.9271258247520446</v>
      </c>
      <c r="AG23">
        <v>28.991997982726893</v>
      </c>
      <c r="AH23">
        <v>25.569139629000002</v>
      </c>
      <c r="AI23">
        <v>4.3307329561975889</v>
      </c>
      <c r="AJ23">
        <v>0</v>
      </c>
      <c r="AK23">
        <v>27.69300400081552</v>
      </c>
      <c r="AL23">
        <v>63.37039</v>
      </c>
      <c r="AM23">
        <v>7.646837357199173</v>
      </c>
      <c r="AN23">
        <v>2.9795596713400655E-2</v>
      </c>
      <c r="AO23">
        <v>0</v>
      </c>
      <c r="AP23">
        <v>0.22505361551338487</v>
      </c>
      <c r="AQ23">
        <v>0</v>
      </c>
      <c r="AR23">
        <v>16.486599999999996</v>
      </c>
      <c r="AS23">
        <v>15.609027212160711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1.3106754000000003</v>
      </c>
      <c r="AZ23">
        <v>0.54655200000000004</v>
      </c>
      <c r="BA23">
        <v>0.60986879999999999</v>
      </c>
      <c r="BB23">
        <v>1.2975750000000001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1018.1577120181532</v>
      </c>
      <c r="DN23">
        <v>34.57223156550414</v>
      </c>
    </row>
    <row r="24" spans="1:118">
      <c r="A24" t="s">
        <v>66</v>
      </c>
      <c r="B24">
        <v>0</v>
      </c>
      <c r="C24">
        <v>0</v>
      </c>
      <c r="D24">
        <v>4.5123313323280536</v>
      </c>
      <c r="E24">
        <v>0</v>
      </c>
      <c r="F24">
        <v>0</v>
      </c>
      <c r="G24">
        <v>9.0043611929888581</v>
      </c>
      <c r="H24">
        <v>0</v>
      </c>
      <c r="I24">
        <v>0</v>
      </c>
      <c r="J24">
        <v>9.018773979206669</v>
      </c>
      <c r="K24">
        <v>331.57921800676326</v>
      </c>
      <c r="L24">
        <v>10.166415781962181</v>
      </c>
      <c r="M24">
        <v>64.963251017061225</v>
      </c>
      <c r="N24">
        <v>53.200523742032274</v>
      </c>
      <c r="O24">
        <v>74.751074286224707</v>
      </c>
      <c r="P24">
        <v>29.949143627109407</v>
      </c>
      <c r="Q24">
        <v>9.1175294036575512</v>
      </c>
      <c r="R24">
        <v>19.21082882128395</v>
      </c>
      <c r="S24">
        <v>11.769666939766289</v>
      </c>
      <c r="T24">
        <v>0</v>
      </c>
      <c r="U24">
        <v>51.760057976302825</v>
      </c>
      <c r="V24">
        <v>7.9672446043165488</v>
      </c>
      <c r="W24">
        <v>16.796052352878881</v>
      </c>
      <c r="X24">
        <v>64.787941323206965</v>
      </c>
      <c r="Y24">
        <v>0</v>
      </c>
      <c r="Z24">
        <v>5.7566195999999996</v>
      </c>
      <c r="AA24">
        <v>12.342385319862165</v>
      </c>
      <c r="AB24">
        <v>19.470258505283525</v>
      </c>
      <c r="AC24">
        <v>14.124610071557475</v>
      </c>
      <c r="AD24">
        <v>8.8289107508083617</v>
      </c>
      <c r="AE24">
        <v>24.008369573977422</v>
      </c>
      <c r="AF24">
        <v>5.9271258247520446</v>
      </c>
      <c r="AG24">
        <v>28.991997982726893</v>
      </c>
      <c r="AH24">
        <v>25.569139629000002</v>
      </c>
      <c r="AI24">
        <v>24.190236743056865</v>
      </c>
      <c r="AJ24">
        <v>0</v>
      </c>
      <c r="AK24">
        <v>27.69300400081552</v>
      </c>
      <c r="AL24">
        <v>63.37039</v>
      </c>
      <c r="AM24">
        <v>7.646837357199173</v>
      </c>
      <c r="AN24">
        <v>2.9795596713400655E-2</v>
      </c>
      <c r="AO24">
        <v>0</v>
      </c>
      <c r="AP24">
        <v>0.22505361551338487</v>
      </c>
      <c r="AQ24">
        <v>0</v>
      </c>
      <c r="AR24">
        <v>16.486599999999996</v>
      </c>
      <c r="AS24">
        <v>15.609027212160711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1.3106754000000003</v>
      </c>
      <c r="AZ24">
        <v>0.74529809999999996</v>
      </c>
      <c r="BA24">
        <v>0.60986879999999999</v>
      </c>
      <c r="BB24">
        <v>1.2975750000000001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1037.5580511895739</v>
      </c>
      <c r="DN24">
        <v>35.230142280942729</v>
      </c>
    </row>
    <row r="25" spans="1:118">
      <c r="A25" t="s">
        <v>67</v>
      </c>
      <c r="B25">
        <v>0</v>
      </c>
      <c r="C25">
        <v>0</v>
      </c>
      <c r="D25">
        <v>4.5123313323280536</v>
      </c>
      <c r="E25">
        <v>0</v>
      </c>
      <c r="F25">
        <v>0</v>
      </c>
      <c r="G25">
        <v>9.0043611929888581</v>
      </c>
      <c r="H25">
        <v>0</v>
      </c>
      <c r="I25">
        <v>0</v>
      </c>
      <c r="J25">
        <v>9.018773979206669</v>
      </c>
      <c r="K25">
        <v>331.57921800676326</v>
      </c>
      <c r="L25">
        <v>10.166415781962181</v>
      </c>
      <c r="M25">
        <v>64.963251017061225</v>
      </c>
      <c r="N25">
        <v>53.200523742032274</v>
      </c>
      <c r="O25">
        <v>74.751074286224707</v>
      </c>
      <c r="P25">
        <v>29.949143627109407</v>
      </c>
      <c r="Q25">
        <v>9.1175294036575512</v>
      </c>
      <c r="R25">
        <v>19.21082882128395</v>
      </c>
      <c r="S25">
        <v>11.769666939766289</v>
      </c>
      <c r="T25">
        <v>0</v>
      </c>
      <c r="U25">
        <v>51.760057976302825</v>
      </c>
      <c r="V25">
        <v>7.9672446043165488</v>
      </c>
      <c r="W25">
        <v>16.796052352878881</v>
      </c>
      <c r="X25">
        <v>64.787941323206965</v>
      </c>
      <c r="Y25">
        <v>0</v>
      </c>
      <c r="Z25">
        <v>5.7566195999999996</v>
      </c>
      <c r="AA25">
        <v>12.342385319862165</v>
      </c>
      <c r="AB25">
        <v>19.470258505283525</v>
      </c>
      <c r="AC25">
        <v>14.124610071557475</v>
      </c>
      <c r="AD25">
        <v>8.8289107508083617</v>
      </c>
      <c r="AE25">
        <v>24.008369573977422</v>
      </c>
      <c r="AF25">
        <v>5.9271258247520446</v>
      </c>
      <c r="AG25">
        <v>28.991997982726893</v>
      </c>
      <c r="AH25">
        <v>25.569139629000002</v>
      </c>
      <c r="AI25">
        <v>24.190236743056865</v>
      </c>
      <c r="AJ25">
        <v>0</v>
      </c>
      <c r="AK25">
        <v>27.69300400081552</v>
      </c>
      <c r="AL25">
        <v>63.37039</v>
      </c>
      <c r="AM25">
        <v>7.646837357199173</v>
      </c>
      <c r="AN25">
        <v>2.9795596713400655E-2</v>
      </c>
      <c r="AO25">
        <v>0</v>
      </c>
      <c r="AP25">
        <v>0.22505361551338487</v>
      </c>
      <c r="AQ25">
        <v>0</v>
      </c>
      <c r="AR25">
        <v>16.486599999999996</v>
      </c>
      <c r="AS25">
        <v>15.609027212160711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1.3106754000000003</v>
      </c>
      <c r="AZ25">
        <v>1.0931040000000001</v>
      </c>
      <c r="BA25">
        <v>0.60986879999999999</v>
      </c>
      <c r="BB25">
        <v>1.2975750000000001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1037.8944486895741</v>
      </c>
      <c r="DN25">
        <v>35.24155068094273</v>
      </c>
    </row>
    <row r="26" spans="1:118">
      <c r="A26" t="s">
        <v>68</v>
      </c>
      <c r="B26">
        <v>0</v>
      </c>
      <c r="C26">
        <v>0</v>
      </c>
      <c r="D26">
        <v>4.5123313323280536</v>
      </c>
      <c r="E26">
        <v>0</v>
      </c>
      <c r="F26">
        <v>0</v>
      </c>
      <c r="G26">
        <v>9.0043611929888581</v>
      </c>
      <c r="H26">
        <v>0</v>
      </c>
      <c r="I26">
        <v>0</v>
      </c>
      <c r="J26">
        <v>9.018773979206669</v>
      </c>
      <c r="K26">
        <v>331.57921800676326</v>
      </c>
      <c r="L26">
        <v>10.166415781962181</v>
      </c>
      <c r="M26">
        <v>64.963251017061225</v>
      </c>
      <c r="N26">
        <v>53.200523742032274</v>
      </c>
      <c r="O26">
        <v>74.751074286224707</v>
      </c>
      <c r="P26">
        <v>29.949143627109407</v>
      </c>
      <c r="Q26">
        <v>9.1175294036575512</v>
      </c>
      <c r="R26">
        <v>19.21082882128395</v>
      </c>
      <c r="S26">
        <v>11.769666939766289</v>
      </c>
      <c r="T26">
        <v>0</v>
      </c>
      <c r="U26">
        <v>51.760057976302825</v>
      </c>
      <c r="V26">
        <v>7.9672446043165488</v>
      </c>
      <c r="W26">
        <v>16.796052352878881</v>
      </c>
      <c r="X26">
        <v>64.787941323206965</v>
      </c>
      <c r="Y26">
        <v>0</v>
      </c>
      <c r="Z26">
        <v>5.7566195999999996</v>
      </c>
      <c r="AA26">
        <v>12.342385319862165</v>
      </c>
      <c r="AB26">
        <v>19.470258505283525</v>
      </c>
      <c r="AC26">
        <v>14.124610071557475</v>
      </c>
      <c r="AD26">
        <v>8.8289107508083617</v>
      </c>
      <c r="AE26">
        <v>24.008369573977422</v>
      </c>
      <c r="AF26">
        <v>5.9271258247520446</v>
      </c>
      <c r="AG26">
        <v>28.991997982726893</v>
      </c>
      <c r="AH26">
        <v>25.569139629000002</v>
      </c>
      <c r="AI26">
        <v>24.190236743056865</v>
      </c>
      <c r="AJ26">
        <v>0</v>
      </c>
      <c r="AK26">
        <v>27.69300400081552</v>
      </c>
      <c r="AL26">
        <v>63.37039</v>
      </c>
      <c r="AM26">
        <v>7.646837357199173</v>
      </c>
      <c r="AN26">
        <v>2.9795596713400655E-2</v>
      </c>
      <c r="AO26">
        <v>0</v>
      </c>
      <c r="AP26">
        <v>0.22505361551338487</v>
      </c>
      <c r="AQ26">
        <v>0</v>
      </c>
      <c r="AR26">
        <v>16.486599999999996</v>
      </c>
      <c r="AS26">
        <v>15.609027212160711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1.3106754000000003</v>
      </c>
      <c r="AZ26">
        <v>1.0931040000000001</v>
      </c>
      <c r="BA26">
        <v>0.60986879999999999</v>
      </c>
      <c r="BB26">
        <v>1.2975750000000001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1037.8944486895741</v>
      </c>
      <c r="DN26">
        <v>35.24155068094273</v>
      </c>
    </row>
    <row r="27" spans="1:118">
      <c r="A27" t="s">
        <v>69</v>
      </c>
      <c r="B27">
        <v>0</v>
      </c>
      <c r="C27">
        <v>0</v>
      </c>
      <c r="D27">
        <v>0.54542793313715621</v>
      </c>
      <c r="E27">
        <v>0</v>
      </c>
      <c r="F27">
        <v>0</v>
      </c>
      <c r="G27">
        <v>1.3192753303793594</v>
      </c>
      <c r="H27">
        <v>0</v>
      </c>
      <c r="I27">
        <v>0</v>
      </c>
      <c r="J27">
        <v>0</v>
      </c>
      <c r="K27">
        <v>280.10236619375627</v>
      </c>
      <c r="L27">
        <v>8.6162807598961546</v>
      </c>
      <c r="M27">
        <v>64.963251017061225</v>
      </c>
      <c r="N27">
        <v>53.200523742032274</v>
      </c>
      <c r="O27">
        <v>74.751074286224707</v>
      </c>
      <c r="P27">
        <v>29.949143627109407</v>
      </c>
      <c r="Q27">
        <v>2.6707125708387345</v>
      </c>
      <c r="R27">
        <v>19.21082882128395</v>
      </c>
      <c r="S27">
        <v>5.1584473446678292</v>
      </c>
      <c r="T27">
        <v>0</v>
      </c>
      <c r="U27">
        <v>51.760057976302825</v>
      </c>
      <c r="V27">
        <v>7.9672446043165488</v>
      </c>
      <c r="W27">
        <v>16.796052352878881</v>
      </c>
      <c r="X27">
        <v>64.787941323206965</v>
      </c>
      <c r="Y27">
        <v>0</v>
      </c>
      <c r="Z27">
        <v>5.7566195999999996</v>
      </c>
      <c r="AA27">
        <v>10.410244028223822</v>
      </c>
      <c r="AB27">
        <v>19.470258505283525</v>
      </c>
      <c r="AC27">
        <v>14.124610071557475</v>
      </c>
      <c r="AD27">
        <v>7.6773138367206366</v>
      </c>
      <c r="AE27">
        <v>24.008369573977422</v>
      </c>
      <c r="AF27">
        <v>5.9271258247520446</v>
      </c>
      <c r="AG27">
        <v>28.991997982726893</v>
      </c>
      <c r="AH27">
        <v>25.569139629000002</v>
      </c>
      <c r="AI27">
        <v>24.190236743056865</v>
      </c>
      <c r="AJ27">
        <v>0</v>
      </c>
      <c r="AK27">
        <v>27.69300400081552</v>
      </c>
      <c r="AL27">
        <v>63.37039</v>
      </c>
      <c r="AM27">
        <v>7.646837357199173</v>
      </c>
      <c r="AN27">
        <v>2.9795596713400655E-2</v>
      </c>
      <c r="AO27">
        <v>0</v>
      </c>
      <c r="AP27">
        <v>0.22505361551338487</v>
      </c>
      <c r="AQ27">
        <v>0</v>
      </c>
      <c r="AR27">
        <v>16.486599999999996</v>
      </c>
      <c r="AS27">
        <v>15.609027212160711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1.3106754000000003</v>
      </c>
      <c r="AZ27">
        <v>1.0931040000000001</v>
      </c>
      <c r="BA27">
        <v>0.60986879999999999</v>
      </c>
      <c r="BB27">
        <v>0.12959999999999999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949.90938472507264</v>
      </c>
      <c r="DN27">
        <v>32.219114935720398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280.09213626612222</v>
      </c>
      <c r="L28">
        <v>7.3150603065193298</v>
      </c>
      <c r="M28">
        <v>64.963251017061225</v>
      </c>
      <c r="N28">
        <v>53.200523742032274</v>
      </c>
      <c r="O28">
        <v>74.751074286224707</v>
      </c>
      <c r="P28">
        <v>29.949143627109407</v>
      </c>
      <c r="Q28">
        <v>2.6707125708387345</v>
      </c>
      <c r="R28">
        <v>19.21082882128395</v>
      </c>
      <c r="S28">
        <v>5.0513310358395973</v>
      </c>
      <c r="T28">
        <v>0</v>
      </c>
      <c r="U28">
        <v>51.760057976302825</v>
      </c>
      <c r="V28">
        <v>7.9672446043165488</v>
      </c>
      <c r="W28">
        <v>16.796052352878881</v>
      </c>
      <c r="X28">
        <v>64.787941323206965</v>
      </c>
      <c r="Y28">
        <v>0</v>
      </c>
      <c r="Z28">
        <v>5.7566195999999996</v>
      </c>
      <c r="AA28">
        <v>10.410244028223822</v>
      </c>
      <c r="AB28">
        <v>19.470258505283525</v>
      </c>
      <c r="AC28">
        <v>14.124610071557475</v>
      </c>
      <c r="AD28">
        <v>7.6773138367206366</v>
      </c>
      <c r="AE28">
        <v>24.008369573977422</v>
      </c>
      <c r="AF28">
        <v>5.9271258247520446</v>
      </c>
      <c r="AG28">
        <v>28.991997982726893</v>
      </c>
      <c r="AH28">
        <v>25.569139629000002</v>
      </c>
      <c r="AI28">
        <v>24.190236743056865</v>
      </c>
      <c r="AJ28">
        <v>0</v>
      </c>
      <c r="AK28">
        <v>27.69300400081552</v>
      </c>
      <c r="AL28">
        <v>63.37039</v>
      </c>
      <c r="AM28">
        <v>7.646837357199173</v>
      </c>
      <c r="AN28">
        <v>2.9795596713400655E-2</v>
      </c>
      <c r="AO28">
        <v>0</v>
      </c>
      <c r="AP28">
        <v>0.22505361551338487</v>
      </c>
      <c r="AQ28">
        <v>0</v>
      </c>
      <c r="AR28">
        <v>16.486599999999996</v>
      </c>
      <c r="AS28">
        <v>15.609027212160711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1.3106754000000003</v>
      </c>
      <c r="AZ28">
        <v>1.0931040000000001</v>
      </c>
      <c r="BA28">
        <v>0.60986879999999999</v>
      </c>
      <c r="BB28">
        <v>0.12959999999999999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946.73378384766977</v>
      </c>
      <c r="DN28">
        <v>32.111445859767692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280.10236619375627</v>
      </c>
      <c r="L29">
        <v>7.3150603065193298</v>
      </c>
      <c r="M29">
        <v>64.963251017061225</v>
      </c>
      <c r="N29">
        <v>53.200523742032274</v>
      </c>
      <c r="O29">
        <v>74.751074286224707</v>
      </c>
      <c r="P29">
        <v>29.949143627109407</v>
      </c>
      <c r="Q29">
        <v>2.6707125708387345</v>
      </c>
      <c r="R29">
        <v>19.21082882128395</v>
      </c>
      <c r="S29">
        <v>5.0469787866148206</v>
      </c>
      <c r="T29">
        <v>0</v>
      </c>
      <c r="U29">
        <v>51.760057976302825</v>
      </c>
      <c r="V29">
        <v>7.9672446043165488</v>
      </c>
      <c r="W29">
        <v>16.796052352878881</v>
      </c>
      <c r="X29">
        <v>64.787941323206965</v>
      </c>
      <c r="Y29">
        <v>0</v>
      </c>
      <c r="Z29">
        <v>5.7566195999999996</v>
      </c>
      <c r="AA29">
        <v>18.513577979793247</v>
      </c>
      <c r="AB29">
        <v>19.470258505283525</v>
      </c>
      <c r="AC29">
        <v>14.124610071557475</v>
      </c>
      <c r="AD29">
        <v>8.8289107508083617</v>
      </c>
      <c r="AE29">
        <v>24.008369573977422</v>
      </c>
      <c r="AF29">
        <v>5.9271258247520446</v>
      </c>
      <c r="AG29">
        <v>28.991997982726893</v>
      </c>
      <c r="AH29">
        <v>25.569139629000002</v>
      </c>
      <c r="AI29">
        <v>24.190236743056865</v>
      </c>
      <c r="AJ29">
        <v>0</v>
      </c>
      <c r="AK29">
        <v>27.69300400081552</v>
      </c>
      <c r="AL29">
        <v>50.280200000000001</v>
      </c>
      <c r="AM29">
        <v>7.646837357199173</v>
      </c>
      <c r="AN29">
        <v>2.9795596713400655E-2</v>
      </c>
      <c r="AO29">
        <v>0</v>
      </c>
      <c r="AP29">
        <v>0.22505361551338487</v>
      </c>
      <c r="AQ29">
        <v>0</v>
      </c>
      <c r="AR29">
        <v>16.486599999999996</v>
      </c>
      <c r="AS29">
        <v>15.609027212160711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1.3106754000000003</v>
      </c>
      <c r="AZ29">
        <v>1.639656</v>
      </c>
      <c r="BA29">
        <v>0.60986879999999999</v>
      </c>
      <c r="BB29">
        <v>0.62257139999999989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944.01903793704503</v>
      </c>
      <c r="DN29">
        <v>32.036333714458856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280.54551229949817</v>
      </c>
      <c r="L30">
        <v>6.0941981218507468</v>
      </c>
      <c r="M30">
        <v>64.963251017061225</v>
      </c>
      <c r="N30">
        <v>53.200523742032274</v>
      </c>
      <c r="O30">
        <v>74.751074286224707</v>
      </c>
      <c r="P30">
        <v>29.949143627109407</v>
      </c>
      <c r="Q30">
        <v>2.6707125708387345</v>
      </c>
      <c r="R30">
        <v>19.21082882128395</v>
      </c>
      <c r="S30">
        <v>6.1961393944516754</v>
      </c>
      <c r="T30">
        <v>0</v>
      </c>
      <c r="U30">
        <v>51.760057976302825</v>
      </c>
      <c r="V30">
        <v>7.9672446043165488</v>
      </c>
      <c r="W30">
        <v>16.796052352878881</v>
      </c>
      <c r="X30">
        <v>64.787941323206965</v>
      </c>
      <c r="Y30">
        <v>0</v>
      </c>
      <c r="Z30">
        <v>5.7566195999999996</v>
      </c>
      <c r="AA30">
        <v>18.513577979793247</v>
      </c>
      <c r="AB30">
        <v>19.470258505283525</v>
      </c>
      <c r="AC30">
        <v>14.124610071557475</v>
      </c>
      <c r="AD30">
        <v>8.8289107508083617</v>
      </c>
      <c r="AE30">
        <v>24.008369573977422</v>
      </c>
      <c r="AF30">
        <v>5.9271258247520446</v>
      </c>
      <c r="AG30">
        <v>28.991997982726893</v>
      </c>
      <c r="AH30">
        <v>25.569139629000002</v>
      </c>
      <c r="AI30">
        <v>3.0933804190120529</v>
      </c>
      <c r="AJ30">
        <v>0</v>
      </c>
      <c r="AK30">
        <v>27.69300400081552</v>
      </c>
      <c r="AL30">
        <v>50.280200000000001</v>
      </c>
      <c r="AM30">
        <v>7.646837357199173</v>
      </c>
      <c r="AN30">
        <v>2.9795596713400655E-2</v>
      </c>
      <c r="AO30">
        <v>0</v>
      </c>
      <c r="AP30">
        <v>0.22505361551338487</v>
      </c>
      <c r="AQ30">
        <v>0</v>
      </c>
      <c r="AR30">
        <v>16.486599999999996</v>
      </c>
      <c r="AS30">
        <v>15.609027212160711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1.3106754000000003</v>
      </c>
      <c r="AZ30">
        <v>1.639656</v>
      </c>
      <c r="BA30">
        <v>0.60986879999999999</v>
      </c>
      <c r="BB30">
        <v>0.60363450000000007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923.95597281010669</v>
      </c>
      <c r="DN30">
        <v>31.355050146262595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280.5554922070142</v>
      </c>
      <c r="L31">
        <v>6.0941981218507468</v>
      </c>
      <c r="M31">
        <v>64.963251017061225</v>
      </c>
      <c r="N31">
        <v>53.200523742032274</v>
      </c>
      <c r="O31">
        <v>74.751074286224707</v>
      </c>
      <c r="P31">
        <v>29.949143627109407</v>
      </c>
      <c r="Q31">
        <v>2.6707125708387345</v>
      </c>
      <c r="R31">
        <v>19.21082882128395</v>
      </c>
      <c r="S31">
        <v>6.1992140823749837</v>
      </c>
      <c r="T31">
        <v>0</v>
      </c>
      <c r="U31">
        <v>51.760057976302825</v>
      </c>
      <c r="V31">
        <v>7.9672446043165488</v>
      </c>
      <c r="W31">
        <v>16.796052352878881</v>
      </c>
      <c r="X31">
        <v>64.787941323206965</v>
      </c>
      <c r="Y31">
        <v>0</v>
      </c>
      <c r="Z31">
        <v>5.7566195999999996</v>
      </c>
      <c r="AA31">
        <v>18.513577979793247</v>
      </c>
      <c r="AB31">
        <v>19.470258505283525</v>
      </c>
      <c r="AC31">
        <v>14.124610071557475</v>
      </c>
      <c r="AD31">
        <v>8.8289107508083617</v>
      </c>
      <c r="AE31">
        <v>24.008369573977422</v>
      </c>
      <c r="AF31">
        <v>5.9271258247520446</v>
      </c>
      <c r="AG31">
        <v>28.991997982726893</v>
      </c>
      <c r="AH31">
        <v>25.569139629000002</v>
      </c>
      <c r="AI31">
        <v>1.5466906714819202</v>
      </c>
      <c r="AJ31">
        <v>0</v>
      </c>
      <c r="AK31">
        <v>27.69300400081552</v>
      </c>
      <c r="AL31">
        <v>50.280200000000001</v>
      </c>
      <c r="AM31">
        <v>7.646837357199173</v>
      </c>
      <c r="AN31">
        <v>2.9795596713400655E-2</v>
      </c>
      <c r="AO31">
        <v>0</v>
      </c>
      <c r="AP31">
        <v>0.22505361551338487</v>
      </c>
      <c r="AQ31">
        <v>0</v>
      </c>
      <c r="AR31">
        <v>16.486599999999996</v>
      </c>
      <c r="AS31">
        <v>15.609027212160711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1.3106754000000003</v>
      </c>
      <c r="AZ31">
        <v>1.639656</v>
      </c>
      <c r="BA31">
        <v>0.60986879999999999</v>
      </c>
      <c r="BB31">
        <v>0.60363450000000007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922.47264112064158</v>
      </c>
      <c r="DN31">
        <v>31.304746683636882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280.54551229949817</v>
      </c>
      <c r="L32">
        <v>6.0941981218507468</v>
      </c>
      <c r="M32">
        <v>64.963251017061225</v>
      </c>
      <c r="N32">
        <v>53.200523742032274</v>
      </c>
      <c r="O32">
        <v>74.751074286224707</v>
      </c>
      <c r="P32">
        <v>29.949143627109407</v>
      </c>
      <c r="Q32">
        <v>2.9448906145257525</v>
      </c>
      <c r="R32">
        <v>19.21082882128395</v>
      </c>
      <c r="S32">
        <v>6.1992140823749837</v>
      </c>
      <c r="T32">
        <v>0</v>
      </c>
      <c r="U32">
        <v>51.760057976302825</v>
      </c>
      <c r="V32">
        <v>7.9672446043165488</v>
      </c>
      <c r="W32">
        <v>16.796052352878881</v>
      </c>
      <c r="X32">
        <v>64.787941323206965</v>
      </c>
      <c r="Y32">
        <v>0</v>
      </c>
      <c r="Z32">
        <v>5.7566195999999996</v>
      </c>
      <c r="AA32">
        <v>18.513577979793247</v>
      </c>
      <c r="AB32">
        <v>19.470258505283525</v>
      </c>
      <c r="AC32">
        <v>14.124610071557475</v>
      </c>
      <c r="AD32">
        <v>8.8289107508083617</v>
      </c>
      <c r="AE32">
        <v>24.008369573977422</v>
      </c>
      <c r="AF32">
        <v>5.9271258247520446</v>
      </c>
      <c r="AG32">
        <v>28.991997982726893</v>
      </c>
      <c r="AH32">
        <v>42.103849836399995</v>
      </c>
      <c r="AI32">
        <v>0</v>
      </c>
      <c r="AJ32">
        <v>0</v>
      </c>
      <c r="AK32">
        <v>27.69300400081552</v>
      </c>
      <c r="AL32">
        <v>50.280200000000001</v>
      </c>
      <c r="AM32">
        <v>7.646837357199173</v>
      </c>
      <c r="AN32">
        <v>2.9795596713400655E-2</v>
      </c>
      <c r="AO32">
        <v>0</v>
      </c>
      <c r="AP32">
        <v>0.22505361551338487</v>
      </c>
      <c r="AQ32">
        <v>0</v>
      </c>
      <c r="AR32">
        <v>16.486599999999996</v>
      </c>
      <c r="AS32">
        <v>15.609027212160711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1.3106754000000003</v>
      </c>
      <c r="AZ32">
        <v>1.639656</v>
      </c>
      <c r="BA32">
        <v>1.0019267999999999</v>
      </c>
      <c r="BB32">
        <v>0.60306029999999988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937.60324815448746</v>
      </c>
      <c r="DN32">
        <v>31.817841121880029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280.56547211453022</v>
      </c>
      <c r="L33">
        <v>6.0941981218507468</v>
      </c>
      <c r="M33">
        <v>64.963251017061225</v>
      </c>
      <c r="N33">
        <v>53.200523742032274</v>
      </c>
      <c r="O33">
        <v>74.751074286224707</v>
      </c>
      <c r="P33">
        <v>29.949143627109407</v>
      </c>
      <c r="Q33">
        <v>2.6707125708387345</v>
      </c>
      <c r="R33">
        <v>19.21082882128395</v>
      </c>
      <c r="S33">
        <v>5.9419794274577722</v>
      </c>
      <c r="T33">
        <v>0</v>
      </c>
      <c r="U33">
        <v>51.760057976302825</v>
      </c>
      <c r="V33">
        <v>7.9672446043165488</v>
      </c>
      <c r="W33">
        <v>16.796052352878881</v>
      </c>
      <c r="X33">
        <v>64.787941323206965</v>
      </c>
      <c r="Y33">
        <v>0</v>
      </c>
      <c r="Z33">
        <v>8.6349293999999972</v>
      </c>
      <c r="AA33">
        <v>18.513577979793247</v>
      </c>
      <c r="AB33">
        <v>19.470258505283525</v>
      </c>
      <c r="AC33">
        <v>12.501297761321785</v>
      </c>
      <c r="AD33">
        <v>8.8289107508083617</v>
      </c>
      <c r="AE33">
        <v>24.008369573977422</v>
      </c>
      <c r="AF33">
        <v>5.9271258247520446</v>
      </c>
      <c r="AG33">
        <v>28.991997982726893</v>
      </c>
      <c r="AH33">
        <v>42.103849836399995</v>
      </c>
      <c r="AI33">
        <v>0</v>
      </c>
      <c r="AJ33">
        <v>0</v>
      </c>
      <c r="AK33">
        <v>27.69300400081552</v>
      </c>
      <c r="AL33">
        <v>63.37039</v>
      </c>
      <c r="AM33">
        <v>7.646837357199173</v>
      </c>
      <c r="AN33">
        <v>2.9795596713400655E-2</v>
      </c>
      <c r="AO33">
        <v>0</v>
      </c>
      <c r="AP33">
        <v>0.22505361551338487</v>
      </c>
      <c r="AQ33">
        <v>0</v>
      </c>
      <c r="AR33">
        <v>17.456399999999995</v>
      </c>
      <c r="AS33">
        <v>15.609027212160711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1.3106754000000003</v>
      </c>
      <c r="AZ33">
        <v>1.639656</v>
      </c>
      <c r="BA33">
        <v>1.0019267999999999</v>
      </c>
      <c r="BB33">
        <v>0.58029659999999994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951.89990286432817</v>
      </c>
      <c r="DN33">
        <v>32.301957318231494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280.5554922070142</v>
      </c>
      <c r="L34">
        <v>6.0941981218507468</v>
      </c>
      <c r="M34">
        <v>64.963251017061225</v>
      </c>
      <c r="N34">
        <v>53.200523742032274</v>
      </c>
      <c r="O34">
        <v>74.751074286224707</v>
      </c>
      <c r="P34">
        <v>29.949143627109407</v>
      </c>
      <c r="Q34">
        <v>2.6707125708387345</v>
      </c>
      <c r="R34">
        <v>19.21082882128395</v>
      </c>
      <c r="S34">
        <v>5.9419794274577722</v>
      </c>
      <c r="T34">
        <v>0</v>
      </c>
      <c r="U34">
        <v>51.760057976302825</v>
      </c>
      <c r="V34">
        <v>7.9672446043165488</v>
      </c>
      <c r="W34">
        <v>16.796052352878881</v>
      </c>
      <c r="X34">
        <v>64.787941323206965</v>
      </c>
      <c r="Y34">
        <v>0</v>
      </c>
      <c r="Z34">
        <v>8.6349293999999972</v>
      </c>
      <c r="AA34">
        <v>18.513577979793247</v>
      </c>
      <c r="AB34">
        <v>19.470258505283525</v>
      </c>
      <c r="AC34">
        <v>9.4069168803281613</v>
      </c>
      <c r="AD34">
        <v>8.8289107508083617</v>
      </c>
      <c r="AE34">
        <v>24.008369573977422</v>
      </c>
      <c r="AF34">
        <v>5.9271258247520446</v>
      </c>
      <c r="AG34">
        <v>28.991997982726893</v>
      </c>
      <c r="AH34">
        <v>42.103849836399995</v>
      </c>
      <c r="AI34">
        <v>0</v>
      </c>
      <c r="AJ34">
        <v>0</v>
      </c>
      <c r="AK34">
        <v>27.69300400081552</v>
      </c>
      <c r="AL34">
        <v>63.37039</v>
      </c>
      <c r="AM34">
        <v>7.646837357199173</v>
      </c>
      <c r="AN34">
        <v>2.9795596713400655E-2</v>
      </c>
      <c r="AO34">
        <v>0</v>
      </c>
      <c r="AP34">
        <v>0.22505361551338487</v>
      </c>
      <c r="AQ34">
        <v>0</v>
      </c>
      <c r="AR34">
        <v>17.456399999999995</v>
      </c>
      <c r="AS34">
        <v>15.609027212160711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1.3106754000000003</v>
      </c>
      <c r="AZ34">
        <v>1.0931040000000001</v>
      </c>
      <c r="BA34">
        <v>1.0019267999999999</v>
      </c>
      <c r="BB34">
        <v>0.58029659999999994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948.36873899411228</v>
      </c>
      <c r="DN34">
        <v>32.182208399937799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280.56547211453022</v>
      </c>
      <c r="L35">
        <v>6.0941981218507468</v>
      </c>
      <c r="M35">
        <v>64.963251017061225</v>
      </c>
      <c r="N35">
        <v>53.200523742032274</v>
      </c>
      <c r="O35">
        <v>74.751074286224707</v>
      </c>
      <c r="P35">
        <v>29.949143627109407</v>
      </c>
      <c r="Q35">
        <v>4.9154788950662569</v>
      </c>
      <c r="R35">
        <v>13.226332116139355</v>
      </c>
      <c r="S35">
        <v>6.1992140823749837</v>
      </c>
      <c r="T35">
        <v>0</v>
      </c>
      <c r="U35">
        <v>51.760057976302825</v>
      </c>
      <c r="V35">
        <v>7.8542801438848926</v>
      </c>
      <c r="W35">
        <v>17.329260364081385</v>
      </c>
      <c r="X35">
        <v>64.787941323206965</v>
      </c>
      <c r="Y35">
        <v>0</v>
      </c>
      <c r="Z35">
        <v>8.6349293999999972</v>
      </c>
      <c r="AA35">
        <v>18.513577979793247</v>
      </c>
      <c r="AB35">
        <v>19.470258505283525</v>
      </c>
      <c r="AC35">
        <v>9.4069168803281613</v>
      </c>
      <c r="AD35">
        <v>8.8289107508083617</v>
      </c>
      <c r="AE35">
        <v>24.008369573977422</v>
      </c>
      <c r="AF35">
        <v>4.4814848831687932</v>
      </c>
      <c r="AG35">
        <v>28.991997982726893</v>
      </c>
      <c r="AH35">
        <v>42.103849836399995</v>
      </c>
      <c r="AI35">
        <v>0</v>
      </c>
      <c r="AJ35">
        <v>0</v>
      </c>
      <c r="AK35">
        <v>27.69300400081552</v>
      </c>
      <c r="AL35">
        <v>63.37039</v>
      </c>
      <c r="AM35">
        <v>7.646837357199173</v>
      </c>
      <c r="AN35">
        <v>2.9795596713400655E-2</v>
      </c>
      <c r="AO35">
        <v>0</v>
      </c>
      <c r="AP35">
        <v>0.5626340387834623</v>
      </c>
      <c r="AQ35">
        <v>0</v>
      </c>
      <c r="AR35">
        <v>16.486599999999996</v>
      </c>
      <c r="AS35">
        <v>15.609027212160711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1.3106754000000003</v>
      </c>
      <c r="AZ35">
        <v>1.0931040000000001</v>
      </c>
      <c r="BA35">
        <v>1.0019267999999999</v>
      </c>
      <c r="BB35">
        <v>0.61291709999999999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943.43739352630814</v>
      </c>
      <c r="DN35">
        <v>32.016041581715811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280.5554922070142</v>
      </c>
      <c r="L36">
        <v>6.0941981218507468</v>
      </c>
      <c r="M36">
        <v>64.963251017061225</v>
      </c>
      <c r="N36">
        <v>53.200523742032274</v>
      </c>
      <c r="O36">
        <v>74.751074286224707</v>
      </c>
      <c r="P36">
        <v>29.949143627109407</v>
      </c>
      <c r="Q36">
        <v>4.9154788950662569</v>
      </c>
      <c r="R36">
        <v>13.226332116139355</v>
      </c>
      <c r="S36">
        <v>6.1992140823749837</v>
      </c>
      <c r="T36">
        <v>0</v>
      </c>
      <c r="U36">
        <v>51.760057976302825</v>
      </c>
      <c r="V36">
        <v>7.8542801438848926</v>
      </c>
      <c r="W36">
        <v>17.329260364081385</v>
      </c>
      <c r="X36">
        <v>64.787941323206965</v>
      </c>
      <c r="Y36">
        <v>0</v>
      </c>
      <c r="Z36">
        <v>8.6349293999999972</v>
      </c>
      <c r="AA36">
        <v>18.513577979793247</v>
      </c>
      <c r="AB36">
        <v>19.470258505283525</v>
      </c>
      <c r="AC36">
        <v>9.4069168803281613</v>
      </c>
      <c r="AD36">
        <v>8.8289107508083617</v>
      </c>
      <c r="AE36">
        <v>24.008369573977422</v>
      </c>
      <c r="AF36">
        <v>4.4814848831687932</v>
      </c>
      <c r="AG36">
        <v>28.991997982726893</v>
      </c>
      <c r="AH36">
        <v>42.103849836399995</v>
      </c>
      <c r="AI36">
        <v>0</v>
      </c>
      <c r="AJ36">
        <v>0</v>
      </c>
      <c r="AK36">
        <v>27.69300400081552</v>
      </c>
      <c r="AL36">
        <v>63.37039</v>
      </c>
      <c r="AM36">
        <v>7.646837357199173</v>
      </c>
      <c r="AN36">
        <v>2.9795596713400655E-2</v>
      </c>
      <c r="AO36">
        <v>0</v>
      </c>
      <c r="AP36">
        <v>0.5626340387834623</v>
      </c>
      <c r="AQ36">
        <v>0</v>
      </c>
      <c r="AR36">
        <v>16.486599999999996</v>
      </c>
      <c r="AS36">
        <v>15.609027212160711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1.3106754000000003</v>
      </c>
      <c r="AZ36">
        <v>0.91644120000000007</v>
      </c>
      <c r="BA36">
        <v>1.0019267999999999</v>
      </c>
      <c r="BB36">
        <v>0.61291709999999999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943.25687281076728</v>
      </c>
      <c r="DN36">
        <v>32.009919589740619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280.56547211453022</v>
      </c>
      <c r="L37">
        <v>6.0941981218507468</v>
      </c>
      <c r="M37">
        <v>64.963251017061225</v>
      </c>
      <c r="N37">
        <v>53.200523742032274</v>
      </c>
      <c r="O37">
        <v>74.751074286224707</v>
      </c>
      <c r="P37">
        <v>29.949143627109407</v>
      </c>
      <c r="Q37">
        <v>4.9154788950662569</v>
      </c>
      <c r="R37">
        <v>13.226332116139355</v>
      </c>
      <c r="S37">
        <v>6.1992140823749837</v>
      </c>
      <c r="T37">
        <v>0</v>
      </c>
      <c r="U37">
        <v>51.760057976302825</v>
      </c>
      <c r="V37">
        <v>5.346398848920864</v>
      </c>
      <c r="W37">
        <v>17.329260364081385</v>
      </c>
      <c r="X37">
        <v>64.787941323206965</v>
      </c>
      <c r="Y37">
        <v>0</v>
      </c>
      <c r="Z37">
        <v>8.6349293999999972</v>
      </c>
      <c r="AA37">
        <v>18.513577979793247</v>
      </c>
      <c r="AB37">
        <v>19.470258505283525</v>
      </c>
      <c r="AC37">
        <v>9.4069168803281613</v>
      </c>
      <c r="AD37">
        <v>4.4144551448036493</v>
      </c>
      <c r="AE37">
        <v>24.008369573977422</v>
      </c>
      <c r="AF37">
        <v>4.4814848831687932</v>
      </c>
      <c r="AG37">
        <v>28.991997982726893</v>
      </c>
      <c r="AH37">
        <v>26.464059451499995</v>
      </c>
      <c r="AI37">
        <v>0</v>
      </c>
      <c r="AJ37">
        <v>0</v>
      </c>
      <c r="AK37">
        <v>27.69300400081552</v>
      </c>
      <c r="AL37">
        <v>59.816099999999992</v>
      </c>
      <c r="AM37">
        <v>7.646837357199173</v>
      </c>
      <c r="AN37">
        <v>2.9795596713400655E-2</v>
      </c>
      <c r="AO37">
        <v>0</v>
      </c>
      <c r="AP37">
        <v>0.5626340387834623</v>
      </c>
      <c r="AQ37">
        <v>0</v>
      </c>
      <c r="AR37">
        <v>16.486599999999996</v>
      </c>
      <c r="AS37">
        <v>15.609027212160711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1.3106754000000003</v>
      </c>
      <c r="AZ37">
        <v>0.54655200000000004</v>
      </c>
      <c r="BA37">
        <v>0.62801820000000008</v>
      </c>
      <c r="BB37">
        <v>0.66210210000000003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917.33327994256967</v>
      </c>
      <c r="DN37">
        <v>31.132462279585624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280.5554922070142</v>
      </c>
      <c r="L38">
        <v>6.0941981218507468</v>
      </c>
      <c r="M38">
        <v>64.963251017061225</v>
      </c>
      <c r="N38">
        <v>53.200523742032274</v>
      </c>
      <c r="O38">
        <v>74.751074286224707</v>
      </c>
      <c r="P38">
        <v>29.949143627109407</v>
      </c>
      <c r="Q38">
        <v>4.9154788950662569</v>
      </c>
      <c r="R38">
        <v>13.226332116139355</v>
      </c>
      <c r="S38">
        <v>6.1992140823749837</v>
      </c>
      <c r="T38">
        <v>0</v>
      </c>
      <c r="U38">
        <v>51.760057976302825</v>
      </c>
      <c r="V38">
        <v>5.346398848920864</v>
      </c>
      <c r="W38">
        <v>17.329260364081385</v>
      </c>
      <c r="X38">
        <v>64.787941323206965</v>
      </c>
      <c r="Y38">
        <v>0</v>
      </c>
      <c r="Z38">
        <v>8.6349293999999972</v>
      </c>
      <c r="AA38">
        <v>18.513577979793247</v>
      </c>
      <c r="AB38">
        <v>19.470258505283525</v>
      </c>
      <c r="AC38">
        <v>9.4069168803281613</v>
      </c>
      <c r="AD38">
        <v>0</v>
      </c>
      <c r="AE38">
        <v>24.008369573977422</v>
      </c>
      <c r="AF38">
        <v>4.4814848831687932</v>
      </c>
      <c r="AG38">
        <v>28.991997982726893</v>
      </c>
      <c r="AH38">
        <v>21.051924918199997</v>
      </c>
      <c r="AI38">
        <v>0</v>
      </c>
      <c r="AJ38">
        <v>0</v>
      </c>
      <c r="AK38">
        <v>27.69300400081552</v>
      </c>
      <c r="AL38">
        <v>59.816099999999992</v>
      </c>
      <c r="AM38">
        <v>7.646837357199173</v>
      </c>
      <c r="AN38">
        <v>2.9795596713400655E-2</v>
      </c>
      <c r="AO38">
        <v>0</v>
      </c>
      <c r="AP38">
        <v>0.5626340387834623</v>
      </c>
      <c r="AQ38">
        <v>0</v>
      </c>
      <c r="AR38">
        <v>16.486599999999996</v>
      </c>
      <c r="AS38">
        <v>15.609027212160711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1.3106754000000003</v>
      </c>
      <c r="AZ38">
        <v>0.54655200000000004</v>
      </c>
      <c r="BA38">
        <v>0.50096339999999995</v>
      </c>
      <c r="BB38">
        <v>0.66210210000000003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907.69646217593061</v>
      </c>
      <c r="DN38">
        <v>30.805655660605005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280.56547211453022</v>
      </c>
      <c r="L39">
        <v>6.0941981218507468</v>
      </c>
      <c r="M39">
        <v>64.963251017061225</v>
      </c>
      <c r="N39">
        <v>53.200523742032274</v>
      </c>
      <c r="O39">
        <v>74.751074286224707</v>
      </c>
      <c r="P39">
        <v>29.949143627109407</v>
      </c>
      <c r="Q39">
        <v>4.9154788950662569</v>
      </c>
      <c r="R39">
        <v>13.226332116139355</v>
      </c>
      <c r="S39">
        <v>6.1676624996619651</v>
      </c>
      <c r="T39">
        <v>0</v>
      </c>
      <c r="U39">
        <v>51.760057976302825</v>
      </c>
      <c r="V39">
        <v>5.346398848920864</v>
      </c>
      <c r="W39">
        <v>17.329260364081385</v>
      </c>
      <c r="X39">
        <v>64.787941323206965</v>
      </c>
      <c r="Y39">
        <v>0</v>
      </c>
      <c r="Z39">
        <v>5.7566195999999996</v>
      </c>
      <c r="AA39">
        <v>12.342385319862165</v>
      </c>
      <c r="AB39">
        <v>19.470258505283525</v>
      </c>
      <c r="AC39">
        <v>9.4069168803281613</v>
      </c>
      <c r="AD39">
        <v>0</v>
      </c>
      <c r="AE39">
        <v>24.008369573977422</v>
      </c>
      <c r="AF39">
        <v>4.4814848831687932</v>
      </c>
      <c r="AG39">
        <v>28.991997982726893</v>
      </c>
      <c r="AH39">
        <v>10.525962459099999</v>
      </c>
      <c r="AI39">
        <v>0</v>
      </c>
      <c r="AJ39">
        <v>0</v>
      </c>
      <c r="AK39">
        <v>27.69300400081552</v>
      </c>
      <c r="AL39">
        <v>59.816099999999992</v>
      </c>
      <c r="AM39">
        <v>7.646837357199173</v>
      </c>
      <c r="AN39">
        <v>2.9795596713400655E-2</v>
      </c>
      <c r="AO39">
        <v>0</v>
      </c>
      <c r="AP39">
        <v>0.5626340387834623</v>
      </c>
      <c r="AQ39">
        <v>0</v>
      </c>
      <c r="AR39">
        <v>16.486599999999996</v>
      </c>
      <c r="AS39">
        <v>15.609027212160711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1.3106754000000003</v>
      </c>
      <c r="AZ39">
        <v>0</v>
      </c>
      <c r="BA39">
        <v>0.2504808</v>
      </c>
      <c r="BB39">
        <v>0.12959999999999999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887.47392516911282</v>
      </c>
      <c r="DN39">
        <v>30.101619373194698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280.55121425084599</v>
      </c>
      <c r="L40">
        <v>6.0941981218507468</v>
      </c>
      <c r="M40">
        <v>64.963251017061225</v>
      </c>
      <c r="N40">
        <v>53.200523742032274</v>
      </c>
      <c r="O40">
        <v>74.751074286224707</v>
      </c>
      <c r="P40">
        <v>29.949143627109407</v>
      </c>
      <c r="Q40">
        <v>4.9154788950662569</v>
      </c>
      <c r="R40">
        <v>13.226332116139355</v>
      </c>
      <c r="S40">
        <v>6.1676624996619651</v>
      </c>
      <c r="T40">
        <v>0</v>
      </c>
      <c r="U40">
        <v>51.760057976302825</v>
      </c>
      <c r="V40">
        <v>5.346398848920864</v>
      </c>
      <c r="W40">
        <v>17.329260364081385</v>
      </c>
      <c r="X40">
        <v>64.787941323206965</v>
      </c>
      <c r="Y40">
        <v>0</v>
      </c>
      <c r="Z40">
        <v>2.8783097999999998</v>
      </c>
      <c r="AA40">
        <v>6.1711926599310827</v>
      </c>
      <c r="AB40">
        <v>19.470258505283525</v>
      </c>
      <c r="AC40">
        <v>9.4069168803281613</v>
      </c>
      <c r="AD40">
        <v>0</v>
      </c>
      <c r="AE40">
        <v>24.008369573977422</v>
      </c>
      <c r="AF40">
        <v>4.4814848831687932</v>
      </c>
      <c r="AG40">
        <v>28.991997982726893</v>
      </c>
      <c r="AH40">
        <v>9.1622749262000003</v>
      </c>
      <c r="AI40">
        <v>0</v>
      </c>
      <c r="AJ40">
        <v>0</v>
      </c>
      <c r="AK40">
        <v>27.69300400081552</v>
      </c>
      <c r="AL40">
        <v>59.816099999999992</v>
      </c>
      <c r="AM40">
        <v>7.646837357199173</v>
      </c>
      <c r="AN40">
        <v>2.9795596713400655E-2</v>
      </c>
      <c r="AO40">
        <v>0</v>
      </c>
      <c r="AP40">
        <v>0.5626340387834623</v>
      </c>
      <c r="AQ40">
        <v>0</v>
      </c>
      <c r="AR40">
        <v>17.456399999999995</v>
      </c>
      <c r="AS40">
        <v>15.609027212160711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1.3106754000000003</v>
      </c>
      <c r="AZ40">
        <v>0</v>
      </c>
      <c r="BA40">
        <v>0.2178108</v>
      </c>
      <c r="BB40">
        <v>0.12959999999999999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878.2950295709395</v>
      </c>
      <c r="DN40">
        <v>29.790197114852827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280.24906904305311</v>
      </c>
      <c r="L41">
        <v>6.0941981218507468</v>
      </c>
      <c r="M41">
        <v>64.963251017061225</v>
      </c>
      <c r="N41">
        <v>53.200523742032274</v>
      </c>
      <c r="O41">
        <v>74.751074286224707</v>
      </c>
      <c r="P41">
        <v>29.949143627109407</v>
      </c>
      <c r="Q41">
        <v>4.9154788950662569</v>
      </c>
      <c r="R41">
        <v>13.226332116139355</v>
      </c>
      <c r="S41">
        <v>6.1676624996619651</v>
      </c>
      <c r="T41">
        <v>0</v>
      </c>
      <c r="U41">
        <v>51.760057976302825</v>
      </c>
      <c r="V41">
        <v>5.346398848920864</v>
      </c>
      <c r="W41">
        <v>17.329260364081385</v>
      </c>
      <c r="X41">
        <v>64.787941323206965</v>
      </c>
      <c r="Y41">
        <v>0</v>
      </c>
      <c r="Z41">
        <v>2.8783097999999998</v>
      </c>
      <c r="AA41">
        <v>0</v>
      </c>
      <c r="AB41">
        <v>19.470258505283525</v>
      </c>
      <c r="AC41">
        <v>9.4069168803281613</v>
      </c>
      <c r="AD41">
        <v>0</v>
      </c>
      <c r="AE41">
        <v>24.008369573977422</v>
      </c>
      <c r="AF41">
        <v>4.4814848831687932</v>
      </c>
      <c r="AG41">
        <v>28.991997982726893</v>
      </c>
      <c r="AH41">
        <v>8.5230465430000013</v>
      </c>
      <c r="AI41">
        <v>0</v>
      </c>
      <c r="AJ41">
        <v>0</v>
      </c>
      <c r="AK41">
        <v>27.69300400081552</v>
      </c>
      <c r="AL41">
        <v>59.209269999999997</v>
      </c>
      <c r="AM41">
        <v>7.646837357199173</v>
      </c>
      <c r="AN41">
        <v>3.0391509852020198E-2</v>
      </c>
      <c r="AO41">
        <v>0</v>
      </c>
      <c r="AP41">
        <v>0.5626340387834623</v>
      </c>
      <c r="AQ41">
        <v>0</v>
      </c>
      <c r="AR41">
        <v>17.456399999999995</v>
      </c>
      <c r="AS41">
        <v>15.609027212160711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1.3106754000000003</v>
      </c>
      <c r="AZ41">
        <v>0</v>
      </c>
      <c r="BA41">
        <v>0.2032902</v>
      </c>
      <c r="BB41">
        <v>0.12959999999999999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870.81550072756431</v>
      </c>
      <c r="DN41">
        <v>29.53640502044254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280.26788324351463</v>
      </c>
      <c r="L42">
        <v>6.0941981218507468</v>
      </c>
      <c r="M42">
        <v>64.963251017061225</v>
      </c>
      <c r="N42">
        <v>53.200523742032274</v>
      </c>
      <c r="O42">
        <v>74.751074286224707</v>
      </c>
      <c r="P42">
        <v>29.949143627109407</v>
      </c>
      <c r="Q42">
        <v>4.9154788950662569</v>
      </c>
      <c r="R42">
        <v>13.226332116139355</v>
      </c>
      <c r="S42">
        <v>6.1676624996619651</v>
      </c>
      <c r="T42">
        <v>0</v>
      </c>
      <c r="U42">
        <v>51.760057976302825</v>
      </c>
      <c r="V42">
        <v>5.346398848920864</v>
      </c>
      <c r="W42">
        <v>17.329260364081385</v>
      </c>
      <c r="X42">
        <v>64.787941323206965</v>
      </c>
      <c r="Y42">
        <v>0</v>
      </c>
      <c r="Z42">
        <v>2.8783097999999998</v>
      </c>
      <c r="AA42">
        <v>0</v>
      </c>
      <c r="AB42">
        <v>19.470258505283525</v>
      </c>
      <c r="AC42">
        <v>9.4069168803281613</v>
      </c>
      <c r="AD42">
        <v>0</v>
      </c>
      <c r="AE42">
        <v>24.008369573977422</v>
      </c>
      <c r="AF42">
        <v>4.4814848831687932</v>
      </c>
      <c r="AG42">
        <v>28.991997982726893</v>
      </c>
      <c r="AH42">
        <v>8.5230465430000013</v>
      </c>
      <c r="AI42">
        <v>0</v>
      </c>
      <c r="AJ42">
        <v>0</v>
      </c>
      <c r="AK42">
        <v>27.69300400081552</v>
      </c>
      <c r="AL42">
        <v>59.209269999999997</v>
      </c>
      <c r="AM42">
        <v>7.646837357199173</v>
      </c>
      <c r="AN42">
        <v>3.0391509852020198E-2</v>
      </c>
      <c r="AO42">
        <v>0</v>
      </c>
      <c r="AP42">
        <v>0.5626340387834623</v>
      </c>
      <c r="AQ42">
        <v>0</v>
      </c>
      <c r="AR42">
        <v>16.486599999999996</v>
      </c>
      <c r="AS42">
        <v>15.609027212160711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1.3106754000000003</v>
      </c>
      <c r="AZ42">
        <v>0</v>
      </c>
      <c r="BA42">
        <v>0.2032902</v>
      </c>
      <c r="BB42">
        <v>0.12959999999999999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869.89570697849388</v>
      </c>
      <c r="DN42">
        <v>29.505212969974448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280.58400569539663</v>
      </c>
      <c r="L43">
        <v>6.0941981218507468</v>
      </c>
      <c r="M43">
        <v>64.963251017061225</v>
      </c>
      <c r="N43">
        <v>53.200523742032274</v>
      </c>
      <c r="O43">
        <v>74.751074286224707</v>
      </c>
      <c r="P43">
        <v>29.949143627109407</v>
      </c>
      <c r="Q43">
        <v>2.6707125708387345</v>
      </c>
      <c r="R43">
        <v>13.226332116139355</v>
      </c>
      <c r="S43">
        <v>3.5732126275411651</v>
      </c>
      <c r="T43">
        <v>0</v>
      </c>
      <c r="U43">
        <v>51.760057976302825</v>
      </c>
      <c r="V43">
        <v>5.346398848920864</v>
      </c>
      <c r="W43">
        <v>17.329260364081385</v>
      </c>
      <c r="X43">
        <v>64.787941323206965</v>
      </c>
      <c r="Y43">
        <v>0</v>
      </c>
      <c r="Z43">
        <v>2.8783097999999998</v>
      </c>
      <c r="AA43">
        <v>0</v>
      </c>
      <c r="AB43">
        <v>12.98017218182993</v>
      </c>
      <c r="AC43">
        <v>9.4069168803281613</v>
      </c>
      <c r="AD43">
        <v>0</v>
      </c>
      <c r="AE43">
        <v>24.008369573977422</v>
      </c>
      <c r="AF43">
        <v>4.4814848831687932</v>
      </c>
      <c r="AG43">
        <v>28.991997982726893</v>
      </c>
      <c r="AH43">
        <v>8.5230465430000013</v>
      </c>
      <c r="AI43">
        <v>0</v>
      </c>
      <c r="AJ43">
        <v>0</v>
      </c>
      <c r="AK43">
        <v>27.69300400081552</v>
      </c>
      <c r="AL43">
        <v>61.116449999999993</v>
      </c>
      <c r="AM43">
        <v>7.646837357199173</v>
      </c>
      <c r="AN43">
        <v>3.0391509852020198E-2</v>
      </c>
      <c r="AO43">
        <v>0</v>
      </c>
      <c r="AP43">
        <v>0.22505361551338487</v>
      </c>
      <c r="AQ43">
        <v>0</v>
      </c>
      <c r="AR43">
        <v>16.486599999999996</v>
      </c>
      <c r="AS43">
        <v>15.869177995939257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1.3106754000000003</v>
      </c>
      <c r="AZ43">
        <v>0</v>
      </c>
      <c r="BA43">
        <v>0.2032902</v>
      </c>
      <c r="BB43">
        <v>0.12959999999999999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861.01295878827864</v>
      </c>
      <c r="DN43">
        <v>29.204531452778284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266.38536170162428</v>
      </c>
      <c r="L44">
        <v>6.0941981218507468</v>
      </c>
      <c r="M44">
        <v>64.963251017061225</v>
      </c>
      <c r="N44">
        <v>53.200523742032274</v>
      </c>
      <c r="O44">
        <v>74.751074286224707</v>
      </c>
      <c r="P44">
        <v>29.949143627109407</v>
      </c>
      <c r="Q44">
        <v>2.6707125708387345</v>
      </c>
      <c r="R44">
        <v>13.226332116139355</v>
      </c>
      <c r="S44">
        <v>3.5732126275411651</v>
      </c>
      <c r="T44">
        <v>0</v>
      </c>
      <c r="U44">
        <v>51.760057976302825</v>
      </c>
      <c r="V44">
        <v>5.346398848920864</v>
      </c>
      <c r="W44">
        <v>17.329260364081385</v>
      </c>
      <c r="X44">
        <v>64.787941323206965</v>
      </c>
      <c r="Y44">
        <v>0</v>
      </c>
      <c r="Z44">
        <v>2.8783097999999998</v>
      </c>
      <c r="AA44">
        <v>0</v>
      </c>
      <c r="AB44">
        <v>12.98017218182993</v>
      </c>
      <c r="AC44">
        <v>9.4069168803281613</v>
      </c>
      <c r="AD44">
        <v>0</v>
      </c>
      <c r="AE44">
        <v>24.008369573977422</v>
      </c>
      <c r="AF44">
        <v>4.4814848831687932</v>
      </c>
      <c r="AG44">
        <v>28.991997982726893</v>
      </c>
      <c r="AH44">
        <v>8.5230465430000013</v>
      </c>
      <c r="AI44">
        <v>0</v>
      </c>
      <c r="AJ44">
        <v>0</v>
      </c>
      <c r="AK44">
        <v>27.69300400081552</v>
      </c>
      <c r="AL44">
        <v>61.116449999999993</v>
      </c>
      <c r="AM44">
        <v>7.646837357199173</v>
      </c>
      <c r="AN44">
        <v>3.0391509852020198E-2</v>
      </c>
      <c r="AO44">
        <v>0</v>
      </c>
      <c r="AP44">
        <v>0.22505361551338487</v>
      </c>
      <c r="AQ44">
        <v>0</v>
      </c>
      <c r="AR44">
        <v>16.486599999999996</v>
      </c>
      <c r="AS44">
        <v>15.869177995939257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1.3106754000000003</v>
      </c>
      <c r="AZ44">
        <v>0</v>
      </c>
      <c r="BA44">
        <v>0.2032902</v>
      </c>
      <c r="BB44">
        <v>0.12959999999999999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847.28003062678044</v>
      </c>
      <c r="DN44">
        <v>28.738815620504013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265.55791303098664</v>
      </c>
      <c r="L45">
        <v>6.0941981218507468</v>
      </c>
      <c r="M45">
        <v>64.963251017061225</v>
      </c>
      <c r="N45">
        <v>53.200523742032274</v>
      </c>
      <c r="O45">
        <v>74.751074286224707</v>
      </c>
      <c r="P45">
        <v>29.949143627109407</v>
      </c>
      <c r="Q45">
        <v>2.6707125708387345</v>
      </c>
      <c r="R45">
        <v>13.226332116139355</v>
      </c>
      <c r="S45">
        <v>3.5732126275411651</v>
      </c>
      <c r="T45">
        <v>0</v>
      </c>
      <c r="U45">
        <v>51.760057976302825</v>
      </c>
      <c r="V45">
        <v>5.12191185</v>
      </c>
      <c r="W45">
        <v>17.329260364081385</v>
      </c>
      <c r="X45">
        <v>64.787941323206965</v>
      </c>
      <c r="Y45">
        <v>0</v>
      </c>
      <c r="Z45">
        <v>2.8783097999999998</v>
      </c>
      <c r="AA45">
        <v>0</v>
      </c>
      <c r="AB45">
        <v>12.98017218182993</v>
      </c>
      <c r="AC45">
        <v>9.4069168803281613</v>
      </c>
      <c r="AD45">
        <v>0</v>
      </c>
      <c r="AE45">
        <v>24.008369573977422</v>
      </c>
      <c r="AF45">
        <v>4.4814848831687932</v>
      </c>
      <c r="AG45">
        <v>28.991997982726893</v>
      </c>
      <c r="AH45">
        <v>8.5230465430000013</v>
      </c>
      <c r="AI45">
        <v>0</v>
      </c>
      <c r="AJ45">
        <v>0</v>
      </c>
      <c r="AK45">
        <v>27.69300400081552</v>
      </c>
      <c r="AL45">
        <v>61.116449999999993</v>
      </c>
      <c r="AM45">
        <v>7.646837357199173</v>
      </c>
      <c r="AN45">
        <v>3.0391509852020198E-2</v>
      </c>
      <c r="AO45">
        <v>0</v>
      </c>
      <c r="AP45">
        <v>0.22505361551338487</v>
      </c>
      <c r="AQ45">
        <v>0</v>
      </c>
      <c r="AR45">
        <v>16.486599999999996</v>
      </c>
      <c r="AS45">
        <v>15.869177995939257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1.3106754000000003</v>
      </c>
      <c r="AZ45">
        <v>0</v>
      </c>
      <c r="BA45">
        <v>0.2032902</v>
      </c>
      <c r="BB45">
        <v>0.12959999999999999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846.26259853351098</v>
      </c>
      <c r="DN45">
        <v>28.704312044214987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265.50565658733888</v>
      </c>
      <c r="L46">
        <v>6.0941981218507468</v>
      </c>
      <c r="M46">
        <v>64.963251017061225</v>
      </c>
      <c r="N46">
        <v>53.200523742032274</v>
      </c>
      <c r="O46">
        <v>74.751074286224707</v>
      </c>
      <c r="P46">
        <v>29.949143627109407</v>
      </c>
      <c r="Q46">
        <v>2.6707125708387345</v>
      </c>
      <c r="R46">
        <v>13.226332116139355</v>
      </c>
      <c r="S46">
        <v>3.5732126275411651</v>
      </c>
      <c r="T46">
        <v>0</v>
      </c>
      <c r="U46">
        <v>51.760057976302825</v>
      </c>
      <c r="V46">
        <v>5.12191185</v>
      </c>
      <c r="W46">
        <v>17.329260364081385</v>
      </c>
      <c r="X46">
        <v>64.787941323206965</v>
      </c>
      <c r="Y46">
        <v>0</v>
      </c>
      <c r="Z46">
        <v>2.8783097999999998</v>
      </c>
      <c r="AA46">
        <v>0</v>
      </c>
      <c r="AB46">
        <v>12.98017218182993</v>
      </c>
      <c r="AC46">
        <v>9.4069168803281613</v>
      </c>
      <c r="AD46">
        <v>0</v>
      </c>
      <c r="AE46">
        <v>24.008369573977422</v>
      </c>
      <c r="AF46">
        <v>4.4814848831687932</v>
      </c>
      <c r="AG46">
        <v>28.991997982726893</v>
      </c>
      <c r="AH46">
        <v>8.5230465430000013</v>
      </c>
      <c r="AI46">
        <v>0</v>
      </c>
      <c r="AJ46">
        <v>0</v>
      </c>
      <c r="AK46">
        <v>27.69300400081552</v>
      </c>
      <c r="AL46">
        <v>61.116449999999993</v>
      </c>
      <c r="AM46">
        <v>7.646837357199173</v>
      </c>
      <c r="AN46">
        <v>3.0391509852020198E-2</v>
      </c>
      <c r="AO46">
        <v>0</v>
      </c>
      <c r="AP46">
        <v>0.22505361551338487</v>
      </c>
      <c r="AQ46">
        <v>0</v>
      </c>
      <c r="AR46">
        <v>16.486599999999996</v>
      </c>
      <c r="AS46">
        <v>15.869177995939257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1.3106754000000003</v>
      </c>
      <c r="AZ46">
        <v>0</v>
      </c>
      <c r="BA46">
        <v>0.2032902</v>
      </c>
      <c r="BB46">
        <v>0.12959999999999999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846.21205566058245</v>
      </c>
      <c r="DN46">
        <v>28.702598473495755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265.55791303098664</v>
      </c>
      <c r="L47">
        <v>6.0941981218507468</v>
      </c>
      <c r="M47">
        <v>64.963251017061225</v>
      </c>
      <c r="N47">
        <v>53.200523742032274</v>
      </c>
      <c r="O47">
        <v>74.751074286224707</v>
      </c>
      <c r="P47">
        <v>29.949143627109407</v>
      </c>
      <c r="Q47">
        <v>2.6707125708387345</v>
      </c>
      <c r="R47">
        <v>13.282946272490079</v>
      </c>
      <c r="S47">
        <v>3.5732126275411651</v>
      </c>
      <c r="T47">
        <v>0</v>
      </c>
      <c r="U47">
        <v>51.760057976302825</v>
      </c>
      <c r="V47">
        <v>3.7503146762589936</v>
      </c>
      <c r="W47">
        <v>17.329260364081385</v>
      </c>
      <c r="X47">
        <v>64.787941323206965</v>
      </c>
      <c r="Y47">
        <v>0</v>
      </c>
      <c r="Z47">
        <v>2.8783097999999998</v>
      </c>
      <c r="AA47">
        <v>0</v>
      </c>
      <c r="AB47">
        <v>12.98017218182993</v>
      </c>
      <c r="AC47">
        <v>9.4069168803281613</v>
      </c>
      <c r="AD47">
        <v>0</v>
      </c>
      <c r="AE47">
        <v>24.008369573977422</v>
      </c>
      <c r="AF47">
        <v>4.4814848831687932</v>
      </c>
      <c r="AG47">
        <v>28.991997982726893</v>
      </c>
      <c r="AH47">
        <v>8.5230465430000013</v>
      </c>
      <c r="AI47">
        <v>0</v>
      </c>
      <c r="AJ47">
        <v>0</v>
      </c>
      <c r="AK47">
        <v>27.69300400081552</v>
      </c>
      <c r="AL47">
        <v>59.209269999999997</v>
      </c>
      <c r="AM47">
        <v>7.646837357199173</v>
      </c>
      <c r="AN47">
        <v>3.0391509852020198E-2</v>
      </c>
      <c r="AO47">
        <v>0</v>
      </c>
      <c r="AP47">
        <v>0.22505361551338487</v>
      </c>
      <c r="AQ47">
        <v>0</v>
      </c>
      <c r="AR47">
        <v>16.486599999999996</v>
      </c>
      <c r="AS47">
        <v>15.869177995939257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1.3106754000000003</v>
      </c>
      <c r="AZ47">
        <v>0</v>
      </c>
      <c r="BA47">
        <v>0.2032902</v>
      </c>
      <c r="BB47">
        <v>0.12959999999999999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843.14612239642793</v>
      </c>
      <c r="DN47">
        <v>28.598625163907684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265.50565658733888</v>
      </c>
      <c r="L48">
        <v>6.0941981218507468</v>
      </c>
      <c r="M48">
        <v>64.940696266386638</v>
      </c>
      <c r="N48">
        <v>53.200523742032274</v>
      </c>
      <c r="O48">
        <v>74.751074286224707</v>
      </c>
      <c r="P48">
        <v>29.949143627109407</v>
      </c>
      <c r="Q48">
        <v>2.6707125708387345</v>
      </c>
      <c r="R48">
        <v>13.315581030523951</v>
      </c>
      <c r="S48">
        <v>3.5732126275411651</v>
      </c>
      <c r="T48">
        <v>0</v>
      </c>
      <c r="U48">
        <v>51.760057976302825</v>
      </c>
      <c r="V48">
        <v>3.7503146762589936</v>
      </c>
      <c r="W48">
        <v>17.329260364081385</v>
      </c>
      <c r="X48">
        <v>64.787941323206965</v>
      </c>
      <c r="Y48">
        <v>0</v>
      </c>
      <c r="Z48">
        <v>2.8783097999999998</v>
      </c>
      <c r="AA48">
        <v>0</v>
      </c>
      <c r="AB48">
        <v>12.98017218182993</v>
      </c>
      <c r="AC48">
        <v>9.4069168803281613</v>
      </c>
      <c r="AD48">
        <v>0</v>
      </c>
      <c r="AE48">
        <v>24.008369573977422</v>
      </c>
      <c r="AF48">
        <v>4.4814848831687932</v>
      </c>
      <c r="AG48">
        <v>28.991997982726893</v>
      </c>
      <c r="AH48">
        <v>8.5230465430000013</v>
      </c>
      <c r="AI48">
        <v>0</v>
      </c>
      <c r="AJ48">
        <v>0</v>
      </c>
      <c r="AK48">
        <v>27.69300400081552</v>
      </c>
      <c r="AL48">
        <v>59.209269999999997</v>
      </c>
      <c r="AM48">
        <v>7.646837357199173</v>
      </c>
      <c r="AN48">
        <v>3.0391509852020198E-2</v>
      </c>
      <c r="AO48">
        <v>0</v>
      </c>
      <c r="AP48">
        <v>0.22505361551338487</v>
      </c>
      <c r="AQ48">
        <v>0</v>
      </c>
      <c r="AR48">
        <v>16.486599999999996</v>
      </c>
      <c r="AS48">
        <v>15.869177995939257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1.3106754000000003</v>
      </c>
      <c r="AZ48">
        <v>0</v>
      </c>
      <c r="BA48">
        <v>0.2032902</v>
      </c>
      <c r="BB48">
        <v>0.12959999999999999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843.10532898087035</v>
      </c>
      <c r="DN48">
        <v>28.597242143176764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265.55791303098664</v>
      </c>
      <c r="L49">
        <v>6.7185735998605907</v>
      </c>
      <c r="M49">
        <v>64.940696266386638</v>
      </c>
      <c r="N49">
        <v>53.200523742032274</v>
      </c>
      <c r="O49">
        <v>74.751074286224707</v>
      </c>
      <c r="P49">
        <v>27.571580031090949</v>
      </c>
      <c r="Q49">
        <v>2.6707125708387345</v>
      </c>
      <c r="R49">
        <v>13.315581030523951</v>
      </c>
      <c r="S49">
        <v>3.5732126275411651</v>
      </c>
      <c r="T49">
        <v>0</v>
      </c>
      <c r="U49">
        <v>51.760057976302825</v>
      </c>
      <c r="V49">
        <v>3.7503146762589936</v>
      </c>
      <c r="W49">
        <v>17.329260364081385</v>
      </c>
      <c r="X49">
        <v>64.787941323206965</v>
      </c>
      <c r="Y49">
        <v>0</v>
      </c>
      <c r="Z49">
        <v>2.8783097999999998</v>
      </c>
      <c r="AA49">
        <v>0</v>
      </c>
      <c r="AB49">
        <v>12.98017218182993</v>
      </c>
      <c r="AC49">
        <v>9.4069168803281613</v>
      </c>
      <c r="AD49">
        <v>0</v>
      </c>
      <c r="AE49">
        <v>24.008369573977422</v>
      </c>
      <c r="AF49">
        <v>4.4814848831687932</v>
      </c>
      <c r="AG49">
        <v>28.991997982726893</v>
      </c>
      <c r="AH49">
        <v>8.5230465430000013</v>
      </c>
      <c r="AI49">
        <v>0</v>
      </c>
      <c r="AJ49">
        <v>0</v>
      </c>
      <c r="AK49">
        <v>27.69300400081552</v>
      </c>
      <c r="AL49">
        <v>49.846749999999993</v>
      </c>
      <c r="AM49">
        <v>7.646837357199173</v>
      </c>
      <c r="AN49">
        <v>3.0391509852020198E-2</v>
      </c>
      <c r="AO49">
        <v>0</v>
      </c>
      <c r="AP49">
        <v>0.22505361551338487</v>
      </c>
      <c r="AQ49">
        <v>0</v>
      </c>
      <c r="AR49">
        <v>16.486599999999996</v>
      </c>
      <c r="AS49">
        <v>15.609027212160711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1.3106754000000003</v>
      </c>
      <c r="AZ49">
        <v>0</v>
      </c>
      <c r="BA49">
        <v>0.2032902</v>
      </c>
      <c r="BB49">
        <v>0.12959999999999999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832.15314086548813</v>
      </c>
      <c r="DN49">
        <v>28.225827800419754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265.50565658733888</v>
      </c>
      <c r="L50">
        <v>6.7185735998605907</v>
      </c>
      <c r="M50">
        <v>64.940696266386638</v>
      </c>
      <c r="N50">
        <v>53.200523742032274</v>
      </c>
      <c r="O50">
        <v>74.751074286224707</v>
      </c>
      <c r="P50">
        <v>27.571580031090949</v>
      </c>
      <c r="Q50">
        <v>2.6707125708387345</v>
      </c>
      <c r="R50">
        <v>13.315581030523951</v>
      </c>
      <c r="S50">
        <v>3.5732126275411651</v>
      </c>
      <c r="T50">
        <v>0</v>
      </c>
      <c r="U50">
        <v>51.760057976302825</v>
      </c>
      <c r="V50">
        <v>3.7503146762589936</v>
      </c>
      <c r="W50">
        <v>17.329260364081385</v>
      </c>
      <c r="X50">
        <v>64.787941323206965</v>
      </c>
      <c r="Y50">
        <v>0</v>
      </c>
      <c r="Z50">
        <v>2.8783097999999998</v>
      </c>
      <c r="AA50">
        <v>0</v>
      </c>
      <c r="AB50">
        <v>12.98017218182993</v>
      </c>
      <c r="AC50">
        <v>9.4069168803281613</v>
      </c>
      <c r="AD50">
        <v>0</v>
      </c>
      <c r="AE50">
        <v>24.008369573977422</v>
      </c>
      <c r="AF50">
        <v>4.4814848831687932</v>
      </c>
      <c r="AG50">
        <v>28.991997982726893</v>
      </c>
      <c r="AH50">
        <v>8.5230465430000013</v>
      </c>
      <c r="AI50">
        <v>0</v>
      </c>
      <c r="AJ50">
        <v>0</v>
      </c>
      <c r="AK50">
        <v>27.69300400081552</v>
      </c>
      <c r="AL50">
        <v>49.846749999999993</v>
      </c>
      <c r="AM50">
        <v>7.646837357199173</v>
      </c>
      <c r="AN50">
        <v>3.0391509852020198E-2</v>
      </c>
      <c r="AO50">
        <v>0</v>
      </c>
      <c r="AP50">
        <v>0.22505361551338487</v>
      </c>
      <c r="AQ50">
        <v>0</v>
      </c>
      <c r="AR50">
        <v>16.486599999999996</v>
      </c>
      <c r="AS50">
        <v>15.609027212160711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1.3106754000000003</v>
      </c>
      <c r="AZ50">
        <v>0</v>
      </c>
      <c r="BA50">
        <v>0.2032902</v>
      </c>
      <c r="BB50">
        <v>0.12959999999999999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832.10259799255971</v>
      </c>
      <c r="DN50">
        <v>28.224114229700522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265.55791303098664</v>
      </c>
      <c r="L51">
        <v>8.2795122948851994</v>
      </c>
      <c r="M51">
        <v>64.940696266386638</v>
      </c>
      <c r="N51">
        <v>53.200523742032274</v>
      </c>
      <c r="O51">
        <v>74.751074286224707</v>
      </c>
      <c r="P51">
        <v>27.89317098262638</v>
      </c>
      <c r="Q51">
        <v>2.6707125708387345</v>
      </c>
      <c r="R51">
        <v>16.779684377246451</v>
      </c>
      <c r="S51">
        <v>3.5732126275411651</v>
      </c>
      <c r="T51">
        <v>0</v>
      </c>
      <c r="U51">
        <v>51.760057976302825</v>
      </c>
      <c r="V51">
        <v>5.1211726618705047</v>
      </c>
      <c r="W51">
        <v>17.329260364081385</v>
      </c>
      <c r="X51">
        <v>64.787941323206965</v>
      </c>
      <c r="Y51">
        <v>0</v>
      </c>
      <c r="Z51">
        <v>2.8783097999999998</v>
      </c>
      <c r="AA51">
        <v>0</v>
      </c>
      <c r="AB51">
        <v>12.98017218182993</v>
      </c>
      <c r="AC51">
        <v>9.4069168803281613</v>
      </c>
      <c r="AD51">
        <v>0</v>
      </c>
      <c r="AE51">
        <v>24.008369573977422</v>
      </c>
      <c r="AF51">
        <v>4.4814848831687932</v>
      </c>
      <c r="AG51">
        <v>28.991997982726893</v>
      </c>
      <c r="AH51">
        <v>17.046093086000003</v>
      </c>
      <c r="AI51">
        <v>0</v>
      </c>
      <c r="AJ51">
        <v>0</v>
      </c>
      <c r="AK51">
        <v>27.69300400081552</v>
      </c>
      <c r="AL51">
        <v>49.846749999999993</v>
      </c>
      <c r="AM51">
        <v>7.646837357199173</v>
      </c>
      <c r="AN51">
        <v>3.0391509852020198E-2</v>
      </c>
      <c r="AO51">
        <v>0</v>
      </c>
      <c r="AP51">
        <v>0.22505361551338487</v>
      </c>
      <c r="AQ51">
        <v>0</v>
      </c>
      <c r="AR51">
        <v>17.456399999999995</v>
      </c>
      <c r="AS51">
        <v>15.609027212160711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1.3106754000000003</v>
      </c>
      <c r="AZ51">
        <v>0</v>
      </c>
      <c r="BA51">
        <v>0.40657859999999996</v>
      </c>
      <c r="BB51">
        <v>0.12959999999999999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848.02840033148095</v>
      </c>
      <c r="DN51">
        <v>28.764194256321233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265.40114370004341</v>
      </c>
      <c r="L52">
        <v>9.8404917824410401</v>
      </c>
      <c r="M52">
        <v>64.940696266386638</v>
      </c>
      <c r="N52">
        <v>53.200523742032274</v>
      </c>
      <c r="O52">
        <v>74.751074286224707</v>
      </c>
      <c r="P52">
        <v>27.894054693272835</v>
      </c>
      <c r="Q52">
        <v>2.6707125708387345</v>
      </c>
      <c r="R52">
        <v>19.129004970331582</v>
      </c>
      <c r="S52">
        <v>3.5732126275411651</v>
      </c>
      <c r="T52">
        <v>0</v>
      </c>
      <c r="U52">
        <v>51.760057976302825</v>
      </c>
      <c r="V52">
        <v>5.1211726618705047</v>
      </c>
      <c r="W52">
        <v>17.329260364081385</v>
      </c>
      <c r="X52">
        <v>64.787941323206965</v>
      </c>
      <c r="Y52">
        <v>0</v>
      </c>
      <c r="Z52">
        <v>2.8783097999999998</v>
      </c>
      <c r="AA52">
        <v>0</v>
      </c>
      <c r="AB52">
        <v>12.98017218182993</v>
      </c>
      <c r="AC52">
        <v>9.4069168803281613</v>
      </c>
      <c r="AD52">
        <v>0</v>
      </c>
      <c r="AE52">
        <v>24.008369573977422</v>
      </c>
      <c r="AF52">
        <v>4.4814848831687932</v>
      </c>
      <c r="AG52">
        <v>28.991997982726893</v>
      </c>
      <c r="AH52">
        <v>17.046093086000003</v>
      </c>
      <c r="AI52">
        <v>0</v>
      </c>
      <c r="AJ52">
        <v>0</v>
      </c>
      <c r="AK52">
        <v>27.69300400081552</v>
      </c>
      <c r="AL52">
        <v>49.846749999999993</v>
      </c>
      <c r="AM52">
        <v>7.646837357199173</v>
      </c>
      <c r="AN52">
        <v>3.0391509852020198E-2</v>
      </c>
      <c r="AO52">
        <v>0</v>
      </c>
      <c r="AP52">
        <v>0.22505361551338487</v>
      </c>
      <c r="AQ52">
        <v>0</v>
      </c>
      <c r="AR52">
        <v>17.456399999999995</v>
      </c>
      <c r="AS52">
        <v>15.609027212160711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1.3106754000000003</v>
      </c>
      <c r="AZ52">
        <v>0</v>
      </c>
      <c r="BA52">
        <v>0.40657859999999996</v>
      </c>
      <c r="BB52">
        <v>0.12959999999999999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851.65966979019981</v>
      </c>
      <c r="DN52">
        <v>28.887339257946579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265.41456269025713</v>
      </c>
      <c r="L53">
        <v>10.25674210111427</v>
      </c>
      <c r="M53">
        <v>64.940696266386638</v>
      </c>
      <c r="N53">
        <v>53.200523742032274</v>
      </c>
      <c r="O53">
        <v>74.751074286224707</v>
      </c>
      <c r="P53">
        <v>27.894054693272835</v>
      </c>
      <c r="Q53">
        <v>2.6707125708387345</v>
      </c>
      <c r="R53">
        <v>19.21082882128395</v>
      </c>
      <c r="S53">
        <v>3.5732126275411651</v>
      </c>
      <c r="T53">
        <v>0</v>
      </c>
      <c r="U53">
        <v>51.760057976302825</v>
      </c>
      <c r="V53">
        <v>5.1211726618705047</v>
      </c>
      <c r="W53">
        <v>17.329260364081385</v>
      </c>
      <c r="X53">
        <v>64.787941323206965</v>
      </c>
      <c r="Y53">
        <v>0</v>
      </c>
      <c r="Z53">
        <v>2.8783097999999998</v>
      </c>
      <c r="AA53">
        <v>0</v>
      </c>
      <c r="AB53">
        <v>12.98017218182993</v>
      </c>
      <c r="AC53">
        <v>9.4069168803281613</v>
      </c>
      <c r="AD53">
        <v>0</v>
      </c>
      <c r="AE53">
        <v>24.008369573977422</v>
      </c>
      <c r="AF53">
        <v>4.4814848831687932</v>
      </c>
      <c r="AG53">
        <v>28.991997982726893</v>
      </c>
      <c r="AH53">
        <v>17.046093086000003</v>
      </c>
      <c r="AI53">
        <v>0</v>
      </c>
      <c r="AJ53">
        <v>0</v>
      </c>
      <c r="AK53">
        <v>27.69300400081552</v>
      </c>
      <c r="AL53">
        <v>49.846749999999993</v>
      </c>
      <c r="AM53">
        <v>7.646837357199173</v>
      </c>
      <c r="AN53">
        <v>3.0391509852020198E-2</v>
      </c>
      <c r="AO53">
        <v>0</v>
      </c>
      <c r="AP53">
        <v>0.22505361551338487</v>
      </c>
      <c r="AQ53">
        <v>0</v>
      </c>
      <c r="AR53">
        <v>16.486599999999996</v>
      </c>
      <c r="AS53">
        <v>15.609027212160711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1.3106754000000003</v>
      </c>
      <c r="AZ53">
        <v>0</v>
      </c>
      <c r="BA53">
        <v>0.40657859999999996</v>
      </c>
      <c r="BB53">
        <v>0.12959999999999999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851.21639515510344</v>
      </c>
      <c r="DN53">
        <v>28.872307052882157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265.36230624660942</v>
      </c>
      <c r="L54">
        <v>9.216116304431198</v>
      </c>
      <c r="M54">
        <v>64.940696266386638</v>
      </c>
      <c r="N54">
        <v>53.200523742032274</v>
      </c>
      <c r="O54">
        <v>74.751074286224707</v>
      </c>
      <c r="P54">
        <v>27.894054693272835</v>
      </c>
      <c r="Q54">
        <v>2.6707125708387345</v>
      </c>
      <c r="R54">
        <v>19.21082882128395</v>
      </c>
      <c r="S54">
        <v>3.5732126275411651</v>
      </c>
      <c r="T54">
        <v>0</v>
      </c>
      <c r="U54">
        <v>51.760057976302825</v>
      </c>
      <c r="V54">
        <v>5.1211726618705047</v>
      </c>
      <c r="W54">
        <v>17.329260364081385</v>
      </c>
      <c r="X54">
        <v>64.787941323206965</v>
      </c>
      <c r="Y54">
        <v>0</v>
      </c>
      <c r="Z54">
        <v>2.8783097999999998</v>
      </c>
      <c r="AA54">
        <v>0</v>
      </c>
      <c r="AB54">
        <v>12.98017218182993</v>
      </c>
      <c r="AC54">
        <v>9.4069168803281613</v>
      </c>
      <c r="AD54">
        <v>0</v>
      </c>
      <c r="AE54">
        <v>24.008369573977422</v>
      </c>
      <c r="AF54">
        <v>4.4814848831687932</v>
      </c>
      <c r="AG54">
        <v>28.991997982726893</v>
      </c>
      <c r="AH54">
        <v>17.046093086000003</v>
      </c>
      <c r="AI54">
        <v>0</v>
      </c>
      <c r="AJ54">
        <v>0</v>
      </c>
      <c r="AK54">
        <v>27.69300400081552</v>
      </c>
      <c r="AL54">
        <v>49.846749999999993</v>
      </c>
      <c r="AM54">
        <v>7.646837357199173</v>
      </c>
      <c r="AN54">
        <v>3.0391509852020198E-2</v>
      </c>
      <c r="AO54">
        <v>0</v>
      </c>
      <c r="AP54">
        <v>0.22505361551338487</v>
      </c>
      <c r="AQ54">
        <v>0</v>
      </c>
      <c r="AR54">
        <v>16.486599999999996</v>
      </c>
      <c r="AS54">
        <v>15.609027212160711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1.3106754000000003</v>
      </c>
      <c r="AZ54">
        <v>0</v>
      </c>
      <c r="BA54">
        <v>0.40657859999999996</v>
      </c>
      <c r="BB54">
        <v>0.12959999999999999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850.159359011623</v>
      </c>
      <c r="DN54">
        <v>28.836460956031836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265.41456269025713</v>
      </c>
      <c r="L55">
        <v>8.0233580925284773</v>
      </c>
      <c r="M55">
        <v>64.940696266386638</v>
      </c>
      <c r="N55">
        <v>53.200523742032274</v>
      </c>
      <c r="O55">
        <v>74.751074286224707</v>
      </c>
      <c r="P55">
        <v>28.204971095109283</v>
      </c>
      <c r="Q55">
        <v>5.4258068641269341</v>
      </c>
      <c r="R55">
        <v>19.21082882128395</v>
      </c>
      <c r="S55">
        <v>7.0823247733478354</v>
      </c>
      <c r="T55">
        <v>0</v>
      </c>
      <c r="U55">
        <v>51.760057976302825</v>
      </c>
      <c r="V55">
        <v>5.1211726618705047</v>
      </c>
      <c r="W55">
        <v>17.329260364081385</v>
      </c>
      <c r="X55">
        <v>64.787941323206965</v>
      </c>
      <c r="Y55">
        <v>0</v>
      </c>
      <c r="Z55">
        <v>2.8783097999999998</v>
      </c>
      <c r="AA55">
        <v>0</v>
      </c>
      <c r="AB55">
        <v>12.98017218182993</v>
      </c>
      <c r="AC55">
        <v>9.4069168803281613</v>
      </c>
      <c r="AD55">
        <v>0</v>
      </c>
      <c r="AE55">
        <v>24.008369573977422</v>
      </c>
      <c r="AF55">
        <v>4.4814848831687932</v>
      </c>
      <c r="AG55">
        <v>28.991997982726893</v>
      </c>
      <c r="AH55">
        <v>17.046093086000003</v>
      </c>
      <c r="AI55">
        <v>0</v>
      </c>
      <c r="AJ55">
        <v>0</v>
      </c>
      <c r="AK55">
        <v>27.69300400081552</v>
      </c>
      <c r="AL55">
        <v>49.846749999999993</v>
      </c>
      <c r="AM55">
        <v>7.646837357199173</v>
      </c>
      <c r="AN55">
        <v>3.0391509852020198E-2</v>
      </c>
      <c r="AO55">
        <v>0</v>
      </c>
      <c r="AP55">
        <v>0.78768765429684717</v>
      </c>
      <c r="AQ55">
        <v>0</v>
      </c>
      <c r="AR55">
        <v>16.486599999999996</v>
      </c>
      <c r="AS55">
        <v>15.609027212160711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1.3106754000000003</v>
      </c>
      <c r="AZ55">
        <v>0</v>
      </c>
      <c r="BA55">
        <v>0.40657859999999996</v>
      </c>
      <c r="BB55">
        <v>0.12959999999999999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855.96062185967105</v>
      </c>
      <c r="DN55">
        <v>29.032453219443575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265.36230624660942</v>
      </c>
      <c r="L56">
        <v>8.1898582199977668</v>
      </c>
      <c r="M56">
        <v>64.940696266386638</v>
      </c>
      <c r="N56">
        <v>53.200523742032274</v>
      </c>
      <c r="O56">
        <v>74.751074286224707</v>
      </c>
      <c r="P56">
        <v>28.216529144545277</v>
      </c>
      <c r="Q56">
        <v>5.4258068641269341</v>
      </c>
      <c r="R56">
        <v>19.21082882128395</v>
      </c>
      <c r="S56">
        <v>7.0823247733478354</v>
      </c>
      <c r="T56">
        <v>0</v>
      </c>
      <c r="U56">
        <v>51.760057976302825</v>
      </c>
      <c r="V56">
        <v>5.1211726618705047</v>
      </c>
      <c r="W56">
        <v>17.329260364081385</v>
      </c>
      <c r="X56">
        <v>64.787941323206965</v>
      </c>
      <c r="Y56">
        <v>0</v>
      </c>
      <c r="Z56">
        <v>2.8783097999999998</v>
      </c>
      <c r="AA56">
        <v>0</v>
      </c>
      <c r="AB56">
        <v>12.98017218182993</v>
      </c>
      <c r="AC56">
        <v>9.4069168803281613</v>
      </c>
      <c r="AD56">
        <v>0</v>
      </c>
      <c r="AE56">
        <v>24.008369573977422</v>
      </c>
      <c r="AF56">
        <v>4.4814848831687932</v>
      </c>
      <c r="AG56">
        <v>28.991997982726893</v>
      </c>
      <c r="AH56">
        <v>21.051924918199997</v>
      </c>
      <c r="AI56">
        <v>0</v>
      </c>
      <c r="AJ56">
        <v>0</v>
      </c>
      <c r="AK56">
        <v>27.69300400081552</v>
      </c>
      <c r="AL56">
        <v>49.846749999999993</v>
      </c>
      <c r="AM56">
        <v>7.646837357199173</v>
      </c>
      <c r="AN56">
        <v>3.0391509852020198E-2</v>
      </c>
      <c r="AO56">
        <v>0</v>
      </c>
      <c r="AP56">
        <v>0.78768765429684717</v>
      </c>
      <c r="AQ56">
        <v>0</v>
      </c>
      <c r="AR56">
        <v>16.486599999999996</v>
      </c>
      <c r="AS56">
        <v>15.609027212160711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1.3106754000000003</v>
      </c>
      <c r="AZ56">
        <v>0</v>
      </c>
      <c r="BA56">
        <v>0.50096339999999995</v>
      </c>
      <c r="BB56">
        <v>0.12959999999999999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860.04802723836337</v>
      </c>
      <c r="DN56">
        <v>29.171066206208959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262.81734176323295</v>
      </c>
      <c r="L57">
        <v>7.9401080287938282</v>
      </c>
      <c r="M57">
        <v>64.940696266386638</v>
      </c>
      <c r="N57">
        <v>53.200523742032274</v>
      </c>
      <c r="O57">
        <v>74.751074286224707</v>
      </c>
      <c r="P57">
        <v>28.950476778295716</v>
      </c>
      <c r="Q57">
        <v>5.4258068641269341</v>
      </c>
      <c r="R57">
        <v>19.21082882128395</v>
      </c>
      <c r="S57">
        <v>7.0823247733478354</v>
      </c>
      <c r="T57">
        <v>0</v>
      </c>
      <c r="U57">
        <v>51.760057976302825</v>
      </c>
      <c r="V57">
        <v>5.1211726618705047</v>
      </c>
      <c r="W57">
        <v>17.329260364081385</v>
      </c>
      <c r="X57">
        <v>64.787941323206965</v>
      </c>
      <c r="Y57">
        <v>0</v>
      </c>
      <c r="Z57">
        <v>2.8783097999999998</v>
      </c>
      <c r="AA57">
        <v>0</v>
      </c>
      <c r="AB57">
        <v>12.98017218182993</v>
      </c>
      <c r="AC57">
        <v>9.4069168803281613</v>
      </c>
      <c r="AD57">
        <v>0</v>
      </c>
      <c r="AE57">
        <v>24.008369573977422</v>
      </c>
      <c r="AF57">
        <v>4.4814848831687932</v>
      </c>
      <c r="AG57">
        <v>28.991997982726893</v>
      </c>
      <c r="AH57">
        <v>21.051924918199997</v>
      </c>
      <c r="AI57">
        <v>0</v>
      </c>
      <c r="AJ57">
        <v>0</v>
      </c>
      <c r="AK57">
        <v>27.69300400081552</v>
      </c>
      <c r="AL57">
        <v>49.846749999999993</v>
      </c>
      <c r="AM57">
        <v>7.646837357199173</v>
      </c>
      <c r="AN57">
        <v>3.0391509852020198E-2</v>
      </c>
      <c r="AO57">
        <v>0</v>
      </c>
      <c r="AP57">
        <v>4.1634918869976207</v>
      </c>
      <c r="AQ57">
        <v>0</v>
      </c>
      <c r="AR57">
        <v>16.486599999999996</v>
      </c>
      <c r="AS57">
        <v>15.609027212160711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1.3106754000000003</v>
      </c>
      <c r="AZ57">
        <v>0</v>
      </c>
      <c r="BA57">
        <v>0.50096339999999995</v>
      </c>
      <c r="BB57">
        <v>0.12959999999999999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861.31973415104471</v>
      </c>
      <c r="DN57">
        <v>29.214396485398272</v>
      </c>
    </row>
    <row r="58" spans="1:118">
      <c r="A58" t="s">
        <v>100</v>
      </c>
      <c r="B58">
        <v>0</v>
      </c>
      <c r="C58">
        <v>0</v>
      </c>
      <c r="D58">
        <v>4.8091559404453115</v>
      </c>
      <c r="E58">
        <v>0</v>
      </c>
      <c r="F58">
        <v>0</v>
      </c>
      <c r="G58">
        <v>8.9977499246879038</v>
      </c>
      <c r="H58">
        <v>0</v>
      </c>
      <c r="I58">
        <v>0</v>
      </c>
      <c r="J58">
        <v>9.7928776402967976</v>
      </c>
      <c r="K58">
        <v>268.34681654602849</v>
      </c>
      <c r="L58">
        <v>9.5610790107780037</v>
      </c>
      <c r="M58">
        <v>64.940696266386638</v>
      </c>
      <c r="N58">
        <v>53.200523742032274</v>
      </c>
      <c r="O58">
        <v>74.751074286224707</v>
      </c>
      <c r="P58">
        <v>29.022715799999997</v>
      </c>
      <c r="Q58">
        <v>7.3373501213193872</v>
      </c>
      <c r="R58">
        <v>19.21082882128395</v>
      </c>
      <c r="S58">
        <v>9.794651472361803</v>
      </c>
      <c r="T58">
        <v>0</v>
      </c>
      <c r="U58">
        <v>51.760057976302825</v>
      </c>
      <c r="V58">
        <v>5.1211726618705047</v>
      </c>
      <c r="W58">
        <v>17.329260364081385</v>
      </c>
      <c r="X58">
        <v>64.787941323206965</v>
      </c>
      <c r="Y58">
        <v>0</v>
      </c>
      <c r="Z58">
        <v>2.8783097999999998</v>
      </c>
      <c r="AA58">
        <v>0</v>
      </c>
      <c r="AB58">
        <v>12.98017218182993</v>
      </c>
      <c r="AC58">
        <v>9.4069168803281613</v>
      </c>
      <c r="AD58">
        <v>0</v>
      </c>
      <c r="AE58">
        <v>24.008369573977422</v>
      </c>
      <c r="AF58">
        <v>4.4814848831687932</v>
      </c>
      <c r="AG58">
        <v>28.991997982726893</v>
      </c>
      <c r="AH58">
        <v>21.051924918199997</v>
      </c>
      <c r="AI58">
        <v>0</v>
      </c>
      <c r="AJ58">
        <v>0</v>
      </c>
      <c r="AK58">
        <v>27.69300400081552</v>
      </c>
      <c r="AL58">
        <v>49.846749999999993</v>
      </c>
      <c r="AM58">
        <v>7.646837357199173</v>
      </c>
      <c r="AN58">
        <v>3.0391509852020198E-2</v>
      </c>
      <c r="AO58">
        <v>0</v>
      </c>
      <c r="AP58">
        <v>4.1634918869976207</v>
      </c>
      <c r="AQ58">
        <v>0</v>
      </c>
      <c r="AR58">
        <v>16.486599999999996</v>
      </c>
      <c r="AS58">
        <v>15.609027212160711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1.3106754000000003</v>
      </c>
      <c r="AZ58">
        <v>0</v>
      </c>
      <c r="BA58">
        <v>0.50096339999999995</v>
      </c>
      <c r="BB58">
        <v>0.12959999999999999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895.60363175724694</v>
      </c>
      <c r="DN58">
        <v>30.376837127316481</v>
      </c>
    </row>
    <row r="59" spans="1:118">
      <c r="A59" t="s">
        <v>101</v>
      </c>
      <c r="B59">
        <v>0</v>
      </c>
      <c r="C59">
        <v>0</v>
      </c>
      <c r="D59">
        <v>4.8091559404453115</v>
      </c>
      <c r="E59">
        <v>0</v>
      </c>
      <c r="F59">
        <v>0</v>
      </c>
      <c r="G59">
        <v>8.9977499246879038</v>
      </c>
      <c r="H59">
        <v>0</v>
      </c>
      <c r="I59">
        <v>0</v>
      </c>
      <c r="J59">
        <v>11.13711331105487</v>
      </c>
      <c r="K59">
        <v>331.80975894541882</v>
      </c>
      <c r="L59">
        <v>10.00303753188294</v>
      </c>
      <c r="M59">
        <v>64.96615389700915</v>
      </c>
      <c r="N59">
        <v>53.201280000000018</v>
      </c>
      <c r="O59">
        <v>74.751074286224707</v>
      </c>
      <c r="P59">
        <v>29.022715799999997</v>
      </c>
      <c r="Q59">
        <v>9.1341218138552893</v>
      </c>
      <c r="R59">
        <v>19.21082882128395</v>
      </c>
      <c r="S59">
        <v>11.791953089210416</v>
      </c>
      <c r="T59">
        <v>0</v>
      </c>
      <c r="U59">
        <v>51.760057976302825</v>
      </c>
      <c r="V59">
        <v>5.1211726618705047</v>
      </c>
      <c r="W59">
        <v>17.329260364081385</v>
      </c>
      <c r="X59">
        <v>64.787941323206965</v>
      </c>
      <c r="Y59">
        <v>0</v>
      </c>
      <c r="Z59">
        <v>2.8783097999999998</v>
      </c>
      <c r="AA59">
        <v>0</v>
      </c>
      <c r="AB59">
        <v>12.98017218182993</v>
      </c>
      <c r="AC59">
        <v>9.4069168803281613</v>
      </c>
      <c r="AD59">
        <v>0</v>
      </c>
      <c r="AE59">
        <v>24.008369573977422</v>
      </c>
      <c r="AF59">
        <v>4.4814848831687932</v>
      </c>
      <c r="AG59">
        <v>28.991997982726893</v>
      </c>
      <c r="AH59">
        <v>25.569139629000002</v>
      </c>
      <c r="AI59">
        <v>0</v>
      </c>
      <c r="AJ59">
        <v>0</v>
      </c>
      <c r="AK59">
        <v>27.69300400081552</v>
      </c>
      <c r="AL59">
        <v>49.846749999999993</v>
      </c>
      <c r="AM59">
        <v>7.646837357199173</v>
      </c>
      <c r="AN59">
        <v>3.0391509852020198E-2</v>
      </c>
      <c r="AO59">
        <v>0</v>
      </c>
      <c r="AP59">
        <v>4.1634918869976207</v>
      </c>
      <c r="AQ59">
        <v>0</v>
      </c>
      <c r="AR59">
        <v>16.486599999999996</v>
      </c>
      <c r="AS59">
        <v>15.609027212160711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1.3106754000000003</v>
      </c>
      <c r="AZ59">
        <v>0</v>
      </c>
      <c r="BA59">
        <v>0.60986879999999999</v>
      </c>
      <c r="BB59">
        <v>0.12959999999999999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966.88233595812596</v>
      </c>
      <c r="DN59">
        <v>32.793676826465479</v>
      </c>
    </row>
    <row r="60" spans="1:118">
      <c r="A60" t="s">
        <v>102</v>
      </c>
      <c r="B60">
        <v>0</v>
      </c>
      <c r="C60">
        <v>0</v>
      </c>
      <c r="D60">
        <v>4.8091559404453115</v>
      </c>
      <c r="E60">
        <v>0</v>
      </c>
      <c r="F60">
        <v>0</v>
      </c>
      <c r="G60">
        <v>8.9977499246879038</v>
      </c>
      <c r="H60">
        <v>0</v>
      </c>
      <c r="I60">
        <v>0</v>
      </c>
      <c r="J60">
        <v>11.13711331105487</v>
      </c>
      <c r="K60">
        <v>331.80975894541882</v>
      </c>
      <c r="L60">
        <v>10.08212509243085</v>
      </c>
      <c r="M60">
        <v>64.96615737768056</v>
      </c>
      <c r="N60">
        <v>53.201280000000018</v>
      </c>
      <c r="O60">
        <v>74.751074286224707</v>
      </c>
      <c r="P60">
        <v>29.022715799999997</v>
      </c>
      <c r="Q60">
        <v>9.1341218138552893</v>
      </c>
      <c r="R60">
        <v>19.21082882128395</v>
      </c>
      <c r="S60">
        <v>11.791953089210416</v>
      </c>
      <c r="T60">
        <v>0</v>
      </c>
      <c r="U60">
        <v>51.760057976302825</v>
      </c>
      <c r="V60">
        <v>5.1211726618705047</v>
      </c>
      <c r="W60">
        <v>17.329260364081385</v>
      </c>
      <c r="X60">
        <v>64.787941323206965</v>
      </c>
      <c r="Y60">
        <v>0</v>
      </c>
      <c r="Z60">
        <v>2.8783097999999998</v>
      </c>
      <c r="AA60">
        <v>0</v>
      </c>
      <c r="AB60">
        <v>12.98017218182993</v>
      </c>
      <c r="AC60">
        <v>9.4069168803281613</v>
      </c>
      <c r="AD60">
        <v>0</v>
      </c>
      <c r="AE60">
        <v>24.008369573977422</v>
      </c>
      <c r="AF60">
        <v>4.4814848831687932</v>
      </c>
      <c r="AG60">
        <v>28.991997982726893</v>
      </c>
      <c r="AH60">
        <v>25.569139629000002</v>
      </c>
      <c r="AI60">
        <v>0</v>
      </c>
      <c r="AJ60">
        <v>0</v>
      </c>
      <c r="AK60">
        <v>27.69300400081552</v>
      </c>
      <c r="AL60">
        <v>49.846749999999993</v>
      </c>
      <c r="AM60">
        <v>7.646837357199173</v>
      </c>
      <c r="AN60">
        <v>3.0391509852020198E-2</v>
      </c>
      <c r="AO60">
        <v>0</v>
      </c>
      <c r="AP60">
        <v>0.22505361551338487</v>
      </c>
      <c r="AQ60">
        <v>0</v>
      </c>
      <c r="AR60">
        <v>16.486599999999996</v>
      </c>
      <c r="AS60">
        <v>15.609027212160711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1.3106754000000003</v>
      </c>
      <c r="AZ60">
        <v>0</v>
      </c>
      <c r="BA60">
        <v>0.60986879999999999</v>
      </c>
      <c r="BB60">
        <v>0.12959999999999999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963.14980618477432</v>
      </c>
      <c r="DN60">
        <v>32.666859369552135</v>
      </c>
    </row>
    <row r="61" spans="1:118">
      <c r="A61" t="s">
        <v>103</v>
      </c>
      <c r="B61">
        <v>0</v>
      </c>
      <c r="C61">
        <v>0</v>
      </c>
      <c r="D61">
        <v>4.8091559404453115</v>
      </c>
      <c r="E61">
        <v>0</v>
      </c>
      <c r="F61">
        <v>0</v>
      </c>
      <c r="G61">
        <v>8.9977499246879038</v>
      </c>
      <c r="H61">
        <v>0</v>
      </c>
      <c r="I61">
        <v>0</v>
      </c>
      <c r="J61">
        <v>11.13711331105487</v>
      </c>
      <c r="K61">
        <v>331.80975894541882</v>
      </c>
      <c r="L61">
        <v>10.08212509243085</v>
      </c>
      <c r="M61">
        <v>64.96615737768056</v>
      </c>
      <c r="N61">
        <v>53.201280000000018</v>
      </c>
      <c r="O61">
        <v>74.751074286224707</v>
      </c>
      <c r="P61">
        <v>29.022715799999997</v>
      </c>
      <c r="Q61">
        <v>9.1341218138552893</v>
      </c>
      <c r="R61">
        <v>19.21082882128395</v>
      </c>
      <c r="S61">
        <v>11.791953089210416</v>
      </c>
      <c r="T61">
        <v>0</v>
      </c>
      <c r="U61">
        <v>51.760057976302825</v>
      </c>
      <c r="V61">
        <v>5.1211726618705047</v>
      </c>
      <c r="W61">
        <v>17.329260364081385</v>
      </c>
      <c r="X61">
        <v>64.787941323206965</v>
      </c>
      <c r="Y61">
        <v>0</v>
      </c>
      <c r="Z61">
        <v>2.8783097999999998</v>
      </c>
      <c r="AA61">
        <v>0</v>
      </c>
      <c r="AB61">
        <v>12.98017218182993</v>
      </c>
      <c r="AC61">
        <v>9.4069168803281613</v>
      </c>
      <c r="AD61">
        <v>0</v>
      </c>
      <c r="AE61">
        <v>24.008369573977422</v>
      </c>
      <c r="AF61">
        <v>4.4814848831687932</v>
      </c>
      <c r="AG61">
        <v>28.991997982726893</v>
      </c>
      <c r="AH61">
        <v>25.569139629000002</v>
      </c>
      <c r="AI61">
        <v>0</v>
      </c>
      <c r="AJ61">
        <v>0</v>
      </c>
      <c r="AK61">
        <v>27.69300400081552</v>
      </c>
      <c r="AL61">
        <v>49.846749999999993</v>
      </c>
      <c r="AM61">
        <v>7.646837357199173</v>
      </c>
      <c r="AN61">
        <v>2.9795596713400655E-2</v>
      </c>
      <c r="AO61">
        <v>0</v>
      </c>
      <c r="AP61">
        <v>0.22505361551338487</v>
      </c>
      <c r="AQ61">
        <v>0</v>
      </c>
      <c r="AR61">
        <v>16.486599999999996</v>
      </c>
      <c r="AS61">
        <v>15.609027212160711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1.3106754000000003</v>
      </c>
      <c r="AZ61">
        <v>0</v>
      </c>
      <c r="BA61">
        <v>0.60986879999999999</v>
      </c>
      <c r="BB61">
        <v>0.12959999999999999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963.14922995784707</v>
      </c>
      <c r="DN61">
        <v>32.666839683340747</v>
      </c>
    </row>
    <row r="62" spans="1:118">
      <c r="A62" t="s">
        <v>104</v>
      </c>
      <c r="B62">
        <v>0</v>
      </c>
      <c r="C62">
        <v>0</v>
      </c>
      <c r="D62">
        <v>4.8091559404453115</v>
      </c>
      <c r="E62">
        <v>0</v>
      </c>
      <c r="F62">
        <v>0</v>
      </c>
      <c r="G62">
        <v>8.9977499246879038</v>
      </c>
      <c r="H62">
        <v>0</v>
      </c>
      <c r="I62">
        <v>0</v>
      </c>
      <c r="J62">
        <v>11.13711331105487</v>
      </c>
      <c r="K62">
        <v>369.12619446753092</v>
      </c>
      <c r="L62">
        <v>10.08212509243085</v>
      </c>
      <c r="M62">
        <v>64.96615737768056</v>
      </c>
      <c r="N62">
        <v>53.201280000000018</v>
      </c>
      <c r="O62">
        <v>74.751074286224707</v>
      </c>
      <c r="P62">
        <v>29.022715799999997</v>
      </c>
      <c r="Q62">
        <v>9.1341218138552893</v>
      </c>
      <c r="R62">
        <v>19.21082882128395</v>
      </c>
      <c r="S62">
        <v>11.791953089210416</v>
      </c>
      <c r="T62">
        <v>0</v>
      </c>
      <c r="U62">
        <v>51.760057976302825</v>
      </c>
      <c r="V62">
        <v>5.1211726618705047</v>
      </c>
      <c r="W62">
        <v>17.329260364081385</v>
      </c>
      <c r="X62">
        <v>64.787941323206965</v>
      </c>
      <c r="Y62">
        <v>0</v>
      </c>
      <c r="Z62">
        <v>2.8783097999999998</v>
      </c>
      <c r="AA62">
        <v>0</v>
      </c>
      <c r="AB62">
        <v>12.98017218182993</v>
      </c>
      <c r="AC62">
        <v>9.4069168803281613</v>
      </c>
      <c r="AD62">
        <v>0</v>
      </c>
      <c r="AE62">
        <v>24.008369573977422</v>
      </c>
      <c r="AF62">
        <v>4.4814848831687932</v>
      </c>
      <c r="AG62">
        <v>28.991997982726893</v>
      </c>
      <c r="AH62">
        <v>25.569139629000002</v>
      </c>
      <c r="AI62">
        <v>0</v>
      </c>
      <c r="AJ62">
        <v>0</v>
      </c>
      <c r="AK62">
        <v>27.69300400081552</v>
      </c>
      <c r="AL62">
        <v>49.846749999999993</v>
      </c>
      <c r="AM62">
        <v>7.646837357199173</v>
      </c>
      <c r="AN62">
        <v>2.9795596713400655E-2</v>
      </c>
      <c r="AO62">
        <v>0</v>
      </c>
      <c r="AP62">
        <v>0.22505361551338487</v>
      </c>
      <c r="AQ62">
        <v>0</v>
      </c>
      <c r="AR62">
        <v>16.486599999999996</v>
      </c>
      <c r="AS62">
        <v>15.609027212160711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1.3106754000000003</v>
      </c>
      <c r="AZ62">
        <v>0</v>
      </c>
      <c r="BA62">
        <v>0.60986879999999999</v>
      </c>
      <c r="BB62">
        <v>0.12959999999999999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999.24168639483378</v>
      </c>
      <c r="DN62">
        <v>33.890818768466019</v>
      </c>
    </row>
    <row r="63" spans="1:118">
      <c r="A63" t="s">
        <v>105</v>
      </c>
      <c r="B63">
        <v>0</v>
      </c>
      <c r="C63">
        <v>0</v>
      </c>
      <c r="D63">
        <v>4.8091559404453115</v>
      </c>
      <c r="E63">
        <v>0</v>
      </c>
      <c r="F63">
        <v>0</v>
      </c>
      <c r="G63">
        <v>8.9977499246879038</v>
      </c>
      <c r="H63">
        <v>0</v>
      </c>
      <c r="I63">
        <v>0</v>
      </c>
      <c r="J63">
        <v>11.13711331105487</v>
      </c>
      <c r="K63">
        <v>406.44262998964297</v>
      </c>
      <c r="L63">
        <v>9.3898274483586039</v>
      </c>
      <c r="M63">
        <v>64.96615737768056</v>
      </c>
      <c r="N63">
        <v>53.201280000000018</v>
      </c>
      <c r="O63">
        <v>74.751074286224707</v>
      </c>
      <c r="P63">
        <v>29.022715799999997</v>
      </c>
      <c r="Q63">
        <v>9.1341218138552893</v>
      </c>
      <c r="R63">
        <v>19.21082882128395</v>
      </c>
      <c r="S63">
        <v>11.791953089210416</v>
      </c>
      <c r="T63">
        <v>0</v>
      </c>
      <c r="U63">
        <v>51.760057976302825</v>
      </c>
      <c r="V63">
        <v>5.1211726618705047</v>
      </c>
      <c r="W63">
        <v>16.929354355679507</v>
      </c>
      <c r="X63">
        <v>64.787941323206965</v>
      </c>
      <c r="Y63">
        <v>0</v>
      </c>
      <c r="Z63">
        <v>2.8783097999999998</v>
      </c>
      <c r="AA63">
        <v>0</v>
      </c>
      <c r="AB63">
        <v>12.98017218182993</v>
      </c>
      <c r="AC63">
        <v>9.4069168803281613</v>
      </c>
      <c r="AD63">
        <v>0</v>
      </c>
      <c r="AE63">
        <v>24.008369573977422</v>
      </c>
      <c r="AF63">
        <v>4.4814848831687932</v>
      </c>
      <c r="AG63">
        <v>28.991997982726893</v>
      </c>
      <c r="AH63">
        <v>25.569139629000002</v>
      </c>
      <c r="AI63">
        <v>0</v>
      </c>
      <c r="AJ63">
        <v>0</v>
      </c>
      <c r="AK63">
        <v>27.69300400081552</v>
      </c>
      <c r="AL63">
        <v>49.846749999999993</v>
      </c>
      <c r="AM63">
        <v>7.646837357199173</v>
      </c>
      <c r="AN63">
        <v>2.9795596713400655E-2</v>
      </c>
      <c r="AO63">
        <v>0</v>
      </c>
      <c r="AP63">
        <v>0.22505361551338487</v>
      </c>
      <c r="AQ63">
        <v>0</v>
      </c>
      <c r="AR63">
        <v>16.486599999999996</v>
      </c>
      <c r="AS63">
        <v>15.609027212160711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1.3106754000000003</v>
      </c>
      <c r="AZ63">
        <v>0</v>
      </c>
      <c r="BA63">
        <v>0.60986879999999999</v>
      </c>
      <c r="BB63">
        <v>1.2975750000000001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1035.3690150398377</v>
      </c>
      <c r="DN63">
        <v>35.15569699310057</v>
      </c>
    </row>
    <row r="64" spans="1:118">
      <c r="A64" t="s">
        <v>106</v>
      </c>
      <c r="B64">
        <v>0</v>
      </c>
      <c r="C64">
        <v>0</v>
      </c>
      <c r="D64">
        <v>4.8091559404453115</v>
      </c>
      <c r="E64">
        <v>0</v>
      </c>
      <c r="F64">
        <v>0</v>
      </c>
      <c r="G64">
        <v>8.9977499246879038</v>
      </c>
      <c r="H64">
        <v>0</v>
      </c>
      <c r="I64">
        <v>0</v>
      </c>
      <c r="J64">
        <v>11.13711331105487</v>
      </c>
      <c r="K64">
        <v>443.75906551175501</v>
      </c>
      <c r="L64">
        <v>9.3898274483586039</v>
      </c>
      <c r="M64">
        <v>64.96615737768056</v>
      </c>
      <c r="N64">
        <v>53.201280000000018</v>
      </c>
      <c r="O64">
        <v>74.751074286224707</v>
      </c>
      <c r="P64">
        <v>29.022715799999997</v>
      </c>
      <c r="Q64">
        <v>9.1341218138552893</v>
      </c>
      <c r="R64">
        <v>19.21082882128395</v>
      </c>
      <c r="S64">
        <v>11.791953089210416</v>
      </c>
      <c r="T64">
        <v>0</v>
      </c>
      <c r="U64">
        <v>51.760057976302825</v>
      </c>
      <c r="V64">
        <v>5.1211726618705047</v>
      </c>
      <c r="W64">
        <v>16.929354355679507</v>
      </c>
      <c r="X64">
        <v>64.787941323206965</v>
      </c>
      <c r="Y64">
        <v>0</v>
      </c>
      <c r="Z64">
        <v>2.8783097999999998</v>
      </c>
      <c r="AA64">
        <v>0</v>
      </c>
      <c r="AB64">
        <v>12.98017218182993</v>
      </c>
      <c r="AC64">
        <v>9.4069168803281613</v>
      </c>
      <c r="AD64">
        <v>4.4144551448036493</v>
      </c>
      <c r="AE64">
        <v>24.008369573977422</v>
      </c>
      <c r="AF64">
        <v>4.4814848831687932</v>
      </c>
      <c r="AG64">
        <v>28.991997982726893</v>
      </c>
      <c r="AH64">
        <v>25.569139629000002</v>
      </c>
      <c r="AI64">
        <v>0</v>
      </c>
      <c r="AJ64">
        <v>0</v>
      </c>
      <c r="AK64">
        <v>27.69300400081552</v>
      </c>
      <c r="AL64">
        <v>49.846749999999993</v>
      </c>
      <c r="AM64">
        <v>7.646837357199173</v>
      </c>
      <c r="AN64">
        <v>2.9795596713400655E-2</v>
      </c>
      <c r="AO64">
        <v>0</v>
      </c>
      <c r="AP64">
        <v>0.22505361551338487</v>
      </c>
      <c r="AQ64">
        <v>0</v>
      </c>
      <c r="AR64">
        <v>16.486599999999996</v>
      </c>
      <c r="AS64">
        <v>15.609027212160711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1.3106754000000003</v>
      </c>
      <c r="AZ64">
        <v>0</v>
      </c>
      <c r="BA64">
        <v>0.60986879999999999</v>
      </c>
      <c r="BB64">
        <v>1.2975750000000001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1075.7311325482226</v>
      </c>
      <c r="DN64">
        <v>36.524470151631284</v>
      </c>
    </row>
    <row r="65" spans="1:118">
      <c r="A65" t="s">
        <v>107</v>
      </c>
      <c r="B65">
        <v>0</v>
      </c>
      <c r="C65">
        <v>0</v>
      </c>
      <c r="D65">
        <v>4.8091559404453115</v>
      </c>
      <c r="E65">
        <v>0</v>
      </c>
      <c r="F65">
        <v>0</v>
      </c>
      <c r="G65">
        <v>8.9977499246879038</v>
      </c>
      <c r="H65">
        <v>0</v>
      </c>
      <c r="I65">
        <v>0</v>
      </c>
      <c r="J65">
        <v>11.13711331105487</v>
      </c>
      <c r="K65">
        <v>481.07550103386711</v>
      </c>
      <c r="L65">
        <v>9.3898274483586039</v>
      </c>
      <c r="M65">
        <v>64.96615737768056</v>
      </c>
      <c r="N65">
        <v>53.201280000000018</v>
      </c>
      <c r="O65">
        <v>74.751074286224707</v>
      </c>
      <c r="P65">
        <v>29.022715799999997</v>
      </c>
      <c r="Q65">
        <v>9.1341218138552893</v>
      </c>
      <c r="R65">
        <v>19.21082882128395</v>
      </c>
      <c r="S65">
        <v>11.791953089210416</v>
      </c>
      <c r="T65">
        <v>0</v>
      </c>
      <c r="U65">
        <v>51.760057976302825</v>
      </c>
      <c r="V65">
        <v>5.1211726618705047</v>
      </c>
      <c r="W65">
        <v>16.929354355679507</v>
      </c>
      <c r="X65">
        <v>64.787941323206965</v>
      </c>
      <c r="Y65">
        <v>0</v>
      </c>
      <c r="Z65">
        <v>2.8783097999999998</v>
      </c>
      <c r="AA65">
        <v>4.7193106261281335</v>
      </c>
      <c r="AB65">
        <v>12.98017218182993</v>
      </c>
      <c r="AC65">
        <v>9.4069168803281613</v>
      </c>
      <c r="AD65">
        <v>4.4144551448036493</v>
      </c>
      <c r="AE65">
        <v>24.008369573977422</v>
      </c>
      <c r="AF65">
        <v>4.4814848831687932</v>
      </c>
      <c r="AG65">
        <v>28.991997982726893</v>
      </c>
      <c r="AH65">
        <v>25.569139629000002</v>
      </c>
      <c r="AI65">
        <v>0</v>
      </c>
      <c r="AJ65">
        <v>0</v>
      </c>
      <c r="AK65">
        <v>27.69300400081552</v>
      </c>
      <c r="AL65">
        <v>49.846749999999993</v>
      </c>
      <c r="AM65">
        <v>7.646837357199173</v>
      </c>
      <c r="AN65">
        <v>2.9795596713400655E-2</v>
      </c>
      <c r="AO65">
        <v>0</v>
      </c>
      <c r="AP65">
        <v>0.50637063490511602</v>
      </c>
      <c r="AQ65">
        <v>0</v>
      </c>
      <c r="AR65">
        <v>16.486599999999996</v>
      </c>
      <c r="AS65">
        <v>15.609027212160711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1.3106754000000003</v>
      </c>
      <c r="AZ65">
        <v>0</v>
      </c>
      <c r="BA65">
        <v>0.60986879999999999</v>
      </c>
      <c r="BB65">
        <v>1.2975750000000001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1116.6600728086664</v>
      </c>
      <c r="DN65">
        <v>37.912593058819382</v>
      </c>
    </row>
    <row r="66" spans="1:118">
      <c r="A66" t="s">
        <v>108</v>
      </c>
      <c r="B66">
        <v>0</v>
      </c>
      <c r="C66">
        <v>0</v>
      </c>
      <c r="D66">
        <v>4.8091559404453115</v>
      </c>
      <c r="E66">
        <v>0</v>
      </c>
      <c r="F66">
        <v>0</v>
      </c>
      <c r="G66">
        <v>8.9977499246879038</v>
      </c>
      <c r="H66">
        <v>0</v>
      </c>
      <c r="I66">
        <v>0</v>
      </c>
      <c r="J66">
        <v>11.13711331105487</v>
      </c>
      <c r="K66">
        <v>513.65999908176423</v>
      </c>
      <c r="L66">
        <v>9.3898274483586039</v>
      </c>
      <c r="M66">
        <v>64.96615737768056</v>
      </c>
      <c r="N66">
        <v>53.201280000000018</v>
      </c>
      <c r="O66">
        <v>74.751074286224707</v>
      </c>
      <c r="P66">
        <v>29.022715799999997</v>
      </c>
      <c r="Q66">
        <v>9.1341218138552893</v>
      </c>
      <c r="R66">
        <v>19.21082882128395</v>
      </c>
      <c r="S66">
        <v>11.791953089210416</v>
      </c>
      <c r="T66">
        <v>0</v>
      </c>
      <c r="U66">
        <v>51.760057976302825</v>
      </c>
      <c r="V66">
        <v>5.1211726618705047</v>
      </c>
      <c r="W66">
        <v>16.929354355679507</v>
      </c>
      <c r="X66">
        <v>64.787941323206965</v>
      </c>
      <c r="Y66">
        <v>0</v>
      </c>
      <c r="Z66">
        <v>2.8783097999999998</v>
      </c>
      <c r="AA66">
        <v>6.1420439766520554</v>
      </c>
      <c r="AB66">
        <v>12.98017218182993</v>
      </c>
      <c r="AC66">
        <v>9.4069168803281613</v>
      </c>
      <c r="AD66">
        <v>4.4144551448036493</v>
      </c>
      <c r="AE66">
        <v>24.008369573977422</v>
      </c>
      <c r="AF66">
        <v>4.4814848831687932</v>
      </c>
      <c r="AG66">
        <v>28.991997982726893</v>
      </c>
      <c r="AH66">
        <v>25.569139629000002</v>
      </c>
      <c r="AI66">
        <v>0</v>
      </c>
      <c r="AJ66">
        <v>0</v>
      </c>
      <c r="AK66">
        <v>27.69300400081552</v>
      </c>
      <c r="AL66">
        <v>49.846749999999993</v>
      </c>
      <c r="AM66">
        <v>7.646837357199173</v>
      </c>
      <c r="AN66">
        <v>2.9795596713400655E-2</v>
      </c>
      <c r="AO66">
        <v>0</v>
      </c>
      <c r="AP66">
        <v>0.50637063490511602</v>
      </c>
      <c r="AQ66">
        <v>0</v>
      </c>
      <c r="AR66">
        <v>16.486599999999996</v>
      </c>
      <c r="AS66">
        <v>15.609027212160711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1.3106754000000003</v>
      </c>
      <c r="AZ66">
        <v>0</v>
      </c>
      <c r="BA66">
        <v>0.60986879999999999</v>
      </c>
      <c r="BB66">
        <v>1.2975750000000001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1149.5518345642386</v>
      </c>
      <c r="DN66">
        <v>39.028062701668219</v>
      </c>
    </row>
    <row r="67" spans="1:118">
      <c r="A67" t="s">
        <v>109</v>
      </c>
      <c r="B67">
        <v>0</v>
      </c>
      <c r="C67">
        <v>0</v>
      </c>
      <c r="D67">
        <v>4.8091559404453115</v>
      </c>
      <c r="E67">
        <v>0</v>
      </c>
      <c r="F67">
        <v>0</v>
      </c>
      <c r="G67">
        <v>8.9977499246879038</v>
      </c>
      <c r="H67">
        <v>0</v>
      </c>
      <c r="I67">
        <v>0</v>
      </c>
      <c r="J67">
        <v>11.13711331105487</v>
      </c>
      <c r="K67">
        <v>513.65999908176423</v>
      </c>
      <c r="L67">
        <v>9.8061511311505001</v>
      </c>
      <c r="M67">
        <v>64.96615737768056</v>
      </c>
      <c r="N67">
        <v>53.201280000000018</v>
      </c>
      <c r="O67">
        <v>74.751074286224707</v>
      </c>
      <c r="P67">
        <v>29.022715799999997</v>
      </c>
      <c r="Q67">
        <v>9.1341218138552893</v>
      </c>
      <c r="R67">
        <v>19.21082882128395</v>
      </c>
      <c r="S67">
        <v>11.791953089210416</v>
      </c>
      <c r="T67">
        <v>0</v>
      </c>
      <c r="U67">
        <v>51.760057976302825</v>
      </c>
      <c r="V67">
        <v>5.1211726618705047</v>
      </c>
      <c r="W67">
        <v>16.929354355679507</v>
      </c>
      <c r="X67">
        <v>64.787941323206965</v>
      </c>
      <c r="Y67">
        <v>0</v>
      </c>
      <c r="Z67">
        <v>2.8783097999999998</v>
      </c>
      <c r="AA67">
        <v>6.1420439766520554</v>
      </c>
      <c r="AB67">
        <v>12.98017218182993</v>
      </c>
      <c r="AC67">
        <v>9.4069168803281613</v>
      </c>
      <c r="AD67">
        <v>4.4144551448036493</v>
      </c>
      <c r="AE67">
        <v>24.008369573977422</v>
      </c>
      <c r="AF67">
        <v>4.4814848831687932</v>
      </c>
      <c r="AG67">
        <v>28.991997982726893</v>
      </c>
      <c r="AH67">
        <v>25.569139629000002</v>
      </c>
      <c r="AI67">
        <v>0</v>
      </c>
      <c r="AJ67">
        <v>0</v>
      </c>
      <c r="AK67">
        <v>27.69300400081552</v>
      </c>
      <c r="AL67">
        <v>49.846749999999993</v>
      </c>
      <c r="AM67">
        <v>7.646837357199173</v>
      </c>
      <c r="AN67">
        <v>2.9795596713400655E-2</v>
      </c>
      <c r="AO67">
        <v>0</v>
      </c>
      <c r="AP67">
        <v>0.5626340387834623</v>
      </c>
      <c r="AQ67">
        <v>0</v>
      </c>
      <c r="AR67">
        <v>16.486599999999996</v>
      </c>
      <c r="AS67">
        <v>15.609027212160711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1.3106754000000003</v>
      </c>
      <c r="AZ67">
        <v>0</v>
      </c>
      <c r="BA67">
        <v>0.60986879999999999</v>
      </c>
      <c r="BB67">
        <v>1.2975750000000001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1150.0089173457727</v>
      </c>
      <c r="DN67">
        <v>39.043567006804331</v>
      </c>
    </row>
    <row r="68" spans="1:118">
      <c r="A68" t="s">
        <v>110</v>
      </c>
      <c r="B68">
        <v>0</v>
      </c>
      <c r="C68">
        <v>0</v>
      </c>
      <c r="D68">
        <v>4.8091559404453115</v>
      </c>
      <c r="E68">
        <v>0</v>
      </c>
      <c r="F68">
        <v>0</v>
      </c>
      <c r="G68">
        <v>8.9977499246879038</v>
      </c>
      <c r="H68">
        <v>0</v>
      </c>
      <c r="I68">
        <v>0</v>
      </c>
      <c r="J68">
        <v>11.13711331105487</v>
      </c>
      <c r="K68">
        <v>513.65999908176423</v>
      </c>
      <c r="L68">
        <v>9.8061511311505001</v>
      </c>
      <c r="M68">
        <v>64.96615737768056</v>
      </c>
      <c r="N68">
        <v>53.201280000000018</v>
      </c>
      <c r="O68">
        <v>74.751074286224707</v>
      </c>
      <c r="P68">
        <v>29.022715799999997</v>
      </c>
      <c r="Q68">
        <v>9.1341218138552893</v>
      </c>
      <c r="R68">
        <v>19.21082882128395</v>
      </c>
      <c r="S68">
        <v>11.791953089210416</v>
      </c>
      <c r="T68">
        <v>0</v>
      </c>
      <c r="U68">
        <v>51.760057976302825</v>
      </c>
      <c r="V68">
        <v>5.1211726618705047</v>
      </c>
      <c r="W68">
        <v>16.929354355679507</v>
      </c>
      <c r="X68">
        <v>64.787941323206965</v>
      </c>
      <c r="Y68">
        <v>0</v>
      </c>
      <c r="Z68">
        <v>2.8783097999999998</v>
      </c>
      <c r="AA68">
        <v>6.1420439766520554</v>
      </c>
      <c r="AB68">
        <v>12.98017218182993</v>
      </c>
      <c r="AC68">
        <v>9.4069168803281613</v>
      </c>
      <c r="AD68">
        <v>4.4144551448036493</v>
      </c>
      <c r="AE68">
        <v>24.008369573977422</v>
      </c>
      <c r="AF68">
        <v>4.4814848831687932</v>
      </c>
      <c r="AG68">
        <v>28.991997982726893</v>
      </c>
      <c r="AH68">
        <v>25.569139629000002</v>
      </c>
      <c r="AI68">
        <v>0</v>
      </c>
      <c r="AJ68">
        <v>0</v>
      </c>
      <c r="AK68">
        <v>27.69300400081552</v>
      </c>
      <c r="AL68">
        <v>49.846749999999993</v>
      </c>
      <c r="AM68">
        <v>7.646837357199173</v>
      </c>
      <c r="AN68">
        <v>2.9795596713400655E-2</v>
      </c>
      <c r="AO68">
        <v>0</v>
      </c>
      <c r="AP68">
        <v>0.5626340387834623</v>
      </c>
      <c r="AQ68">
        <v>0</v>
      </c>
      <c r="AR68">
        <v>16.486599999999996</v>
      </c>
      <c r="AS68">
        <v>15.609027212160711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1.3106754000000003</v>
      </c>
      <c r="AZ68">
        <v>0</v>
      </c>
      <c r="BA68">
        <v>0.60986879999999999</v>
      </c>
      <c r="BB68">
        <v>1.2975750000000001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1150.0089173457727</v>
      </c>
      <c r="DN68">
        <v>39.043567006804331</v>
      </c>
    </row>
    <row r="69" spans="1:118">
      <c r="A69" t="s">
        <v>111</v>
      </c>
      <c r="B69">
        <v>0</v>
      </c>
      <c r="C69">
        <v>0</v>
      </c>
      <c r="D69">
        <v>4.8091559404453115</v>
      </c>
      <c r="E69">
        <v>0</v>
      </c>
      <c r="F69">
        <v>0</v>
      </c>
      <c r="G69">
        <v>8.9977499246879038</v>
      </c>
      <c r="H69">
        <v>0</v>
      </c>
      <c r="I69">
        <v>0</v>
      </c>
      <c r="J69">
        <v>11.13711331105487</v>
      </c>
      <c r="K69">
        <v>513.65999908176423</v>
      </c>
      <c r="L69">
        <v>10.717453760513747</v>
      </c>
      <c r="M69">
        <v>64.96615737768056</v>
      </c>
      <c r="N69">
        <v>53.201280000000018</v>
      </c>
      <c r="O69">
        <v>74.751074286224707</v>
      </c>
      <c r="P69">
        <v>29.022715799999997</v>
      </c>
      <c r="Q69">
        <v>9.1341218138552893</v>
      </c>
      <c r="R69">
        <v>19.21082882128395</v>
      </c>
      <c r="S69">
        <v>11.791953089210416</v>
      </c>
      <c r="T69">
        <v>0</v>
      </c>
      <c r="U69">
        <v>51.760057976302825</v>
      </c>
      <c r="V69">
        <v>5.1211726618705047</v>
      </c>
      <c r="W69">
        <v>16.929354355679507</v>
      </c>
      <c r="X69">
        <v>64.787941323206965</v>
      </c>
      <c r="Y69">
        <v>0</v>
      </c>
      <c r="Z69">
        <v>2.8783097999999998</v>
      </c>
      <c r="AA69">
        <v>6.1420439766520554</v>
      </c>
      <c r="AB69">
        <v>12.98017218182993</v>
      </c>
      <c r="AC69">
        <v>9.4069168803281613</v>
      </c>
      <c r="AD69">
        <v>4.4144551448036493</v>
      </c>
      <c r="AE69">
        <v>24.008369573977422</v>
      </c>
      <c r="AF69">
        <v>4.4814848831687932</v>
      </c>
      <c r="AG69">
        <v>28.991997982726893</v>
      </c>
      <c r="AH69">
        <v>25.569139629000002</v>
      </c>
      <c r="AI69">
        <v>0</v>
      </c>
      <c r="AJ69">
        <v>0</v>
      </c>
      <c r="AK69">
        <v>27.69300400081552</v>
      </c>
      <c r="AL69">
        <v>49.846749999999993</v>
      </c>
      <c r="AM69">
        <v>7.646837357199173</v>
      </c>
      <c r="AN69">
        <v>2.9795596713400655E-2</v>
      </c>
      <c r="AO69">
        <v>0</v>
      </c>
      <c r="AP69">
        <v>0.5626340387834623</v>
      </c>
      <c r="AQ69">
        <v>0</v>
      </c>
      <c r="AR69">
        <v>16.486599999999996</v>
      </c>
      <c r="AS69">
        <v>15.609027212160711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1.3106754000000003</v>
      </c>
      <c r="AZ69">
        <v>0</v>
      </c>
      <c r="BA69">
        <v>0.60986879999999999</v>
      </c>
      <c r="BB69">
        <v>1.2975750000000001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1150.8903292478772</v>
      </c>
      <c r="DN69">
        <v>39.073457734063105</v>
      </c>
    </row>
    <row r="70" spans="1:118">
      <c r="A70" t="s">
        <v>112</v>
      </c>
      <c r="B70">
        <v>0</v>
      </c>
      <c r="C70">
        <v>0</v>
      </c>
      <c r="D70">
        <v>4.8091559404453115</v>
      </c>
      <c r="E70">
        <v>0</v>
      </c>
      <c r="F70">
        <v>0</v>
      </c>
      <c r="G70">
        <v>8.9977499246879038</v>
      </c>
      <c r="H70">
        <v>0</v>
      </c>
      <c r="I70">
        <v>0</v>
      </c>
      <c r="J70">
        <v>11.13711331105487</v>
      </c>
      <c r="K70">
        <v>513.65999908176423</v>
      </c>
      <c r="L70">
        <v>10.746873229974227</v>
      </c>
      <c r="M70">
        <v>64.96615737768056</v>
      </c>
      <c r="N70">
        <v>53.201280000000018</v>
      </c>
      <c r="O70">
        <v>74.751074286224707</v>
      </c>
      <c r="P70">
        <v>29.022715799999997</v>
      </c>
      <c r="Q70">
        <v>9.1341218138552893</v>
      </c>
      <c r="R70">
        <v>19.21082882128395</v>
      </c>
      <c r="S70">
        <v>11.791953089210416</v>
      </c>
      <c r="T70">
        <v>0</v>
      </c>
      <c r="U70">
        <v>51.760057976302825</v>
      </c>
      <c r="V70">
        <v>5.1211726618705047</v>
      </c>
      <c r="W70">
        <v>16.929354355679507</v>
      </c>
      <c r="X70">
        <v>64.787941323206965</v>
      </c>
      <c r="Y70">
        <v>0</v>
      </c>
      <c r="Z70">
        <v>2.8783097999999998</v>
      </c>
      <c r="AA70">
        <v>12.318788766731522</v>
      </c>
      <c r="AB70">
        <v>12.98017218182993</v>
      </c>
      <c r="AC70">
        <v>9.4069168803281613</v>
      </c>
      <c r="AD70">
        <v>4.4144551448036493</v>
      </c>
      <c r="AE70">
        <v>24.008369573977422</v>
      </c>
      <c r="AF70">
        <v>4.4814848831687932</v>
      </c>
      <c r="AG70">
        <v>28.991997982726893</v>
      </c>
      <c r="AH70">
        <v>25.569139629000002</v>
      </c>
      <c r="AI70">
        <v>0</v>
      </c>
      <c r="AJ70">
        <v>0</v>
      </c>
      <c r="AK70">
        <v>27.69300400081552</v>
      </c>
      <c r="AL70">
        <v>49.846749999999993</v>
      </c>
      <c r="AM70">
        <v>7.646837357199173</v>
      </c>
      <c r="AN70">
        <v>2.9795596713400655E-2</v>
      </c>
      <c r="AO70">
        <v>0</v>
      </c>
      <c r="AP70">
        <v>0.5626340387834623</v>
      </c>
      <c r="AQ70">
        <v>0</v>
      </c>
      <c r="AR70">
        <v>16.486599999999996</v>
      </c>
      <c r="AS70">
        <v>15.609027212160711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1.3106754000000003</v>
      </c>
      <c r="AZ70">
        <v>0.54655200000000004</v>
      </c>
      <c r="BA70">
        <v>0.60986879999999999</v>
      </c>
      <c r="BB70">
        <v>1.2975750000000001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1157.4214160101528</v>
      </c>
      <c r="DN70">
        <v>39.295087231327528</v>
      </c>
    </row>
    <row r="71" spans="1:118">
      <c r="A71" t="s">
        <v>113</v>
      </c>
      <c r="B71">
        <v>0</v>
      </c>
      <c r="C71">
        <v>0</v>
      </c>
      <c r="D71">
        <v>4.8091559404453115</v>
      </c>
      <c r="E71">
        <v>0</v>
      </c>
      <c r="F71">
        <v>0</v>
      </c>
      <c r="G71">
        <v>8.9977499246879038</v>
      </c>
      <c r="H71">
        <v>0</v>
      </c>
      <c r="I71">
        <v>0</v>
      </c>
      <c r="J71">
        <v>11.13711331105487</v>
      </c>
      <c r="K71">
        <v>513.65999908176423</v>
      </c>
      <c r="L71">
        <v>10.135817762161924</v>
      </c>
      <c r="M71">
        <v>64.96615737768056</v>
      </c>
      <c r="N71">
        <v>53.201280000000018</v>
      </c>
      <c r="O71">
        <v>74.751074286224707</v>
      </c>
      <c r="P71">
        <v>29.022715799999997</v>
      </c>
      <c r="Q71">
        <v>9.1341218138552893</v>
      </c>
      <c r="R71">
        <v>19.21082882128395</v>
      </c>
      <c r="S71">
        <v>11.791953089210416</v>
      </c>
      <c r="T71">
        <v>0</v>
      </c>
      <c r="U71">
        <v>51.760057976302825</v>
      </c>
      <c r="V71">
        <v>5.1211726618705047</v>
      </c>
      <c r="W71">
        <v>16.929354355679507</v>
      </c>
      <c r="X71">
        <v>64.787941323206965</v>
      </c>
      <c r="Y71">
        <v>0</v>
      </c>
      <c r="Z71">
        <v>2.8783097999999998</v>
      </c>
      <c r="AA71">
        <v>12.318788766731522</v>
      </c>
      <c r="AB71">
        <v>12.98017218182993</v>
      </c>
      <c r="AC71">
        <v>9.4069168803281613</v>
      </c>
      <c r="AD71">
        <v>8.8289107508083617</v>
      </c>
      <c r="AE71">
        <v>24.008369573977422</v>
      </c>
      <c r="AF71">
        <v>4.4814848831687932</v>
      </c>
      <c r="AG71">
        <v>28.991997982726893</v>
      </c>
      <c r="AH71">
        <v>30.086354339799996</v>
      </c>
      <c r="AI71">
        <v>0</v>
      </c>
      <c r="AJ71">
        <v>0</v>
      </c>
      <c r="AK71">
        <v>27.69300400081552</v>
      </c>
      <c r="AL71">
        <v>49.846749999999993</v>
      </c>
      <c r="AM71">
        <v>7.646837357199173</v>
      </c>
      <c r="AN71">
        <v>2.9795596713400655E-2</v>
      </c>
      <c r="AO71">
        <v>0</v>
      </c>
      <c r="AP71">
        <v>4.3885455025110049</v>
      </c>
      <c r="AQ71">
        <v>0</v>
      </c>
      <c r="AR71">
        <v>17.456399999999995</v>
      </c>
      <c r="AS71">
        <v>15.609027212160711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1.3106754000000003</v>
      </c>
      <c r="AZ71">
        <v>1.0931040000000001</v>
      </c>
      <c r="BA71">
        <v>0.71514359999999999</v>
      </c>
      <c r="BB71">
        <v>1.2975750000000001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1170.7377490783763</v>
      </c>
      <c r="DN71">
        <v>39.746907275824114</v>
      </c>
    </row>
    <row r="72" spans="1:118">
      <c r="A72" t="s">
        <v>114</v>
      </c>
      <c r="B72">
        <v>0</v>
      </c>
      <c r="C72">
        <v>0</v>
      </c>
      <c r="D72">
        <v>4.8091559404453115</v>
      </c>
      <c r="E72">
        <v>0</v>
      </c>
      <c r="F72">
        <v>0</v>
      </c>
      <c r="G72">
        <v>8.9977499246879038</v>
      </c>
      <c r="H72">
        <v>0</v>
      </c>
      <c r="I72">
        <v>0</v>
      </c>
      <c r="J72">
        <v>11.13711331105487</v>
      </c>
      <c r="K72">
        <v>513.65999908176423</v>
      </c>
      <c r="L72">
        <v>10.557015111810006</v>
      </c>
      <c r="M72">
        <v>64.96615737768056</v>
      </c>
      <c r="N72">
        <v>53.201280000000018</v>
      </c>
      <c r="O72">
        <v>74.751074286224707</v>
      </c>
      <c r="P72">
        <v>29.022715799999997</v>
      </c>
      <c r="Q72">
        <v>9.1341218138552893</v>
      </c>
      <c r="R72">
        <v>19.21082882128395</v>
      </c>
      <c r="S72">
        <v>11.791953089210416</v>
      </c>
      <c r="T72">
        <v>0</v>
      </c>
      <c r="U72">
        <v>51.760057976302825</v>
      </c>
      <c r="V72">
        <v>5.1211726618705047</v>
      </c>
      <c r="W72">
        <v>16.929354355679507</v>
      </c>
      <c r="X72">
        <v>64.787941323206965</v>
      </c>
      <c r="Y72">
        <v>0</v>
      </c>
      <c r="Z72">
        <v>2.8783097999999998</v>
      </c>
      <c r="AA72">
        <v>12.318788766731522</v>
      </c>
      <c r="AB72">
        <v>12.98017218182993</v>
      </c>
      <c r="AC72">
        <v>9.4069168803281613</v>
      </c>
      <c r="AD72">
        <v>8.8289107508083617</v>
      </c>
      <c r="AE72">
        <v>24.008369573977422</v>
      </c>
      <c r="AF72">
        <v>4.4814848831687932</v>
      </c>
      <c r="AG72">
        <v>28.991997982726893</v>
      </c>
      <c r="AH72">
        <v>31.577887377299994</v>
      </c>
      <c r="AI72">
        <v>1.7322931824790353</v>
      </c>
      <c r="AJ72">
        <v>0</v>
      </c>
      <c r="AK72">
        <v>27.69300400081552</v>
      </c>
      <c r="AL72">
        <v>49.846749999999993</v>
      </c>
      <c r="AM72">
        <v>7.646837357199173</v>
      </c>
      <c r="AN72">
        <v>2.9795596713400655E-2</v>
      </c>
      <c r="AO72">
        <v>0</v>
      </c>
      <c r="AP72">
        <v>4.3885455025110049</v>
      </c>
      <c r="AQ72">
        <v>0</v>
      </c>
      <c r="AR72">
        <v>17.456399999999995</v>
      </c>
      <c r="AS72">
        <v>15.609027212160711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1.3106754000000003</v>
      </c>
      <c r="AZ72">
        <v>1.0931040000000001</v>
      </c>
      <c r="BA72">
        <v>0.75144420000000001</v>
      </c>
      <c r="BB72">
        <v>1.2975750000000001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1174.2983257894905</v>
      </c>
      <c r="DN72">
        <v>39.867654734336931</v>
      </c>
    </row>
    <row r="73" spans="1:118">
      <c r="A73" t="s">
        <v>115</v>
      </c>
      <c r="B73">
        <v>0</v>
      </c>
      <c r="C73">
        <v>0</v>
      </c>
      <c r="D73">
        <v>4.8091559404453115</v>
      </c>
      <c r="E73">
        <v>0</v>
      </c>
      <c r="F73">
        <v>0</v>
      </c>
      <c r="G73">
        <v>8.9977499246879038</v>
      </c>
      <c r="H73">
        <v>0</v>
      </c>
      <c r="I73">
        <v>0</v>
      </c>
      <c r="J73">
        <v>11.13711331105487</v>
      </c>
      <c r="K73">
        <v>513.65999908176423</v>
      </c>
      <c r="L73">
        <v>10.98283918781272</v>
      </c>
      <c r="M73">
        <v>64.96615737768056</v>
      </c>
      <c r="N73">
        <v>53.201280000000018</v>
      </c>
      <c r="O73">
        <v>74.751074286224707</v>
      </c>
      <c r="P73">
        <v>29.022715799999997</v>
      </c>
      <c r="Q73">
        <v>9.1341218138552893</v>
      </c>
      <c r="R73">
        <v>19.21082882128395</v>
      </c>
      <c r="S73">
        <v>11.791953089210416</v>
      </c>
      <c r="T73">
        <v>0</v>
      </c>
      <c r="U73">
        <v>51.760057976302825</v>
      </c>
      <c r="V73">
        <v>5.7124146809352521</v>
      </c>
      <c r="W73">
        <v>16.927509649215708</v>
      </c>
      <c r="X73">
        <v>64.787941323206965</v>
      </c>
      <c r="Y73">
        <v>0</v>
      </c>
      <c r="Z73">
        <v>5.7566195999999996</v>
      </c>
      <c r="AA73">
        <v>12.318788766731522</v>
      </c>
      <c r="AB73">
        <v>19.470258505283525</v>
      </c>
      <c r="AC73">
        <v>9.4069168803281613</v>
      </c>
      <c r="AD73">
        <v>8.8289107508083617</v>
      </c>
      <c r="AE73">
        <v>24.008369573977422</v>
      </c>
      <c r="AF73">
        <v>4.4814848831687932</v>
      </c>
      <c r="AG73">
        <v>28.991997982726893</v>
      </c>
      <c r="AH73">
        <v>42.103849836399995</v>
      </c>
      <c r="AI73">
        <v>1.7322931824790353</v>
      </c>
      <c r="AJ73">
        <v>0</v>
      </c>
      <c r="AK73">
        <v>27.69300400081552</v>
      </c>
      <c r="AL73">
        <v>49.846749999999993</v>
      </c>
      <c r="AM73">
        <v>7.646837357199173</v>
      </c>
      <c r="AN73">
        <v>2.9795596713400655E-2</v>
      </c>
      <c r="AO73">
        <v>0</v>
      </c>
      <c r="AP73">
        <v>4.1634918869976207</v>
      </c>
      <c r="AQ73">
        <v>0</v>
      </c>
      <c r="AR73">
        <v>16.486599999999996</v>
      </c>
      <c r="AS73">
        <v>15.609027212160711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0.65533680000000005</v>
      </c>
      <c r="AZ73">
        <v>1.0931040000000001</v>
      </c>
      <c r="BA73">
        <v>1.0019267999999999</v>
      </c>
      <c r="BB73">
        <v>1.2975750000000001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1192.9748461596564</v>
      </c>
      <c r="DN73">
        <v>40.501004719814773</v>
      </c>
    </row>
    <row r="74" spans="1:118">
      <c r="A74" t="s">
        <v>116</v>
      </c>
      <c r="B74">
        <v>0</v>
      </c>
      <c r="C74">
        <v>0</v>
      </c>
      <c r="D74">
        <v>4.8091559404453115</v>
      </c>
      <c r="E74">
        <v>0</v>
      </c>
      <c r="F74">
        <v>0</v>
      </c>
      <c r="G74">
        <v>8.9977499246879038</v>
      </c>
      <c r="H74">
        <v>0</v>
      </c>
      <c r="I74">
        <v>0</v>
      </c>
      <c r="J74">
        <v>11.13711331105487</v>
      </c>
      <c r="K74">
        <v>513.65999908176423</v>
      </c>
      <c r="L74">
        <v>10.98283918781272</v>
      </c>
      <c r="M74">
        <v>64.96615737768056</v>
      </c>
      <c r="N74">
        <v>53.201280000000018</v>
      </c>
      <c r="O74">
        <v>74.751074286224707</v>
      </c>
      <c r="P74">
        <v>29.022715799999997</v>
      </c>
      <c r="Q74">
        <v>9.1341218138552893</v>
      </c>
      <c r="R74">
        <v>19.21082882128395</v>
      </c>
      <c r="S74">
        <v>11.791953089210416</v>
      </c>
      <c r="T74">
        <v>0</v>
      </c>
      <c r="U74">
        <v>51.760057976302825</v>
      </c>
      <c r="V74">
        <v>6.1877029856115113</v>
      </c>
      <c r="W74">
        <v>16.927509649215708</v>
      </c>
      <c r="X74">
        <v>64.787941323206965</v>
      </c>
      <c r="Y74">
        <v>0</v>
      </c>
      <c r="Z74">
        <v>5.7566195999999996</v>
      </c>
      <c r="AA74">
        <v>9.3692196254014384</v>
      </c>
      <c r="AB74">
        <v>19.470258505283525</v>
      </c>
      <c r="AC74">
        <v>9.4069168803281613</v>
      </c>
      <c r="AD74">
        <v>8.8289107508083617</v>
      </c>
      <c r="AE74">
        <v>24.008369573977422</v>
      </c>
      <c r="AF74">
        <v>4.4814848831687932</v>
      </c>
      <c r="AG74">
        <v>28.991997982726893</v>
      </c>
      <c r="AH74">
        <v>42.103849836399995</v>
      </c>
      <c r="AI74">
        <v>1.7322931824790353</v>
      </c>
      <c r="AJ74">
        <v>0</v>
      </c>
      <c r="AK74">
        <v>27.69300400081552</v>
      </c>
      <c r="AL74">
        <v>49.846749999999993</v>
      </c>
      <c r="AM74">
        <v>7.646837357199173</v>
      </c>
      <c r="AN74">
        <v>2.9795596713400655E-2</v>
      </c>
      <c r="AO74">
        <v>0</v>
      </c>
      <c r="AP74">
        <v>4.1634918869976207</v>
      </c>
      <c r="AQ74">
        <v>0</v>
      </c>
      <c r="AR74">
        <v>16.486599999999996</v>
      </c>
      <c r="AS74">
        <v>15.609027212160711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0.65533680000000005</v>
      </c>
      <c r="AZ74">
        <v>1.0931040000000001</v>
      </c>
      <c r="BA74">
        <v>1.0019267999999999</v>
      </c>
      <c r="BB74">
        <v>1.2975750000000001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1190.5817887931098</v>
      </c>
      <c r="DN74">
        <v>40.419781249707711</v>
      </c>
    </row>
    <row r="75" spans="1:118">
      <c r="A75" t="s">
        <v>117</v>
      </c>
      <c r="B75">
        <v>0</v>
      </c>
      <c r="C75">
        <v>0</v>
      </c>
      <c r="D75">
        <v>0.61954542508858612</v>
      </c>
      <c r="E75">
        <v>0</v>
      </c>
      <c r="F75">
        <v>0</v>
      </c>
      <c r="G75">
        <v>8.9977499246879038</v>
      </c>
      <c r="H75">
        <v>0</v>
      </c>
      <c r="I75">
        <v>0</v>
      </c>
      <c r="J75">
        <v>11.13711331105487</v>
      </c>
      <c r="K75">
        <v>440.0024199477441</v>
      </c>
      <c r="L75">
        <v>11.404036558273321</v>
      </c>
      <c r="M75">
        <v>64.96615737768056</v>
      </c>
      <c r="N75">
        <v>53.201280000000018</v>
      </c>
      <c r="O75">
        <v>74.751074286224707</v>
      </c>
      <c r="P75">
        <v>29.022715799999997</v>
      </c>
      <c r="Q75">
        <v>9.1341218138552893</v>
      </c>
      <c r="R75">
        <v>19.21082882128395</v>
      </c>
      <c r="S75">
        <v>11.791953089210416</v>
      </c>
      <c r="T75">
        <v>0</v>
      </c>
      <c r="U75">
        <v>51.760057976302825</v>
      </c>
      <c r="V75">
        <v>6.1877029856115113</v>
      </c>
      <c r="W75">
        <v>16.927509649215708</v>
      </c>
      <c r="X75">
        <v>64.787941323206965</v>
      </c>
      <c r="Y75">
        <v>0</v>
      </c>
      <c r="Z75">
        <v>2.8783097999999998</v>
      </c>
      <c r="AA75">
        <v>3.3312780890316227</v>
      </c>
      <c r="AB75">
        <v>11.167152160953638</v>
      </c>
      <c r="AC75">
        <v>2.4755046123974487</v>
      </c>
      <c r="AD75">
        <v>7.6773138367206366</v>
      </c>
      <c r="AE75">
        <v>24.008369573977422</v>
      </c>
      <c r="AF75">
        <v>4.4814848831687932</v>
      </c>
      <c r="AG75">
        <v>28.991997982726893</v>
      </c>
      <c r="AH75">
        <v>30.682967554799998</v>
      </c>
      <c r="AI75">
        <v>1.7322931824790353</v>
      </c>
      <c r="AJ75">
        <v>0</v>
      </c>
      <c r="AK75">
        <v>27.69300400081552</v>
      </c>
      <c r="AL75">
        <v>49.846749999999993</v>
      </c>
      <c r="AM75">
        <v>7.646837357199173</v>
      </c>
      <c r="AN75">
        <v>2.9795596713400655E-2</v>
      </c>
      <c r="AO75">
        <v>0</v>
      </c>
      <c r="AP75">
        <v>4.1634918869976207</v>
      </c>
      <c r="AQ75">
        <v>0</v>
      </c>
      <c r="AR75">
        <v>16.486599999999996</v>
      </c>
      <c r="AS75">
        <v>15.609027212160711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0.65533680000000005</v>
      </c>
      <c r="AZ75">
        <v>1.0931040000000001</v>
      </c>
      <c r="BA75">
        <v>0.72966419999999999</v>
      </c>
      <c r="BB75">
        <v>1.2975750000000001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1079.9134479696904</v>
      </c>
      <c r="DN75">
        <v>36.666618049892286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8.9977499246879038</v>
      </c>
      <c r="H76">
        <v>0</v>
      </c>
      <c r="I76">
        <v>0</v>
      </c>
      <c r="J76">
        <v>11.13711331105487</v>
      </c>
      <c r="K76">
        <v>432.53913284332162</v>
      </c>
      <c r="L76">
        <v>11.404036558273321</v>
      </c>
      <c r="M76">
        <v>64.96615737768056</v>
      </c>
      <c r="N76">
        <v>53.201280000000018</v>
      </c>
      <c r="O76">
        <v>74.751074286224707</v>
      </c>
      <c r="P76">
        <v>29.022715799999997</v>
      </c>
      <c r="Q76">
        <v>9.1341218138552893</v>
      </c>
      <c r="R76">
        <v>19.21082882128395</v>
      </c>
      <c r="S76">
        <v>11.791953089210416</v>
      </c>
      <c r="T76">
        <v>0</v>
      </c>
      <c r="U76">
        <v>51.760057976302825</v>
      </c>
      <c r="V76">
        <v>6.1877029856115113</v>
      </c>
      <c r="W76">
        <v>16.927509649215708</v>
      </c>
      <c r="X76">
        <v>64.787941323206965</v>
      </c>
      <c r="Y76">
        <v>0</v>
      </c>
      <c r="Z76">
        <v>2.8783097999999998</v>
      </c>
      <c r="AA76">
        <v>9.3692196254014384</v>
      </c>
      <c r="AB76">
        <v>19.470258505283525</v>
      </c>
      <c r="AC76">
        <v>9.4069168803281613</v>
      </c>
      <c r="AD76">
        <v>7.6773138367206366</v>
      </c>
      <c r="AE76">
        <v>24.008369573977422</v>
      </c>
      <c r="AF76">
        <v>4.4814848831687932</v>
      </c>
      <c r="AG76">
        <v>28.991997982726893</v>
      </c>
      <c r="AH76">
        <v>34.092186172000005</v>
      </c>
      <c r="AI76">
        <v>1.7322931824790353</v>
      </c>
      <c r="AJ76">
        <v>0</v>
      </c>
      <c r="AK76">
        <v>27.69300400081552</v>
      </c>
      <c r="AL76">
        <v>59.209269999999997</v>
      </c>
      <c r="AM76">
        <v>7.646837357199173</v>
      </c>
      <c r="AN76">
        <v>2.9795596713400655E-2</v>
      </c>
      <c r="AO76">
        <v>0</v>
      </c>
      <c r="AP76">
        <v>1.6316387124720402</v>
      </c>
      <c r="AQ76">
        <v>0</v>
      </c>
      <c r="AR76">
        <v>16.486599999999996</v>
      </c>
      <c r="AS76">
        <v>15.609027212160711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0.65533680000000005</v>
      </c>
      <c r="AZ76">
        <v>1.3249737000000001</v>
      </c>
      <c r="BA76">
        <v>0.80952659999999999</v>
      </c>
      <c r="BB76">
        <v>1.2975750000000001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1102.8759910010579</v>
      </c>
      <c r="DN76">
        <v>37.445320180318987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8.9977499246879038</v>
      </c>
      <c r="H77">
        <v>0</v>
      </c>
      <c r="I77">
        <v>0</v>
      </c>
      <c r="J77">
        <v>11.13711331105487</v>
      </c>
      <c r="K77">
        <v>402.685984425632</v>
      </c>
      <c r="L77">
        <v>11.404036558273321</v>
      </c>
      <c r="M77">
        <v>64.96615737768056</v>
      </c>
      <c r="N77">
        <v>53.201280000000018</v>
      </c>
      <c r="O77">
        <v>74.751074286224707</v>
      </c>
      <c r="P77">
        <v>29.022715799999997</v>
      </c>
      <c r="Q77">
        <v>9.1341218138552893</v>
      </c>
      <c r="R77">
        <v>19.21082882128395</v>
      </c>
      <c r="S77">
        <v>11.791953089210416</v>
      </c>
      <c r="T77">
        <v>0</v>
      </c>
      <c r="U77">
        <v>51.760057976302825</v>
      </c>
      <c r="V77">
        <v>6.1877029856115113</v>
      </c>
      <c r="W77">
        <v>16.927509649215708</v>
      </c>
      <c r="X77">
        <v>64.787941323206965</v>
      </c>
      <c r="Y77">
        <v>0</v>
      </c>
      <c r="Z77">
        <v>2.8783097999999998</v>
      </c>
      <c r="AA77">
        <v>18.513577979793247</v>
      </c>
      <c r="AB77">
        <v>19.470258505283525</v>
      </c>
      <c r="AC77">
        <v>14.124610071557475</v>
      </c>
      <c r="AD77">
        <v>13.24336589561201</v>
      </c>
      <c r="AE77">
        <v>24.008369573977422</v>
      </c>
      <c r="AF77">
        <v>4.4814848831687932</v>
      </c>
      <c r="AG77">
        <v>28.991997982726893</v>
      </c>
      <c r="AH77">
        <v>42.103849836399995</v>
      </c>
      <c r="AI77">
        <v>3.0933804190120529</v>
      </c>
      <c r="AJ77">
        <v>0</v>
      </c>
      <c r="AK77">
        <v>27.69300400081552</v>
      </c>
      <c r="AL77">
        <v>59.209269999999997</v>
      </c>
      <c r="AM77">
        <v>7.646837357199173</v>
      </c>
      <c r="AN77">
        <v>2.9795596713400655E-2</v>
      </c>
      <c r="AO77">
        <v>0</v>
      </c>
      <c r="AP77">
        <v>0.50637063490511602</v>
      </c>
      <c r="AQ77">
        <v>3.427345707161924</v>
      </c>
      <c r="AR77">
        <v>16.486599999999996</v>
      </c>
      <c r="AS77">
        <v>15.609027212160711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0.65533680000000005</v>
      </c>
      <c r="AZ77">
        <v>1.639656</v>
      </c>
      <c r="BA77">
        <v>1.0019267999999999</v>
      </c>
      <c r="BB77">
        <v>1.2975750000000001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1104.5750918007659</v>
      </c>
      <c r="DN77">
        <v>37.503085597961928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8.9977499246879038</v>
      </c>
      <c r="H78">
        <v>0</v>
      </c>
      <c r="I78">
        <v>0</v>
      </c>
      <c r="J78">
        <v>11.13711331105487</v>
      </c>
      <c r="K78">
        <v>402.685984425632</v>
      </c>
      <c r="L78">
        <v>11.825233907921399</v>
      </c>
      <c r="M78">
        <v>64.96615737768056</v>
      </c>
      <c r="N78">
        <v>53.201280000000018</v>
      </c>
      <c r="O78">
        <v>74.751074286224707</v>
      </c>
      <c r="P78">
        <v>29.022715799999997</v>
      </c>
      <c r="Q78">
        <v>9.1341218138552893</v>
      </c>
      <c r="R78">
        <v>19.21082882128395</v>
      </c>
      <c r="S78">
        <v>11.791953089210416</v>
      </c>
      <c r="T78">
        <v>0</v>
      </c>
      <c r="U78">
        <v>51.760057976302825</v>
      </c>
      <c r="V78">
        <v>6.1877029856115113</v>
      </c>
      <c r="W78">
        <v>16.927509649215708</v>
      </c>
      <c r="X78">
        <v>64.787941323206965</v>
      </c>
      <c r="Y78">
        <v>0</v>
      </c>
      <c r="Z78">
        <v>5.7566195999999996</v>
      </c>
      <c r="AA78">
        <v>18.513577979793247</v>
      </c>
      <c r="AB78">
        <v>19.470258505283525</v>
      </c>
      <c r="AC78">
        <v>14.124610071557475</v>
      </c>
      <c r="AD78">
        <v>17.698766931898408</v>
      </c>
      <c r="AE78">
        <v>24.008369573977422</v>
      </c>
      <c r="AF78">
        <v>5.9271258247520446</v>
      </c>
      <c r="AG78">
        <v>28.991997982726893</v>
      </c>
      <c r="AH78">
        <v>57.530563950200005</v>
      </c>
      <c r="AI78">
        <v>6.1867613000000006</v>
      </c>
      <c r="AJ78">
        <v>0</v>
      </c>
      <c r="AK78">
        <v>27.69300400081552</v>
      </c>
      <c r="AL78">
        <v>59.209269999999997</v>
      </c>
      <c r="AM78">
        <v>7.646837357199173</v>
      </c>
      <c r="AN78">
        <v>2.9795596713400655E-2</v>
      </c>
      <c r="AO78">
        <v>0</v>
      </c>
      <c r="AP78">
        <v>0.50637063490511602</v>
      </c>
      <c r="AQ78">
        <v>6.1882629646111376</v>
      </c>
      <c r="AR78">
        <v>16.486599999999996</v>
      </c>
      <c r="AS78">
        <v>15.609027212160711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0.65533680000000005</v>
      </c>
      <c r="AZ78">
        <v>2.1862071000000003</v>
      </c>
      <c r="BA78">
        <v>1.3685741999999999</v>
      </c>
      <c r="BB78">
        <v>1.2975750000000001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1134.9401036022948</v>
      </c>
      <c r="DN78">
        <v>38.532833676187643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8.9977499246879038</v>
      </c>
      <c r="H79">
        <v>0</v>
      </c>
      <c r="I79">
        <v>0</v>
      </c>
      <c r="J79">
        <v>11.13711331105487</v>
      </c>
      <c r="K79">
        <v>447.51432962132316</v>
      </c>
      <c r="L79">
        <v>11.825233907921399</v>
      </c>
      <c r="M79">
        <v>64.96615737768056</v>
      </c>
      <c r="N79">
        <v>53.201280000000018</v>
      </c>
      <c r="O79">
        <v>74.751074286224707</v>
      </c>
      <c r="P79">
        <v>29.022715799999997</v>
      </c>
      <c r="Q79">
        <v>9.1341218138552893</v>
      </c>
      <c r="R79">
        <v>19.21082882128395</v>
      </c>
      <c r="S79">
        <v>11.791953089210416</v>
      </c>
      <c r="T79">
        <v>0</v>
      </c>
      <c r="U79">
        <v>51.760057976302825</v>
      </c>
      <c r="V79">
        <v>6.3576328057553964</v>
      </c>
      <c r="W79">
        <v>16.927509649215708</v>
      </c>
      <c r="X79">
        <v>64.787941323206965</v>
      </c>
      <c r="Y79">
        <v>0</v>
      </c>
      <c r="Z79">
        <v>8.6349293999999972</v>
      </c>
      <c r="AA79">
        <v>18.513577979793247</v>
      </c>
      <c r="AB79">
        <v>19.470258505283525</v>
      </c>
      <c r="AC79">
        <v>14.124610071557475</v>
      </c>
      <c r="AD79">
        <v>17.698766931898408</v>
      </c>
      <c r="AE79">
        <v>24.008369573977422</v>
      </c>
      <c r="AF79">
        <v>6.1439713693073275</v>
      </c>
      <c r="AG79">
        <v>28.991997982726893</v>
      </c>
      <c r="AH79">
        <v>63.155774754599989</v>
      </c>
      <c r="AI79">
        <v>23.838828774024261</v>
      </c>
      <c r="AJ79">
        <v>0</v>
      </c>
      <c r="AK79">
        <v>27.69300400081552</v>
      </c>
      <c r="AL79">
        <v>59.209269999999997</v>
      </c>
      <c r="AM79">
        <v>7.646837357199173</v>
      </c>
      <c r="AN79">
        <v>2.9795596713400655E-2</v>
      </c>
      <c r="AO79">
        <v>0</v>
      </c>
      <c r="AP79">
        <v>0.50637063490511602</v>
      </c>
      <c r="AQ79">
        <v>18.564787480658737</v>
      </c>
      <c r="AR79">
        <v>16.486599999999996</v>
      </c>
      <c r="AS79">
        <v>15.609027212160711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0.66725280000000009</v>
      </c>
      <c r="AZ79">
        <v>2.1862071000000003</v>
      </c>
      <c r="BA79">
        <v>1.4811084000000001</v>
      </c>
      <c r="BB79">
        <v>1.2975750000000001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1216.0607948117156</v>
      </c>
      <c r="DN79">
        <v>41.283825821628994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8.8428507018902103</v>
      </c>
      <c r="H80">
        <v>0</v>
      </c>
      <c r="I80">
        <v>0</v>
      </c>
      <c r="J80">
        <v>11.13711331105487</v>
      </c>
      <c r="K80">
        <v>513.65999908176423</v>
      </c>
      <c r="L80">
        <v>12.24663940354133</v>
      </c>
      <c r="M80">
        <v>64.96615737768056</v>
      </c>
      <c r="N80">
        <v>53.201280000000018</v>
      </c>
      <c r="O80">
        <v>74.751074286224707</v>
      </c>
      <c r="P80">
        <v>29.022715799999997</v>
      </c>
      <c r="Q80">
        <v>9.1341218138552893</v>
      </c>
      <c r="R80">
        <v>19.21082882128395</v>
      </c>
      <c r="S80">
        <v>11.791953089210416</v>
      </c>
      <c r="T80">
        <v>0</v>
      </c>
      <c r="U80">
        <v>51.760057976302825</v>
      </c>
      <c r="V80">
        <v>6.3576328057553964</v>
      </c>
      <c r="W80">
        <v>16.927509649215708</v>
      </c>
      <c r="X80">
        <v>64.787941323206965</v>
      </c>
      <c r="Y80">
        <v>0</v>
      </c>
      <c r="Z80">
        <v>8.6349293999999972</v>
      </c>
      <c r="AA80">
        <v>18.513577979793247</v>
      </c>
      <c r="AB80">
        <v>19.470258505283525</v>
      </c>
      <c r="AC80">
        <v>14.124610071557475</v>
      </c>
      <c r="AD80">
        <v>17.698766931898408</v>
      </c>
      <c r="AE80">
        <v>24.008369573977422</v>
      </c>
      <c r="AF80">
        <v>6.1439713693073275</v>
      </c>
      <c r="AG80">
        <v>28.991997982726893</v>
      </c>
      <c r="AH80">
        <v>63.155774754599989</v>
      </c>
      <c r="AI80">
        <v>23.838828774024261</v>
      </c>
      <c r="AJ80">
        <v>0</v>
      </c>
      <c r="AK80">
        <v>27.69300400081552</v>
      </c>
      <c r="AL80">
        <v>59.209269999999997</v>
      </c>
      <c r="AM80">
        <v>7.646837357199173</v>
      </c>
      <c r="AN80">
        <v>2.9795596713400655E-2</v>
      </c>
      <c r="AO80">
        <v>0</v>
      </c>
      <c r="AP80">
        <v>0.50637063490511602</v>
      </c>
      <c r="AQ80">
        <v>18.564787480658737</v>
      </c>
      <c r="AR80">
        <v>17.456399999999995</v>
      </c>
      <c r="AS80">
        <v>15.609027212160711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0.66725280000000009</v>
      </c>
      <c r="AZ80">
        <v>2.1862071000000003</v>
      </c>
      <c r="BA80">
        <v>1.4811084000000001</v>
      </c>
      <c r="BB80">
        <v>1.2975750000000001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1281.2326412947207</v>
      </c>
      <c r="DN80">
        <v>43.493955071887584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8.8428507018902103</v>
      </c>
      <c r="H81">
        <v>0</v>
      </c>
      <c r="I81">
        <v>0</v>
      </c>
      <c r="J81">
        <v>11.13711331105487</v>
      </c>
      <c r="K81">
        <v>513.65999908176423</v>
      </c>
      <c r="L81">
        <v>12.24663940354133</v>
      </c>
      <c r="M81">
        <v>64.96615737768056</v>
      </c>
      <c r="N81">
        <v>53.201280000000018</v>
      </c>
      <c r="O81">
        <v>74.751074286224707</v>
      </c>
      <c r="P81">
        <v>29.022715799999997</v>
      </c>
      <c r="Q81">
        <v>9.1341218138552893</v>
      </c>
      <c r="R81">
        <v>19.21082882128395</v>
      </c>
      <c r="S81">
        <v>11.791953089210416</v>
      </c>
      <c r="T81">
        <v>0</v>
      </c>
      <c r="U81">
        <v>51.760057976302825</v>
      </c>
      <c r="V81">
        <v>6.3576328057553964</v>
      </c>
      <c r="W81">
        <v>16.927509649215708</v>
      </c>
      <c r="X81">
        <v>64.787941323206965</v>
      </c>
      <c r="Y81">
        <v>0</v>
      </c>
      <c r="Z81">
        <v>8.6349293999999972</v>
      </c>
      <c r="AA81">
        <v>18.513577979793247</v>
      </c>
      <c r="AB81">
        <v>19.470258505283525</v>
      </c>
      <c r="AC81">
        <v>14.124610071557475</v>
      </c>
      <c r="AD81">
        <v>17.698766931898408</v>
      </c>
      <c r="AE81">
        <v>24.008369573977422</v>
      </c>
      <c r="AF81">
        <v>6.1439713693073275</v>
      </c>
      <c r="AG81">
        <v>28.991997982726893</v>
      </c>
      <c r="AH81">
        <v>63.155774754599989</v>
      </c>
      <c r="AI81">
        <v>31.785104724048431</v>
      </c>
      <c r="AJ81">
        <v>0</v>
      </c>
      <c r="AK81">
        <v>27.69300400081552</v>
      </c>
      <c r="AL81">
        <v>59.209269999999997</v>
      </c>
      <c r="AM81">
        <v>7.646837357199173</v>
      </c>
      <c r="AN81">
        <v>2.9795596713400655E-2</v>
      </c>
      <c r="AO81">
        <v>0</v>
      </c>
      <c r="AP81">
        <v>0.50637063490511602</v>
      </c>
      <c r="AQ81">
        <v>18.564787480658737</v>
      </c>
      <c r="AR81">
        <v>17.456399999999995</v>
      </c>
      <c r="AS81">
        <v>15.609027212160711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0.66725280000000009</v>
      </c>
      <c r="AZ81">
        <v>2.1862071000000003</v>
      </c>
      <c r="BA81">
        <v>1.4811084000000001</v>
      </c>
      <c r="BB81">
        <v>1.2975750000000001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1288.9182792232073</v>
      </c>
      <c r="DN81">
        <v>43.7545930934251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8.8428507018902103</v>
      </c>
      <c r="H82">
        <v>0</v>
      </c>
      <c r="I82">
        <v>0</v>
      </c>
      <c r="J82">
        <v>11.13711331105487</v>
      </c>
      <c r="K82">
        <v>513.65999908176423</v>
      </c>
      <c r="L82">
        <v>12.667836753189412</v>
      </c>
      <c r="M82">
        <v>64.96615737768056</v>
      </c>
      <c r="N82">
        <v>53.201280000000018</v>
      </c>
      <c r="O82">
        <v>74.751074286224707</v>
      </c>
      <c r="P82">
        <v>29.022715799999997</v>
      </c>
      <c r="Q82">
        <v>9.1341218138552893</v>
      </c>
      <c r="R82">
        <v>19.21082882128395</v>
      </c>
      <c r="S82">
        <v>11.791953089210416</v>
      </c>
      <c r="T82">
        <v>0</v>
      </c>
      <c r="U82">
        <v>51.760057976302825</v>
      </c>
      <c r="V82">
        <v>6.3576328057553964</v>
      </c>
      <c r="W82">
        <v>16.927509649215708</v>
      </c>
      <c r="X82">
        <v>64.787941323206965</v>
      </c>
      <c r="Y82">
        <v>0</v>
      </c>
      <c r="Z82">
        <v>8.6349293999999972</v>
      </c>
      <c r="AA82">
        <v>18.513577979793247</v>
      </c>
      <c r="AB82">
        <v>19.470258505283525</v>
      </c>
      <c r="AC82">
        <v>14.124610071557475</v>
      </c>
      <c r="AD82">
        <v>17.698766931898408</v>
      </c>
      <c r="AE82">
        <v>24.008369573977422</v>
      </c>
      <c r="AF82">
        <v>6.1439713693073275</v>
      </c>
      <c r="AG82">
        <v>28.991997982726893</v>
      </c>
      <c r="AH82">
        <v>63.155774754599989</v>
      </c>
      <c r="AI82">
        <v>31.785104724048431</v>
      </c>
      <c r="AJ82">
        <v>0</v>
      </c>
      <c r="AK82">
        <v>27.69300400081552</v>
      </c>
      <c r="AL82">
        <v>59.209269999999997</v>
      </c>
      <c r="AM82">
        <v>7.646837357199173</v>
      </c>
      <c r="AN82">
        <v>2.9795596713400655E-2</v>
      </c>
      <c r="AO82">
        <v>0</v>
      </c>
      <c r="AP82">
        <v>0.50637063490511602</v>
      </c>
      <c r="AQ82">
        <v>18.564787480658737</v>
      </c>
      <c r="AR82">
        <v>16.486599999999996</v>
      </c>
      <c r="AS82">
        <v>15.609027212160711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0.66725280000000009</v>
      </c>
      <c r="AZ82">
        <v>2.1862071000000003</v>
      </c>
      <c r="BA82">
        <v>1.4811084000000001</v>
      </c>
      <c r="BB82">
        <v>1.2975750000000001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1288.3876705723401</v>
      </c>
      <c r="DN82">
        <v>43.7365990939402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1.2723721064422917</v>
      </c>
      <c r="H83">
        <v>0</v>
      </c>
      <c r="I83">
        <v>0</v>
      </c>
      <c r="J83">
        <v>11.293333025792938</v>
      </c>
      <c r="K83">
        <v>513.65999908176423</v>
      </c>
      <c r="L83">
        <v>12.667836753189412</v>
      </c>
      <c r="M83">
        <v>64.96615737768056</v>
      </c>
      <c r="N83">
        <v>53.201280000000018</v>
      </c>
      <c r="O83">
        <v>74.751074286224707</v>
      </c>
      <c r="P83">
        <v>29.022715799999997</v>
      </c>
      <c r="Q83">
        <v>9.1341218138552893</v>
      </c>
      <c r="R83">
        <v>19.21082882128395</v>
      </c>
      <c r="S83">
        <v>11.791953089210416</v>
      </c>
      <c r="T83">
        <v>0</v>
      </c>
      <c r="U83">
        <v>51.760057976302825</v>
      </c>
      <c r="V83">
        <v>6.3576328057553964</v>
      </c>
      <c r="W83">
        <v>16.927509649215708</v>
      </c>
      <c r="X83">
        <v>64.787941323206965</v>
      </c>
      <c r="Y83">
        <v>0</v>
      </c>
      <c r="Z83">
        <v>8.6349293999999972</v>
      </c>
      <c r="AA83">
        <v>18.513577979793247</v>
      </c>
      <c r="AB83">
        <v>19.470258505283525</v>
      </c>
      <c r="AC83">
        <v>14.124610071557475</v>
      </c>
      <c r="AD83">
        <v>17.698766931898408</v>
      </c>
      <c r="AE83">
        <v>24.008369573977422</v>
      </c>
      <c r="AF83">
        <v>6.1439713693073275</v>
      </c>
      <c r="AG83">
        <v>28.991997982726893</v>
      </c>
      <c r="AH83">
        <v>63.155774754599989</v>
      </c>
      <c r="AI83">
        <v>31.785104724048431</v>
      </c>
      <c r="AJ83">
        <v>0</v>
      </c>
      <c r="AK83">
        <v>27.69300400081552</v>
      </c>
      <c r="AL83">
        <v>59.209269999999997</v>
      </c>
      <c r="AM83">
        <v>7.646837357199173</v>
      </c>
      <c r="AN83">
        <v>2.9795596713400655E-2</v>
      </c>
      <c r="AO83">
        <v>0</v>
      </c>
      <c r="AP83">
        <v>0.50637063490511602</v>
      </c>
      <c r="AQ83">
        <v>18.564787480658737</v>
      </c>
      <c r="AR83">
        <v>16.486599999999996</v>
      </c>
      <c r="AS83">
        <v>15.609027212160711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0.66725280000000009</v>
      </c>
      <c r="AZ83">
        <v>2.1862071000000003</v>
      </c>
      <c r="BA83">
        <v>1.4811084000000001</v>
      </c>
      <c r="BB83">
        <v>1.2975750000000001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1281.2165933938522</v>
      </c>
      <c r="DN83">
        <v>43.493417391718253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11.293333025792938</v>
      </c>
      <c r="K84">
        <v>513.65999908176423</v>
      </c>
      <c r="L84">
        <v>13.089034123650013</v>
      </c>
      <c r="M84">
        <v>64.96615737768056</v>
      </c>
      <c r="N84">
        <v>53.201280000000018</v>
      </c>
      <c r="O84">
        <v>74.751074286224707</v>
      </c>
      <c r="P84">
        <v>29.022715799999997</v>
      </c>
      <c r="Q84">
        <v>9.1341218138552893</v>
      </c>
      <c r="R84">
        <v>19.21082882128395</v>
      </c>
      <c r="S84">
        <v>11.791953089210416</v>
      </c>
      <c r="T84">
        <v>0</v>
      </c>
      <c r="U84">
        <v>51.760057976302825</v>
      </c>
      <c r="V84">
        <v>6.3576328057553964</v>
      </c>
      <c r="W84">
        <v>16.927509649215708</v>
      </c>
      <c r="X84">
        <v>64.787941323206965</v>
      </c>
      <c r="Y84">
        <v>0</v>
      </c>
      <c r="Z84">
        <v>8.6349293999999972</v>
      </c>
      <c r="AA84">
        <v>18.513577979793247</v>
      </c>
      <c r="AB84">
        <v>19.470258505283525</v>
      </c>
      <c r="AC84">
        <v>14.124610071557475</v>
      </c>
      <c r="AD84">
        <v>17.698766931898408</v>
      </c>
      <c r="AE84">
        <v>24.008369573977422</v>
      </c>
      <c r="AF84">
        <v>6.1439713693073275</v>
      </c>
      <c r="AG84">
        <v>28.991997982726893</v>
      </c>
      <c r="AH84">
        <v>63.155774754599989</v>
      </c>
      <c r="AI84">
        <v>31.785104724048431</v>
      </c>
      <c r="AJ84">
        <v>0</v>
      </c>
      <c r="AK84">
        <v>27.69300400081552</v>
      </c>
      <c r="AL84">
        <v>59.209269999999997</v>
      </c>
      <c r="AM84">
        <v>7.646837357199173</v>
      </c>
      <c r="AN84">
        <v>2.9795596713400655E-2</v>
      </c>
      <c r="AO84">
        <v>0</v>
      </c>
      <c r="AP84">
        <v>0.50637063490511602</v>
      </c>
      <c r="AQ84">
        <v>18.564787480658737</v>
      </c>
      <c r="AR84">
        <v>16.486599999999996</v>
      </c>
      <c r="AS84">
        <v>15.609027212160711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0.66725280000000009</v>
      </c>
      <c r="AZ84">
        <v>2.1862071000000003</v>
      </c>
      <c r="BA84">
        <v>1.4811084000000001</v>
      </c>
      <c r="BB84">
        <v>1.2975750000000001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1280.3933372361719</v>
      </c>
      <c r="DN84">
        <v>43.465498813416559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11.293333025792938</v>
      </c>
      <c r="K85">
        <v>513.65999908176423</v>
      </c>
      <c r="L85">
        <v>13.089034123650013</v>
      </c>
      <c r="M85">
        <v>64.96615737768056</v>
      </c>
      <c r="N85">
        <v>53.201280000000018</v>
      </c>
      <c r="O85">
        <v>74.751074286224707</v>
      </c>
      <c r="P85">
        <v>29.022715799999997</v>
      </c>
      <c r="Q85">
        <v>9.1341218138552893</v>
      </c>
      <c r="R85">
        <v>19.21082882128395</v>
      </c>
      <c r="S85">
        <v>11.791953089210416</v>
      </c>
      <c r="T85">
        <v>0</v>
      </c>
      <c r="U85">
        <v>51.760057976302825</v>
      </c>
      <c r="V85">
        <v>6.3576328057553964</v>
      </c>
      <c r="W85">
        <v>16.927509649215708</v>
      </c>
      <c r="X85">
        <v>64.787941323206965</v>
      </c>
      <c r="Y85">
        <v>0</v>
      </c>
      <c r="Z85">
        <v>8.6349293999999972</v>
      </c>
      <c r="AA85">
        <v>18.513577979793247</v>
      </c>
      <c r="AB85">
        <v>19.470258505283525</v>
      </c>
      <c r="AC85">
        <v>14.124610071557475</v>
      </c>
      <c r="AD85">
        <v>17.698766931898408</v>
      </c>
      <c r="AE85">
        <v>24.008369573977422</v>
      </c>
      <c r="AF85">
        <v>6.1439713693073275</v>
      </c>
      <c r="AG85">
        <v>28.991997982726893</v>
      </c>
      <c r="AH85">
        <v>63.155774754599989</v>
      </c>
      <c r="AI85">
        <v>4.9494087628144623</v>
      </c>
      <c r="AJ85">
        <v>0</v>
      </c>
      <c r="AK85">
        <v>27.69300400081552</v>
      </c>
      <c r="AL85">
        <v>59.209269999999997</v>
      </c>
      <c r="AM85">
        <v>7.646837357199173</v>
      </c>
      <c r="AN85">
        <v>2.9795596713400655E-2</v>
      </c>
      <c r="AO85">
        <v>0</v>
      </c>
      <c r="AP85">
        <v>0.22505361551338487</v>
      </c>
      <c r="AQ85">
        <v>18.564787480658737</v>
      </c>
      <c r="AR85">
        <v>16.486599999999996</v>
      </c>
      <c r="AS85">
        <v>15.609027212160711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0.66725280000000009</v>
      </c>
      <c r="AZ85">
        <v>2.1862071000000003</v>
      </c>
      <c r="BA85">
        <v>1.4811084000000001</v>
      </c>
      <c r="BB85">
        <v>1.2975750000000001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1254.1657787646686</v>
      </c>
      <c r="DN85">
        <v>42.576044304294342</v>
      </c>
    </row>
    <row r="86" spans="1:118">
      <c r="A86" t="s">
        <v>128</v>
      </c>
      <c r="B86">
        <v>0</v>
      </c>
      <c r="C86">
        <v>0</v>
      </c>
      <c r="D86">
        <v>4.0567431227431685</v>
      </c>
      <c r="E86">
        <v>0</v>
      </c>
      <c r="F86">
        <v>0</v>
      </c>
      <c r="G86">
        <v>5.5490581709885332</v>
      </c>
      <c r="H86">
        <v>0</v>
      </c>
      <c r="I86">
        <v>0</v>
      </c>
      <c r="J86">
        <v>11.293333025792938</v>
      </c>
      <c r="K86">
        <v>513.65999908176423</v>
      </c>
      <c r="L86">
        <v>13.510231473298095</v>
      </c>
      <c r="M86">
        <v>64.96615737768056</v>
      </c>
      <c r="N86">
        <v>53.201280000000018</v>
      </c>
      <c r="O86">
        <v>74.751074286224707</v>
      </c>
      <c r="P86">
        <v>29.022715799999997</v>
      </c>
      <c r="Q86">
        <v>9.1341218138552893</v>
      </c>
      <c r="R86">
        <v>19.21082882128395</v>
      </c>
      <c r="S86">
        <v>11.791953089210416</v>
      </c>
      <c r="T86">
        <v>0</v>
      </c>
      <c r="U86">
        <v>51.760057976302825</v>
      </c>
      <c r="V86">
        <v>6.3576328057553964</v>
      </c>
      <c r="W86">
        <v>16.927509649215708</v>
      </c>
      <c r="X86">
        <v>64.787941323206965</v>
      </c>
      <c r="Y86">
        <v>0</v>
      </c>
      <c r="Z86">
        <v>2.8783097999999998</v>
      </c>
      <c r="AA86">
        <v>18.513577979793247</v>
      </c>
      <c r="AB86">
        <v>19.470258505283525</v>
      </c>
      <c r="AC86">
        <v>14.124610071557475</v>
      </c>
      <c r="AD86">
        <v>13.24336589561201</v>
      </c>
      <c r="AE86">
        <v>24.008369573977422</v>
      </c>
      <c r="AF86">
        <v>5.9271258247520446</v>
      </c>
      <c r="AG86">
        <v>28.991997982726893</v>
      </c>
      <c r="AH86">
        <v>51.138279258000004</v>
      </c>
      <c r="AI86">
        <v>1.5466906714819202</v>
      </c>
      <c r="AJ86">
        <v>0</v>
      </c>
      <c r="AK86">
        <v>27.69300400081552</v>
      </c>
      <c r="AL86">
        <v>59.209269999999997</v>
      </c>
      <c r="AM86">
        <v>7.646837357199173</v>
      </c>
      <c r="AN86">
        <v>2.9795596713400655E-2</v>
      </c>
      <c r="AO86">
        <v>0</v>
      </c>
      <c r="AP86">
        <v>0.22505361551338487</v>
      </c>
      <c r="AQ86">
        <v>18.564787480658737</v>
      </c>
      <c r="AR86">
        <v>16.486599999999996</v>
      </c>
      <c r="AS86">
        <v>15.609027212160711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0.65533680000000005</v>
      </c>
      <c r="AZ86">
        <v>2.1862071000000003</v>
      </c>
      <c r="BA86">
        <v>1.2161069999999998</v>
      </c>
      <c r="BB86">
        <v>1.2975750000000001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1238.5948288811192</v>
      </c>
      <c r="DN86">
        <v>42.047995662449175</v>
      </c>
    </row>
    <row r="87" spans="1:118">
      <c r="A87" t="s">
        <v>129</v>
      </c>
      <c r="B87">
        <v>0</v>
      </c>
      <c r="C87">
        <v>0</v>
      </c>
      <c r="D87">
        <v>4.8091559404453115</v>
      </c>
      <c r="E87">
        <v>0</v>
      </c>
      <c r="F87">
        <v>0</v>
      </c>
      <c r="G87">
        <v>8.8428507018902103</v>
      </c>
      <c r="H87">
        <v>0</v>
      </c>
      <c r="I87">
        <v>0</v>
      </c>
      <c r="J87">
        <v>11.293333025792938</v>
      </c>
      <c r="K87">
        <v>513.65999908176423</v>
      </c>
      <c r="L87">
        <v>13.510231473298095</v>
      </c>
      <c r="M87">
        <v>64.96615737768056</v>
      </c>
      <c r="N87">
        <v>53.201280000000018</v>
      </c>
      <c r="O87">
        <v>74.751074286224707</v>
      </c>
      <c r="P87">
        <v>29.022715799999997</v>
      </c>
      <c r="Q87">
        <v>9.1341218138552893</v>
      </c>
      <c r="R87">
        <v>19.21082882128395</v>
      </c>
      <c r="S87">
        <v>11.791953089210416</v>
      </c>
      <c r="T87">
        <v>0</v>
      </c>
      <c r="U87">
        <v>51.760057976302825</v>
      </c>
      <c r="V87">
        <v>6.3576328057553964</v>
      </c>
      <c r="W87">
        <v>16.927509649215708</v>
      </c>
      <c r="X87">
        <v>64.787941323206965</v>
      </c>
      <c r="Y87">
        <v>0</v>
      </c>
      <c r="Z87">
        <v>2.8783097999999998</v>
      </c>
      <c r="AA87">
        <v>18.513577979793247</v>
      </c>
      <c r="AB87">
        <v>19.470258505283525</v>
      </c>
      <c r="AC87">
        <v>14.124610071557475</v>
      </c>
      <c r="AD87">
        <v>13.24336589561201</v>
      </c>
      <c r="AE87">
        <v>24.008369573977422</v>
      </c>
      <c r="AF87">
        <v>5.9271258247520446</v>
      </c>
      <c r="AG87">
        <v>28.991997982726893</v>
      </c>
      <c r="AH87">
        <v>51.138279258000004</v>
      </c>
      <c r="AI87">
        <v>1.5466906714819202</v>
      </c>
      <c r="AJ87">
        <v>0</v>
      </c>
      <c r="AK87">
        <v>27.69300400081552</v>
      </c>
      <c r="AL87">
        <v>59.209269999999997</v>
      </c>
      <c r="AM87">
        <v>7.646837357199173</v>
      </c>
      <c r="AN87">
        <v>2.9795596713400655E-2</v>
      </c>
      <c r="AO87">
        <v>0</v>
      </c>
      <c r="AP87">
        <v>0.22505361551338487</v>
      </c>
      <c r="AQ87">
        <v>18.564787480658737</v>
      </c>
      <c r="AR87">
        <v>16.486599999999996</v>
      </c>
      <c r="AS87">
        <v>15.609027212160711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0.65533680000000005</v>
      </c>
      <c r="AZ87">
        <v>2.1862071000000003</v>
      </c>
      <c r="BA87">
        <v>1.2161069999999998</v>
      </c>
      <c r="BB87">
        <v>1.2975750000000001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1242.5083184925772</v>
      </c>
      <c r="DN87">
        <v>42.180711399594806</v>
      </c>
    </row>
    <row r="88" spans="1:118">
      <c r="A88" t="s">
        <v>130</v>
      </c>
      <c r="B88">
        <v>0</v>
      </c>
      <c r="C88">
        <v>0</v>
      </c>
      <c r="D88">
        <v>4.8091559404453115</v>
      </c>
      <c r="E88">
        <v>0</v>
      </c>
      <c r="F88">
        <v>0</v>
      </c>
      <c r="G88">
        <v>8.8428507018902103</v>
      </c>
      <c r="H88">
        <v>0</v>
      </c>
      <c r="I88">
        <v>0</v>
      </c>
      <c r="J88">
        <v>11.293333025792938</v>
      </c>
      <c r="K88">
        <v>513.65999908176423</v>
      </c>
      <c r="L88">
        <v>13.692344026344959</v>
      </c>
      <c r="M88">
        <v>64.96615737768056</v>
      </c>
      <c r="N88">
        <v>53.201280000000018</v>
      </c>
      <c r="O88">
        <v>74.751074286224707</v>
      </c>
      <c r="P88">
        <v>29.022715799999997</v>
      </c>
      <c r="Q88">
        <v>9.1341218138552893</v>
      </c>
      <c r="R88">
        <v>19.21082882128395</v>
      </c>
      <c r="S88">
        <v>11.791953089210416</v>
      </c>
      <c r="T88">
        <v>0</v>
      </c>
      <c r="U88">
        <v>51.760057976302825</v>
      </c>
      <c r="V88">
        <v>6.3576328057553964</v>
      </c>
      <c r="W88">
        <v>16.927509649215708</v>
      </c>
      <c r="X88">
        <v>64.787941323206965</v>
      </c>
      <c r="Y88">
        <v>0</v>
      </c>
      <c r="Z88">
        <v>2.8783097999999998</v>
      </c>
      <c r="AA88">
        <v>18.513577979793247</v>
      </c>
      <c r="AB88">
        <v>19.470258505283525</v>
      </c>
      <c r="AC88">
        <v>14.124610071557475</v>
      </c>
      <c r="AD88">
        <v>13.24336589561201</v>
      </c>
      <c r="AE88">
        <v>24.008369573977422</v>
      </c>
      <c r="AF88">
        <v>5.9271258247520446</v>
      </c>
      <c r="AG88">
        <v>28.991997982726893</v>
      </c>
      <c r="AH88">
        <v>51.138279258000004</v>
      </c>
      <c r="AI88">
        <v>1.5466906714819202</v>
      </c>
      <c r="AJ88">
        <v>0</v>
      </c>
      <c r="AK88">
        <v>27.69300400081552</v>
      </c>
      <c r="AL88">
        <v>59.209269999999997</v>
      </c>
      <c r="AM88">
        <v>7.646837357199173</v>
      </c>
      <c r="AN88">
        <v>2.9795596713400655E-2</v>
      </c>
      <c r="AO88">
        <v>0</v>
      </c>
      <c r="AP88">
        <v>0.22505361551338487</v>
      </c>
      <c r="AQ88">
        <v>18.564787480658737</v>
      </c>
      <c r="AR88">
        <v>16.486599999999996</v>
      </c>
      <c r="AS88">
        <v>15.609027212160711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0.65533680000000005</v>
      </c>
      <c r="AZ88">
        <v>2.1862071000000003</v>
      </c>
      <c r="BA88">
        <v>1.2161069999999998</v>
      </c>
      <c r="BB88">
        <v>1.2975750000000001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1242.6844577494887</v>
      </c>
      <c r="DN88">
        <v>42.186684695730357</v>
      </c>
    </row>
    <row r="89" spans="1:118">
      <c r="A89" t="s">
        <v>131</v>
      </c>
      <c r="B89">
        <v>0</v>
      </c>
      <c r="C89">
        <v>0</v>
      </c>
      <c r="D89">
        <v>4.8091559404453115</v>
      </c>
      <c r="E89">
        <v>0</v>
      </c>
      <c r="F89">
        <v>0</v>
      </c>
      <c r="G89">
        <v>8.8428507018902103</v>
      </c>
      <c r="H89">
        <v>0</v>
      </c>
      <c r="I89">
        <v>0</v>
      </c>
      <c r="J89">
        <v>11.293333025792938</v>
      </c>
      <c r="K89">
        <v>513.65999908176423</v>
      </c>
      <c r="L89">
        <v>13.692344026344959</v>
      </c>
      <c r="M89">
        <v>64.96615737768056</v>
      </c>
      <c r="N89">
        <v>53.201280000000018</v>
      </c>
      <c r="O89">
        <v>74.751074286224707</v>
      </c>
      <c r="P89">
        <v>29.181063460549858</v>
      </c>
      <c r="Q89">
        <v>9.1341218138552893</v>
      </c>
      <c r="R89">
        <v>19.21082882128395</v>
      </c>
      <c r="S89">
        <v>11.791953089210416</v>
      </c>
      <c r="T89">
        <v>0</v>
      </c>
      <c r="U89">
        <v>51.760057976302825</v>
      </c>
      <c r="V89">
        <v>6.3576328057553964</v>
      </c>
      <c r="W89">
        <v>16.927509649215708</v>
      </c>
      <c r="X89">
        <v>64.787941323206965</v>
      </c>
      <c r="Y89">
        <v>0</v>
      </c>
      <c r="Z89">
        <v>2.8783097999999998</v>
      </c>
      <c r="AA89">
        <v>18.513577979793247</v>
      </c>
      <c r="AB89">
        <v>19.470258505283525</v>
      </c>
      <c r="AC89">
        <v>14.124610071557475</v>
      </c>
      <c r="AD89">
        <v>13.24336589561201</v>
      </c>
      <c r="AE89">
        <v>24.008369573977422</v>
      </c>
      <c r="AF89">
        <v>5.9271258247520446</v>
      </c>
      <c r="AG89">
        <v>28.991997982726893</v>
      </c>
      <c r="AH89">
        <v>51.138279258000004</v>
      </c>
      <c r="AI89">
        <v>1.5466906714819202</v>
      </c>
      <c r="AJ89">
        <v>0</v>
      </c>
      <c r="AK89">
        <v>27.69300400081552</v>
      </c>
      <c r="AL89">
        <v>59.209269999999997</v>
      </c>
      <c r="AM89">
        <v>7.646837357199173</v>
      </c>
      <c r="AN89">
        <v>2.9795596713400655E-2</v>
      </c>
      <c r="AO89">
        <v>0</v>
      </c>
      <c r="AP89">
        <v>0.22505361551338487</v>
      </c>
      <c r="AQ89">
        <v>18.564787480658737</v>
      </c>
      <c r="AR89">
        <v>16.486599999999996</v>
      </c>
      <c r="AS89">
        <v>15.609027212160711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0.65533680000000005</v>
      </c>
      <c r="AZ89">
        <v>2.1862071000000003</v>
      </c>
      <c r="BA89">
        <v>1.2161069999999998</v>
      </c>
      <c r="BB89">
        <v>1.2975750000000001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1242.8376115536232</v>
      </c>
      <c r="DN89">
        <v>42.191878552145575</v>
      </c>
    </row>
    <row r="90" spans="1:118">
      <c r="A90" t="s">
        <v>132</v>
      </c>
      <c r="B90">
        <v>0</v>
      </c>
      <c r="C90">
        <v>0</v>
      </c>
      <c r="D90">
        <v>4.8091559404453115</v>
      </c>
      <c r="E90">
        <v>0</v>
      </c>
      <c r="F90">
        <v>0</v>
      </c>
      <c r="G90">
        <v>8.8428507018902103</v>
      </c>
      <c r="H90">
        <v>0</v>
      </c>
      <c r="I90">
        <v>0</v>
      </c>
      <c r="J90">
        <v>11.293333025792938</v>
      </c>
      <c r="K90">
        <v>513.65999908176423</v>
      </c>
      <c r="L90">
        <v>13.692344026344959</v>
      </c>
      <c r="M90">
        <v>64.96615737768056</v>
      </c>
      <c r="N90">
        <v>53.201280000000018</v>
      </c>
      <c r="O90">
        <v>74.751074286224707</v>
      </c>
      <c r="P90">
        <v>29.183953131090945</v>
      </c>
      <c r="Q90">
        <v>9.1341218138552893</v>
      </c>
      <c r="R90">
        <v>19.21082882128395</v>
      </c>
      <c r="S90">
        <v>11.791953089210416</v>
      </c>
      <c r="T90">
        <v>0</v>
      </c>
      <c r="U90">
        <v>51.760057976302825</v>
      </c>
      <c r="V90">
        <v>6.3576328057553964</v>
      </c>
      <c r="W90">
        <v>16.927509649215708</v>
      </c>
      <c r="X90">
        <v>64.787941323206965</v>
      </c>
      <c r="Y90">
        <v>0</v>
      </c>
      <c r="Z90">
        <v>8.6349293999999972</v>
      </c>
      <c r="AA90">
        <v>18.513577979793247</v>
      </c>
      <c r="AB90">
        <v>19.470258505283525</v>
      </c>
      <c r="AC90">
        <v>14.124610071557475</v>
      </c>
      <c r="AD90">
        <v>17.698766931898408</v>
      </c>
      <c r="AE90">
        <v>24.008369573977422</v>
      </c>
      <c r="AF90">
        <v>6.1439713693073275</v>
      </c>
      <c r="AG90">
        <v>28.991997982726893</v>
      </c>
      <c r="AH90">
        <v>63.155774754599989</v>
      </c>
      <c r="AI90">
        <v>1.5466906714819202</v>
      </c>
      <c r="AJ90">
        <v>0</v>
      </c>
      <c r="AK90">
        <v>27.69300400081552</v>
      </c>
      <c r="AL90">
        <v>59.209269999999997</v>
      </c>
      <c r="AM90">
        <v>7.646837357199173</v>
      </c>
      <c r="AN90">
        <v>2.9795596713400655E-2</v>
      </c>
      <c r="AO90">
        <v>0</v>
      </c>
      <c r="AP90">
        <v>0.22505361551338487</v>
      </c>
      <c r="AQ90">
        <v>18.564787480658737</v>
      </c>
      <c r="AR90">
        <v>16.486599999999996</v>
      </c>
      <c r="AS90">
        <v>15.609027212160711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0.66725280000000009</v>
      </c>
      <c r="AZ90">
        <v>2.1862071000000003</v>
      </c>
      <c r="BA90">
        <v>1.4811084000000001</v>
      </c>
      <c r="BB90">
        <v>1.2975750000000001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1264.8183607222795</v>
      </c>
      <c r="DN90">
        <v>42.93729813147236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11.293333025792938</v>
      </c>
      <c r="K91">
        <v>513.65999908176423</v>
      </c>
      <c r="L91">
        <v>13.692344026344959</v>
      </c>
      <c r="M91">
        <v>64.96615737768056</v>
      </c>
      <c r="N91">
        <v>53.201280000000018</v>
      </c>
      <c r="O91">
        <v>74.751074286224707</v>
      </c>
      <c r="P91">
        <v>29.183953131090945</v>
      </c>
      <c r="Q91">
        <v>9.1341218138552893</v>
      </c>
      <c r="R91">
        <v>19.21082882128395</v>
      </c>
      <c r="S91">
        <v>11.791953089210416</v>
      </c>
      <c r="T91">
        <v>0</v>
      </c>
      <c r="U91">
        <v>51.760057976302825</v>
      </c>
      <c r="V91">
        <v>6.7172568345323747</v>
      </c>
      <c r="W91">
        <v>16.927509649215708</v>
      </c>
      <c r="X91">
        <v>64.787941323206965</v>
      </c>
      <c r="Y91">
        <v>0</v>
      </c>
      <c r="Z91">
        <v>8.6349293999999972</v>
      </c>
      <c r="AA91">
        <v>18.513577979793247</v>
      </c>
      <c r="AB91">
        <v>19.470258505283525</v>
      </c>
      <c r="AC91">
        <v>14.124610071557475</v>
      </c>
      <c r="AD91">
        <v>17.698766931898408</v>
      </c>
      <c r="AE91">
        <v>24.008369573977422</v>
      </c>
      <c r="AF91">
        <v>6.1439713693073275</v>
      </c>
      <c r="AG91">
        <v>28.991997982726893</v>
      </c>
      <c r="AH91">
        <v>63.155774754599989</v>
      </c>
      <c r="AI91">
        <v>1.5466906714819202</v>
      </c>
      <c r="AJ91">
        <v>0</v>
      </c>
      <c r="AK91">
        <v>27.69300400081552</v>
      </c>
      <c r="AL91">
        <v>59.209269999999997</v>
      </c>
      <c r="AM91">
        <v>7.646837357199173</v>
      </c>
      <c r="AN91">
        <v>2.9795596713400655E-2</v>
      </c>
      <c r="AO91">
        <v>0</v>
      </c>
      <c r="AP91">
        <v>0.22505361551338487</v>
      </c>
      <c r="AQ91">
        <v>18.564787480658737</v>
      </c>
      <c r="AR91">
        <v>16.486599999999996</v>
      </c>
      <c r="AS91">
        <v>15.609027212160711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0.66725280000000009</v>
      </c>
      <c r="AZ91">
        <v>2.1862071000000003</v>
      </c>
      <c r="BA91">
        <v>1.4811084000000001</v>
      </c>
      <c r="BB91">
        <v>1.2975750000000001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1251.9619686511949</v>
      </c>
      <c r="DN91">
        <v>42.501307588998344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11.293333025792938</v>
      </c>
      <c r="K92">
        <v>513.65999908176423</v>
      </c>
      <c r="L92">
        <v>13.692344026344959</v>
      </c>
      <c r="M92">
        <v>64.96615737768056</v>
      </c>
      <c r="N92">
        <v>53.201280000000018</v>
      </c>
      <c r="O92">
        <v>74.751074286224707</v>
      </c>
      <c r="P92">
        <v>29.183953131090945</v>
      </c>
      <c r="Q92">
        <v>9.1341218138552893</v>
      </c>
      <c r="R92">
        <v>19.21082882128395</v>
      </c>
      <c r="S92">
        <v>11.791953089210416</v>
      </c>
      <c r="T92">
        <v>0</v>
      </c>
      <c r="U92">
        <v>51.760057976302825</v>
      </c>
      <c r="V92">
        <v>6.7172568345323747</v>
      </c>
      <c r="W92">
        <v>16.927509649215708</v>
      </c>
      <c r="X92">
        <v>64.787941323206965</v>
      </c>
      <c r="Y92">
        <v>0</v>
      </c>
      <c r="Z92">
        <v>8.6349293999999972</v>
      </c>
      <c r="AA92">
        <v>18.513577979793247</v>
      </c>
      <c r="AB92">
        <v>19.470258505283525</v>
      </c>
      <c r="AC92">
        <v>14.124610071557475</v>
      </c>
      <c r="AD92">
        <v>17.698766931898408</v>
      </c>
      <c r="AE92">
        <v>24.008369573977422</v>
      </c>
      <c r="AF92">
        <v>6.1439713693073275</v>
      </c>
      <c r="AG92">
        <v>28.991997982726893</v>
      </c>
      <c r="AH92">
        <v>63.155774754599989</v>
      </c>
      <c r="AI92">
        <v>1.5466906714819202</v>
      </c>
      <c r="AJ92">
        <v>0</v>
      </c>
      <c r="AK92">
        <v>27.69300400081552</v>
      </c>
      <c r="AL92">
        <v>59.209269999999997</v>
      </c>
      <c r="AM92">
        <v>7.646837357199173</v>
      </c>
      <c r="AN92">
        <v>2.9795596713400655E-2</v>
      </c>
      <c r="AO92">
        <v>0</v>
      </c>
      <c r="AP92">
        <v>0.22505361551338487</v>
      </c>
      <c r="AQ92">
        <v>18.564787480658737</v>
      </c>
      <c r="AR92">
        <v>16.486599999999996</v>
      </c>
      <c r="AS92">
        <v>15.609027212160711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0.66725280000000009</v>
      </c>
      <c r="AZ92">
        <v>2.1862071000000003</v>
      </c>
      <c r="BA92">
        <v>1.4811084000000001</v>
      </c>
      <c r="BB92">
        <v>1.2975750000000001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1251.9619686511949</v>
      </c>
      <c r="DN92">
        <v>42.501307588998344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11.293333025792938</v>
      </c>
      <c r="K93">
        <v>513.65999908176423</v>
      </c>
      <c r="L93">
        <v>13.692344026344959</v>
      </c>
      <c r="M93">
        <v>64.96615737768056</v>
      </c>
      <c r="N93">
        <v>53.201280000000018</v>
      </c>
      <c r="O93">
        <v>74.751074286224707</v>
      </c>
      <c r="P93">
        <v>29.342300791640806</v>
      </c>
      <c r="Q93">
        <v>9.1341218138552893</v>
      </c>
      <c r="R93">
        <v>19.21082882128395</v>
      </c>
      <c r="S93">
        <v>11.791953089210416</v>
      </c>
      <c r="T93">
        <v>0</v>
      </c>
      <c r="U93">
        <v>51.760057976302825</v>
      </c>
      <c r="V93">
        <v>6.7172568345323747</v>
      </c>
      <c r="W93">
        <v>16.927509649215708</v>
      </c>
      <c r="X93">
        <v>64.787941323206965</v>
      </c>
      <c r="Y93">
        <v>0</v>
      </c>
      <c r="Z93">
        <v>8.6349293999999972</v>
      </c>
      <c r="AA93">
        <v>18.513577979793247</v>
      </c>
      <c r="AB93">
        <v>19.470258505283525</v>
      </c>
      <c r="AC93">
        <v>14.124610071557475</v>
      </c>
      <c r="AD93">
        <v>17.698766931898408</v>
      </c>
      <c r="AE93">
        <v>24.008369573977422</v>
      </c>
      <c r="AF93">
        <v>6.1439713693073275</v>
      </c>
      <c r="AG93">
        <v>28.991997982726893</v>
      </c>
      <c r="AH93">
        <v>63.155774754599989</v>
      </c>
      <c r="AI93">
        <v>1.5466906714819202</v>
      </c>
      <c r="AJ93">
        <v>0</v>
      </c>
      <c r="AK93">
        <v>27.69300400081552</v>
      </c>
      <c r="AL93">
        <v>59.209269999999997</v>
      </c>
      <c r="AM93">
        <v>7.646837357199173</v>
      </c>
      <c r="AN93">
        <v>2.9795596713400655E-2</v>
      </c>
      <c r="AO93">
        <v>0</v>
      </c>
      <c r="AP93">
        <v>0.22505361551338487</v>
      </c>
      <c r="AQ93">
        <v>18.564787480658737</v>
      </c>
      <c r="AR93">
        <v>16.486599999999996</v>
      </c>
      <c r="AS93">
        <v>15.609027212160711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0.66725280000000009</v>
      </c>
      <c r="AZ93">
        <v>2.1862071000000003</v>
      </c>
      <c r="BA93">
        <v>1.4811084000000001</v>
      </c>
      <c r="BB93">
        <v>1.2975750000000001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1252.1151224553296</v>
      </c>
      <c r="DN93">
        <v>42.506501445413576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11.293333025792938</v>
      </c>
      <c r="K94">
        <v>513.65999908176423</v>
      </c>
      <c r="L94">
        <v>13.692344026344959</v>
      </c>
      <c r="M94">
        <v>64.96615737768056</v>
      </c>
      <c r="N94">
        <v>53.201280000000018</v>
      </c>
      <c r="O94">
        <v>74.751074286224707</v>
      </c>
      <c r="P94">
        <v>29.3451904621819</v>
      </c>
      <c r="Q94">
        <v>9.1341218138552893</v>
      </c>
      <c r="R94">
        <v>19.21082882128395</v>
      </c>
      <c r="S94">
        <v>11.791953089210416</v>
      </c>
      <c r="T94">
        <v>0</v>
      </c>
      <c r="U94">
        <v>51.760057976302825</v>
      </c>
      <c r="V94">
        <v>6.7172568345323747</v>
      </c>
      <c r="W94">
        <v>16.927509649215708</v>
      </c>
      <c r="X94">
        <v>64.787941323206965</v>
      </c>
      <c r="Y94">
        <v>0</v>
      </c>
      <c r="Z94">
        <v>8.6349293999999972</v>
      </c>
      <c r="AA94">
        <v>18.513577979793247</v>
      </c>
      <c r="AB94">
        <v>19.470258505283525</v>
      </c>
      <c r="AC94">
        <v>14.124610071557475</v>
      </c>
      <c r="AD94">
        <v>17.698766931898408</v>
      </c>
      <c r="AE94">
        <v>24.008369573977422</v>
      </c>
      <c r="AF94">
        <v>6.1439713693073275</v>
      </c>
      <c r="AG94">
        <v>28.991997982726893</v>
      </c>
      <c r="AH94">
        <v>63.155774754599989</v>
      </c>
      <c r="AI94">
        <v>1.5466906714819202</v>
      </c>
      <c r="AJ94">
        <v>0</v>
      </c>
      <c r="AK94">
        <v>27.69300400081552</v>
      </c>
      <c r="AL94">
        <v>59.209269999999997</v>
      </c>
      <c r="AM94">
        <v>7.646837357199173</v>
      </c>
      <c r="AN94">
        <v>2.9795596713400655E-2</v>
      </c>
      <c r="AO94">
        <v>0</v>
      </c>
      <c r="AP94">
        <v>0.22505361551338487</v>
      </c>
      <c r="AQ94">
        <v>18.564787480658737</v>
      </c>
      <c r="AR94">
        <v>16.486599999999996</v>
      </c>
      <c r="AS94">
        <v>15.609027212160711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0.66725280000000009</v>
      </c>
      <c r="AZ94">
        <v>2.1862071000000003</v>
      </c>
      <c r="BA94">
        <v>1.4811084000000001</v>
      </c>
      <c r="BB94">
        <v>1.2975750000000001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1252.1179174275219</v>
      </c>
      <c r="DN94">
        <v>42.506596143762096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11.293333025792938</v>
      </c>
      <c r="K95">
        <v>513.65999908176423</v>
      </c>
      <c r="L95">
        <v>13.692344026344959</v>
      </c>
      <c r="M95">
        <v>64.96615737768056</v>
      </c>
      <c r="N95">
        <v>53.201280000000018</v>
      </c>
      <c r="O95">
        <v>74.751074286224707</v>
      </c>
      <c r="P95">
        <v>29.3451904621819</v>
      </c>
      <c r="Q95">
        <v>9.1341218138552893</v>
      </c>
      <c r="R95">
        <v>19.21082882128395</v>
      </c>
      <c r="S95">
        <v>11.791953089210416</v>
      </c>
      <c r="T95">
        <v>0</v>
      </c>
      <c r="U95">
        <v>51.760057976302825</v>
      </c>
      <c r="V95">
        <v>6.7172568345323747</v>
      </c>
      <c r="W95">
        <v>16.927509649215708</v>
      </c>
      <c r="X95">
        <v>64.787941323206965</v>
      </c>
      <c r="Y95">
        <v>0</v>
      </c>
      <c r="Z95">
        <v>2.8783097999999998</v>
      </c>
      <c r="AA95">
        <v>18.513577979793247</v>
      </c>
      <c r="AB95">
        <v>19.470258505283525</v>
      </c>
      <c r="AC95">
        <v>14.124610071557475</v>
      </c>
      <c r="AD95">
        <v>13.24336589561201</v>
      </c>
      <c r="AE95">
        <v>24.008369573977422</v>
      </c>
      <c r="AF95">
        <v>5.9271258247520446</v>
      </c>
      <c r="AG95">
        <v>28.991997982726893</v>
      </c>
      <c r="AH95">
        <v>52.629812725600004</v>
      </c>
      <c r="AI95">
        <v>0</v>
      </c>
      <c r="AJ95">
        <v>0</v>
      </c>
      <c r="AK95">
        <v>27.69300400081552</v>
      </c>
      <c r="AL95">
        <v>59.209269999999997</v>
      </c>
      <c r="AM95">
        <v>7.646837357199173</v>
      </c>
      <c r="AN95">
        <v>2.9795596713400655E-2</v>
      </c>
      <c r="AO95">
        <v>0</v>
      </c>
      <c r="AP95">
        <v>0.22505361551338487</v>
      </c>
      <c r="AQ95">
        <v>18.564787480658737</v>
      </c>
      <c r="AR95">
        <v>16.486599999999996</v>
      </c>
      <c r="AS95">
        <v>15.609027212160711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0.65533680000000005</v>
      </c>
      <c r="AZ95">
        <v>2.1862071000000003</v>
      </c>
      <c r="BA95">
        <v>1.2524076</v>
      </c>
      <c r="BB95">
        <v>1.2975750000000001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1230.1217247632389</v>
      </c>
      <c r="DN95">
        <v>41.760653126721465</v>
      </c>
    </row>
    <row r="96" spans="1:118">
      <c r="A96" t="s">
        <v>138</v>
      </c>
      <c r="B96">
        <v>0</v>
      </c>
      <c r="C96">
        <v>0</v>
      </c>
      <c r="D96">
        <v>4.8091559404453115</v>
      </c>
      <c r="E96">
        <v>0</v>
      </c>
      <c r="F96">
        <v>0</v>
      </c>
      <c r="G96">
        <v>8.8428507018902103</v>
      </c>
      <c r="H96">
        <v>0</v>
      </c>
      <c r="I96">
        <v>0</v>
      </c>
      <c r="J96">
        <v>11.293333025792938</v>
      </c>
      <c r="K96">
        <v>513.65999908176423</v>
      </c>
      <c r="L96">
        <v>13.692344026344959</v>
      </c>
      <c r="M96">
        <v>64.96615737768056</v>
      </c>
      <c r="N96">
        <v>53.201280000000018</v>
      </c>
      <c r="O96">
        <v>74.751074286224707</v>
      </c>
      <c r="P96">
        <v>29.3451904621819</v>
      </c>
      <c r="Q96">
        <v>9.1341218138552893</v>
      </c>
      <c r="R96">
        <v>19.21082882128395</v>
      </c>
      <c r="S96">
        <v>11.791953089210416</v>
      </c>
      <c r="T96">
        <v>0</v>
      </c>
      <c r="U96">
        <v>51.760057976302825</v>
      </c>
      <c r="V96">
        <v>6.7172568345323747</v>
      </c>
      <c r="W96">
        <v>16.927509649215708</v>
      </c>
      <c r="X96">
        <v>64.787941323206965</v>
      </c>
      <c r="Y96">
        <v>0</v>
      </c>
      <c r="Z96">
        <v>2.8783097999999998</v>
      </c>
      <c r="AA96">
        <v>18.513577979793247</v>
      </c>
      <c r="AB96">
        <v>19.470258505283525</v>
      </c>
      <c r="AC96">
        <v>14.124610071557475</v>
      </c>
      <c r="AD96">
        <v>8.8289107508083617</v>
      </c>
      <c r="AE96">
        <v>24.008369573977422</v>
      </c>
      <c r="AF96">
        <v>5.9271258247520446</v>
      </c>
      <c r="AG96">
        <v>28.991997982726893</v>
      </c>
      <c r="AH96">
        <v>52.629812725600004</v>
      </c>
      <c r="AI96">
        <v>0</v>
      </c>
      <c r="AJ96">
        <v>0</v>
      </c>
      <c r="AK96">
        <v>27.69300400081552</v>
      </c>
      <c r="AL96">
        <v>59.209269999999997</v>
      </c>
      <c r="AM96">
        <v>7.646837357199173</v>
      </c>
      <c r="AN96">
        <v>2.9795596713400655E-2</v>
      </c>
      <c r="AO96">
        <v>0</v>
      </c>
      <c r="AP96">
        <v>4.1634918869976207</v>
      </c>
      <c r="AQ96">
        <v>18.564787480658737</v>
      </c>
      <c r="AR96">
        <v>16.486599999999996</v>
      </c>
      <c r="AS96">
        <v>15.609027212160711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0.65533680000000005</v>
      </c>
      <c r="AZ96">
        <v>2.1862071000000003</v>
      </c>
      <c r="BA96">
        <v>1.2524076</v>
      </c>
      <c r="BB96">
        <v>1.2975750000000001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1242.865311147237</v>
      </c>
      <c r="DN96">
        <v>42.193056511739726</v>
      </c>
    </row>
    <row r="97" spans="1:118">
      <c r="A97" t="s">
        <v>139</v>
      </c>
      <c r="B97">
        <v>0</v>
      </c>
      <c r="C97">
        <v>0</v>
      </c>
      <c r="D97">
        <v>4.8091559404453115</v>
      </c>
      <c r="E97">
        <v>0</v>
      </c>
      <c r="F97">
        <v>0</v>
      </c>
      <c r="G97">
        <v>8.8428507018902103</v>
      </c>
      <c r="H97">
        <v>0</v>
      </c>
      <c r="I97">
        <v>0</v>
      </c>
      <c r="J97">
        <v>11.293333025792938</v>
      </c>
      <c r="K97">
        <v>513.65999908176423</v>
      </c>
      <c r="L97">
        <v>13.692344026344959</v>
      </c>
      <c r="M97">
        <v>64.96615737768056</v>
      </c>
      <c r="N97">
        <v>53.201280000000018</v>
      </c>
      <c r="O97">
        <v>74.751074286224707</v>
      </c>
      <c r="P97">
        <v>29.3451904621819</v>
      </c>
      <c r="Q97">
        <v>9.1341218138552893</v>
      </c>
      <c r="R97">
        <v>19.21082882128395</v>
      </c>
      <c r="S97">
        <v>11.791953089210416</v>
      </c>
      <c r="T97">
        <v>0</v>
      </c>
      <c r="U97">
        <v>51.760057976302825</v>
      </c>
      <c r="V97">
        <v>6.7172568345323747</v>
      </c>
      <c r="W97">
        <v>16.927509649215708</v>
      </c>
      <c r="X97">
        <v>64.787941323206965</v>
      </c>
      <c r="Y97">
        <v>0</v>
      </c>
      <c r="Z97">
        <v>2.8783097999999998</v>
      </c>
      <c r="AA97">
        <v>18.513577979793247</v>
      </c>
      <c r="AB97">
        <v>19.470258505283525</v>
      </c>
      <c r="AC97">
        <v>14.124610071557475</v>
      </c>
      <c r="AD97">
        <v>4.4144551448036493</v>
      </c>
      <c r="AE97">
        <v>24.008369573977422</v>
      </c>
      <c r="AF97">
        <v>5.9271258247520446</v>
      </c>
      <c r="AG97">
        <v>28.991997982726893</v>
      </c>
      <c r="AH97">
        <v>52.629812725600004</v>
      </c>
      <c r="AI97">
        <v>0</v>
      </c>
      <c r="AJ97">
        <v>0</v>
      </c>
      <c r="AK97">
        <v>27.69300400081552</v>
      </c>
      <c r="AL97">
        <v>59.209269999999997</v>
      </c>
      <c r="AM97">
        <v>7.646837357199173</v>
      </c>
      <c r="AN97">
        <v>2.9795596713400655E-2</v>
      </c>
      <c r="AO97">
        <v>0</v>
      </c>
      <c r="AP97">
        <v>4.1634918869976207</v>
      </c>
      <c r="AQ97">
        <v>18.564787480658737</v>
      </c>
      <c r="AR97">
        <v>16.486599999999996</v>
      </c>
      <c r="AS97">
        <v>15.609027212160711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0.65533680000000005</v>
      </c>
      <c r="AZ97">
        <v>1.639656</v>
      </c>
      <c r="BA97">
        <v>1.2524076</v>
      </c>
      <c r="BB97">
        <v>1.2975750000000001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1238.0670256146377</v>
      </c>
      <c r="DN97">
        <v>42.030335338334289</v>
      </c>
    </row>
    <row r="98" spans="1:118">
      <c r="A98" t="s">
        <v>140</v>
      </c>
      <c r="B98">
        <v>0</v>
      </c>
      <c r="C98">
        <v>0</v>
      </c>
      <c r="D98">
        <v>4.8091559404453115</v>
      </c>
      <c r="E98">
        <v>0</v>
      </c>
      <c r="F98">
        <v>0</v>
      </c>
      <c r="G98">
        <v>8.8428507018902103</v>
      </c>
      <c r="H98">
        <v>0</v>
      </c>
      <c r="I98">
        <v>0</v>
      </c>
      <c r="J98">
        <v>11.293333025792938</v>
      </c>
      <c r="K98">
        <v>513.65999908176423</v>
      </c>
      <c r="L98">
        <v>13.692344026344959</v>
      </c>
      <c r="M98">
        <v>64.96615737768056</v>
      </c>
      <c r="N98">
        <v>53.201280000000018</v>
      </c>
      <c r="O98">
        <v>74.751074286224707</v>
      </c>
      <c r="P98">
        <v>29.3451904621819</v>
      </c>
      <c r="Q98">
        <v>9.1341218138552893</v>
      </c>
      <c r="R98">
        <v>19.21082882128395</v>
      </c>
      <c r="S98">
        <v>11.791953089210416</v>
      </c>
      <c r="T98">
        <v>0</v>
      </c>
      <c r="U98">
        <v>51.760057976302825</v>
      </c>
      <c r="V98">
        <v>6.7172568345323747</v>
      </c>
      <c r="W98">
        <v>16.927509649215708</v>
      </c>
      <c r="X98">
        <v>64.787941323206965</v>
      </c>
      <c r="Y98">
        <v>0</v>
      </c>
      <c r="Z98">
        <v>2.8783097999999998</v>
      </c>
      <c r="AA98">
        <v>18.513577979793247</v>
      </c>
      <c r="AB98">
        <v>19.470258505283525</v>
      </c>
      <c r="AC98">
        <v>14.124610071557475</v>
      </c>
      <c r="AD98">
        <v>4.4144551448036493</v>
      </c>
      <c r="AE98">
        <v>24.008369573977422</v>
      </c>
      <c r="AF98">
        <v>5.9271258247520446</v>
      </c>
      <c r="AG98">
        <v>28.991997982726893</v>
      </c>
      <c r="AH98">
        <v>52.629812725600004</v>
      </c>
      <c r="AI98">
        <v>0</v>
      </c>
      <c r="AJ98">
        <v>0</v>
      </c>
      <c r="AK98">
        <v>27.69300400081552</v>
      </c>
      <c r="AL98">
        <v>59.209269999999997</v>
      </c>
      <c r="AM98">
        <v>7.646837357199173</v>
      </c>
      <c r="AN98">
        <v>2.9795596713400655E-2</v>
      </c>
      <c r="AO98">
        <v>0</v>
      </c>
      <c r="AP98">
        <v>4.1634918869976207</v>
      </c>
      <c r="AQ98">
        <v>18.564787480658737</v>
      </c>
      <c r="AR98">
        <v>16.486599999999996</v>
      </c>
      <c r="AS98">
        <v>15.609027212160711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0.65533680000000005</v>
      </c>
      <c r="AZ98">
        <v>1.0931040000000001</v>
      </c>
      <c r="BA98">
        <v>1.2524076</v>
      </c>
      <c r="BB98">
        <v>1.2975750000000001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1237.5383998146376</v>
      </c>
      <c r="DN98">
        <v>42.012409138334291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4.15951816500598E-2</v>
      </c>
      <c r="E99">
        <f t="shared" si="2"/>
        <v>0</v>
      </c>
      <c r="F99">
        <f t="shared" si="2"/>
        <v>0</v>
      </c>
      <c r="G99">
        <f t="shared" si="2"/>
        <v>9.8073509305503251E-2</v>
      </c>
      <c r="H99">
        <f t="shared" si="2"/>
        <v>0</v>
      </c>
      <c r="I99">
        <f t="shared" si="2"/>
        <v>0</v>
      </c>
      <c r="J99">
        <f t="shared" si="2"/>
        <v>0.1389310887553839</v>
      </c>
      <c r="K99">
        <f t="shared" si="2"/>
        <v>9.5613831689197024</v>
      </c>
      <c r="L99">
        <f t="shared" si="2"/>
        <v>0.24169222333347501</v>
      </c>
      <c r="M99">
        <f t="shared" si="2"/>
        <v>1.559085061581138</v>
      </c>
      <c r="N99">
        <f t="shared" si="2"/>
        <v>1.2768201323884538</v>
      </c>
      <c r="O99">
        <f t="shared" si="2"/>
        <v>1.7940257828693955</v>
      </c>
      <c r="P99">
        <f t="shared" si="2"/>
        <v>0.70244185496326672</v>
      </c>
      <c r="Q99">
        <f t="shared" si="2"/>
        <v>0.16892718459235659</v>
      </c>
      <c r="R99">
        <f t="shared" si="2"/>
        <v>0.43657475304136495</v>
      </c>
      <c r="S99">
        <f t="shared" si="2"/>
        <v>0.22185674541279835</v>
      </c>
      <c r="T99">
        <f t="shared" si="2"/>
        <v>0</v>
      </c>
      <c r="U99">
        <f t="shared" si="2"/>
        <v>1.2422413914312693</v>
      </c>
      <c r="V99">
        <f t="shared" si="2"/>
        <v>0.15450575933444247</v>
      </c>
      <c r="W99">
        <f t="shared" si="2"/>
        <v>0.41015827202551125</v>
      </c>
      <c r="X99">
        <f t="shared" si="2"/>
        <v>1.5549105917569668</v>
      </c>
      <c r="Y99">
        <f t="shared" si="2"/>
        <v>0</v>
      </c>
      <c r="Z99">
        <f t="shared" si="2"/>
        <v>0.11081492730000005</v>
      </c>
      <c r="AA99">
        <f t="shared" si="2"/>
        <v>0.22320708323354979</v>
      </c>
      <c r="AB99">
        <f t="shared" si="2"/>
        <v>0.41653478011481981</v>
      </c>
      <c r="AC99">
        <f t="shared" si="2"/>
        <v>0.28613675876712275</v>
      </c>
      <c r="AD99">
        <f t="shared" si="2"/>
        <v>0.1579018672887737</v>
      </c>
      <c r="AE99">
        <f t="shared" si="2"/>
        <v>0.57620086977545815</v>
      </c>
      <c r="AF99">
        <f t="shared" si="2"/>
        <v>0.12736091630569493</v>
      </c>
      <c r="AG99">
        <f t="shared" si="2"/>
        <v>0.69580795158544451</v>
      </c>
      <c r="AH99">
        <f t="shared" si="2"/>
        <v>0.760724518808374</v>
      </c>
      <c r="AI99">
        <f t="shared" si="2"/>
        <v>9.182205601457899E-2</v>
      </c>
      <c r="AJ99">
        <f t="shared" si="2"/>
        <v>0</v>
      </c>
      <c r="AK99">
        <f t="shared" si="2"/>
        <v>0.66463209601957318</v>
      </c>
      <c r="AL99">
        <f t="shared" si="2"/>
        <v>1.3217624300000024</v>
      </c>
      <c r="AM99">
        <f t="shared" si="2"/>
        <v>0.1835240965727799</v>
      </c>
      <c r="AN99">
        <f t="shared" si="2"/>
        <v>7.1807388681471265E-4</v>
      </c>
      <c r="AO99">
        <f t="shared" si="2"/>
        <v>0</v>
      </c>
      <c r="AP99">
        <f t="shared" si="2"/>
        <v>2.0718998478200992E-2</v>
      </c>
      <c r="AQ99">
        <f t="shared" si="2"/>
        <v>0.17722231749304862</v>
      </c>
      <c r="AR99">
        <f t="shared" si="2"/>
        <v>0.39858779999999944</v>
      </c>
      <c r="AS99">
        <f t="shared" si="2"/>
        <v>0.37539710544319321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2.7232256699999978E-2</v>
      </c>
      <c r="AZ99">
        <f t="shared" si="2"/>
        <v>1.8919527749999995E-2</v>
      </c>
      <c r="BA99">
        <f t="shared" si="2"/>
        <v>1.8051926399999991E-2</v>
      </c>
      <c r="BB99">
        <f t="shared" si="2"/>
        <v>2.1841908075000006E-2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25.415685483645383</v>
      </c>
      <c r="DN99">
        <f t="shared" ref="DN99" si="4">SUM(DN3:DN98)/4000</f>
        <v>0.8626574837281431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0.23943327065066386</v>
      </c>
      <c r="H3">
        <v>0</v>
      </c>
      <c r="I3">
        <v>0</v>
      </c>
      <c r="J3">
        <v>0.23895141198731282</v>
      </c>
      <c r="K3">
        <v>163.25690179199833</v>
      </c>
      <c r="L3">
        <v>63.155312359997161</v>
      </c>
      <c r="M3">
        <v>0</v>
      </c>
      <c r="N3">
        <v>29.999573549000473</v>
      </c>
      <c r="O3">
        <v>50.381250150787551</v>
      </c>
      <c r="P3">
        <v>66.162599902758174</v>
      </c>
      <c r="Q3">
        <v>4.1375949260382585</v>
      </c>
      <c r="R3">
        <v>10.767584892805955</v>
      </c>
      <c r="S3">
        <v>5.1770477406463344</v>
      </c>
      <c r="T3">
        <v>0</v>
      </c>
      <c r="U3">
        <v>243.68420310619598</v>
      </c>
      <c r="V3">
        <v>4.6067769784172663</v>
      </c>
      <c r="W3">
        <v>10.022882055988985</v>
      </c>
      <c r="X3">
        <v>37.473034001715973</v>
      </c>
      <c r="Y3">
        <v>0</v>
      </c>
      <c r="Z3">
        <v>1.6646652</v>
      </c>
      <c r="AA3">
        <v>10.705230943060082</v>
      </c>
      <c r="AB3">
        <v>10.036103886848441</v>
      </c>
      <c r="AC3">
        <v>7.3809582818159241</v>
      </c>
      <c r="AD3">
        <v>2.3149499201879014</v>
      </c>
      <c r="AE3">
        <v>12.557578869470161</v>
      </c>
      <c r="AF3">
        <v>0</v>
      </c>
      <c r="AG3">
        <v>0</v>
      </c>
      <c r="AH3">
        <v>14.785038423000001</v>
      </c>
      <c r="AI3">
        <v>0</v>
      </c>
      <c r="AJ3">
        <v>0</v>
      </c>
      <c r="AK3">
        <v>11.480566956812222</v>
      </c>
      <c r="AL3">
        <v>16.968250000000005</v>
      </c>
      <c r="AM3">
        <v>4.0144417889506094</v>
      </c>
      <c r="AN3">
        <v>0</v>
      </c>
      <c r="AO3">
        <v>0</v>
      </c>
      <c r="AP3">
        <v>0.39040726990236696</v>
      </c>
      <c r="AQ3">
        <v>0</v>
      </c>
      <c r="AR3">
        <v>9.5336000000000034</v>
      </c>
      <c r="AS3">
        <v>8.3374802227327169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773.24912539810794</v>
      </c>
      <c r="DN3">
        <v>26.223292503660772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0.23943327065066386</v>
      </c>
      <c r="H4">
        <v>0</v>
      </c>
      <c r="I4">
        <v>0</v>
      </c>
      <c r="J4">
        <v>0.23895141198731282</v>
      </c>
      <c r="K4">
        <v>163.25690179199833</v>
      </c>
      <c r="L4">
        <v>63.155312359997161</v>
      </c>
      <c r="M4">
        <v>0</v>
      </c>
      <c r="N4">
        <v>29.999573549000473</v>
      </c>
      <c r="O4">
        <v>50.381250150787551</v>
      </c>
      <c r="P4">
        <v>66.162599902758174</v>
      </c>
      <c r="Q4">
        <v>4.1375949260382585</v>
      </c>
      <c r="R4">
        <v>10.767584892805955</v>
      </c>
      <c r="S4">
        <v>5.1770477406463344</v>
      </c>
      <c r="T4">
        <v>0</v>
      </c>
      <c r="U4">
        <v>243.68420310619598</v>
      </c>
      <c r="V4">
        <v>4.6067769784172663</v>
      </c>
      <c r="W4">
        <v>10.022882055988985</v>
      </c>
      <c r="X4">
        <v>37.473034001715973</v>
      </c>
      <c r="Y4">
        <v>0</v>
      </c>
      <c r="Z4">
        <v>1.6646652</v>
      </c>
      <c r="AA4">
        <v>10.705230943060082</v>
      </c>
      <c r="AB4">
        <v>10.036103886848441</v>
      </c>
      <c r="AC4">
        <v>7.3809582818159241</v>
      </c>
      <c r="AD4">
        <v>2.3149499201879014</v>
      </c>
      <c r="AE4">
        <v>12.557578869470161</v>
      </c>
      <c r="AF4">
        <v>0</v>
      </c>
      <c r="AG4">
        <v>0</v>
      </c>
      <c r="AH4">
        <v>14.785038423000001</v>
      </c>
      <c r="AI4">
        <v>0</v>
      </c>
      <c r="AJ4">
        <v>0</v>
      </c>
      <c r="AK4">
        <v>11.480566956812222</v>
      </c>
      <c r="AL4">
        <v>16.968250000000005</v>
      </c>
      <c r="AM4">
        <v>4.0144417889506094</v>
      </c>
      <c r="AN4">
        <v>0</v>
      </c>
      <c r="AO4">
        <v>0</v>
      </c>
      <c r="AP4">
        <v>0.39040726990236696</v>
      </c>
      <c r="AQ4">
        <v>0</v>
      </c>
      <c r="AR4">
        <v>9.5336000000000034</v>
      </c>
      <c r="AS4">
        <v>8.3374802227327169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773.24912539810794</v>
      </c>
      <c r="DN4">
        <v>26.223292503660772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0.23943327065066386</v>
      </c>
      <c r="H5">
        <v>0</v>
      </c>
      <c r="I5">
        <v>0</v>
      </c>
      <c r="J5">
        <v>0.23895141198731282</v>
      </c>
      <c r="K5">
        <v>163.25690179199833</v>
      </c>
      <c r="L5">
        <v>63.155312359997161</v>
      </c>
      <c r="M5">
        <v>0</v>
      </c>
      <c r="N5">
        <v>29.999573549000473</v>
      </c>
      <c r="O5">
        <v>50.381250150787551</v>
      </c>
      <c r="P5">
        <v>66.162599902758174</v>
      </c>
      <c r="Q5">
        <v>4.1375949260382585</v>
      </c>
      <c r="R5">
        <v>10.767584892805955</v>
      </c>
      <c r="S5">
        <v>5.1770477406463344</v>
      </c>
      <c r="T5">
        <v>0</v>
      </c>
      <c r="U5">
        <v>243.68420310619598</v>
      </c>
      <c r="V5">
        <v>4.6067769784172663</v>
      </c>
      <c r="W5">
        <v>10.022882055988985</v>
      </c>
      <c r="X5">
        <v>37.473034001715973</v>
      </c>
      <c r="Y5">
        <v>0</v>
      </c>
      <c r="Z5">
        <v>1.6646652</v>
      </c>
      <c r="AA5">
        <v>10.705230943060082</v>
      </c>
      <c r="AB5">
        <v>10.036103886848441</v>
      </c>
      <c r="AC5">
        <v>7.3809582818159241</v>
      </c>
      <c r="AD5">
        <v>2.3149499201879014</v>
      </c>
      <c r="AE5">
        <v>12.557578869470161</v>
      </c>
      <c r="AF5">
        <v>0</v>
      </c>
      <c r="AG5">
        <v>0</v>
      </c>
      <c r="AH5">
        <v>14.785038423000001</v>
      </c>
      <c r="AI5">
        <v>0</v>
      </c>
      <c r="AJ5">
        <v>0</v>
      </c>
      <c r="AK5">
        <v>11.480566956812222</v>
      </c>
      <c r="AL5">
        <v>16.968250000000005</v>
      </c>
      <c r="AM5">
        <v>4.0144417889506094</v>
      </c>
      <c r="AN5">
        <v>0</v>
      </c>
      <c r="AO5">
        <v>0</v>
      </c>
      <c r="AP5">
        <v>0.39040726990236696</v>
      </c>
      <c r="AQ5">
        <v>0</v>
      </c>
      <c r="AR5">
        <v>9.5336000000000034</v>
      </c>
      <c r="AS5">
        <v>8.3374802227327169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773.24912539810794</v>
      </c>
      <c r="DN5">
        <v>26.223292503660772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0.23943327065066386</v>
      </c>
      <c r="H6">
        <v>0</v>
      </c>
      <c r="I6">
        <v>0</v>
      </c>
      <c r="J6">
        <v>0.23895141198731282</v>
      </c>
      <c r="K6">
        <v>163.25690179199833</v>
      </c>
      <c r="L6">
        <v>63.155312359997161</v>
      </c>
      <c r="M6">
        <v>0</v>
      </c>
      <c r="N6">
        <v>29.999573549000473</v>
      </c>
      <c r="O6">
        <v>50.381250150787551</v>
      </c>
      <c r="P6">
        <v>66.162599902758174</v>
      </c>
      <c r="Q6">
        <v>4.1375949260382585</v>
      </c>
      <c r="R6">
        <v>10.767584892805955</v>
      </c>
      <c r="S6">
        <v>5.1770477406463344</v>
      </c>
      <c r="T6">
        <v>0</v>
      </c>
      <c r="U6">
        <v>243.68420310619598</v>
      </c>
      <c r="V6">
        <v>4.6067769784172663</v>
      </c>
      <c r="W6">
        <v>10.022882055988985</v>
      </c>
      <c r="X6">
        <v>37.473034001715973</v>
      </c>
      <c r="Y6">
        <v>0</v>
      </c>
      <c r="Z6">
        <v>1.6646652</v>
      </c>
      <c r="AA6">
        <v>10.705230943060082</v>
      </c>
      <c r="AB6">
        <v>10.036103886848441</v>
      </c>
      <c r="AC6">
        <v>7.3809582818159241</v>
      </c>
      <c r="AD6">
        <v>2.3149499201879014</v>
      </c>
      <c r="AE6">
        <v>12.557578869470161</v>
      </c>
      <c r="AF6">
        <v>0</v>
      </c>
      <c r="AG6">
        <v>0</v>
      </c>
      <c r="AH6">
        <v>14.785038423000001</v>
      </c>
      <c r="AI6">
        <v>0</v>
      </c>
      <c r="AJ6">
        <v>0</v>
      </c>
      <c r="AK6">
        <v>11.480566956812222</v>
      </c>
      <c r="AL6">
        <v>16.968250000000005</v>
      </c>
      <c r="AM6">
        <v>4.0144417889506094</v>
      </c>
      <c r="AN6">
        <v>0</v>
      </c>
      <c r="AO6">
        <v>0</v>
      </c>
      <c r="AP6">
        <v>0.39040726990236696</v>
      </c>
      <c r="AQ6">
        <v>0</v>
      </c>
      <c r="AR6">
        <v>9.5336000000000034</v>
      </c>
      <c r="AS6">
        <v>8.3374802227327169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773.24912539810794</v>
      </c>
      <c r="DN6">
        <v>26.223292503660772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0.23943327065066386</v>
      </c>
      <c r="H7">
        <v>0</v>
      </c>
      <c r="I7">
        <v>0</v>
      </c>
      <c r="J7">
        <v>0.23895141198731282</v>
      </c>
      <c r="K7">
        <v>163.25690179199833</v>
      </c>
      <c r="L7">
        <v>63.155312359997161</v>
      </c>
      <c r="M7">
        <v>0</v>
      </c>
      <c r="N7">
        <v>29.999573549000473</v>
      </c>
      <c r="O7">
        <v>50.381250150787551</v>
      </c>
      <c r="P7">
        <v>66.162599902758174</v>
      </c>
      <c r="Q7">
        <v>4.1375949260382585</v>
      </c>
      <c r="R7">
        <v>10.767584892805955</v>
      </c>
      <c r="S7">
        <v>5.1770477406463344</v>
      </c>
      <c r="T7">
        <v>0</v>
      </c>
      <c r="U7">
        <v>243.68420310619598</v>
      </c>
      <c r="V7">
        <v>4.6067769784172663</v>
      </c>
      <c r="W7">
        <v>10.022882055988985</v>
      </c>
      <c r="X7">
        <v>37.473034001715973</v>
      </c>
      <c r="Y7">
        <v>0</v>
      </c>
      <c r="Z7">
        <v>1.6646652</v>
      </c>
      <c r="AA7">
        <v>7.1231762347921901</v>
      </c>
      <c r="AB7">
        <v>10.036103886848441</v>
      </c>
      <c r="AC7">
        <v>7.3809582818159241</v>
      </c>
      <c r="AD7">
        <v>2.3149499201879014</v>
      </c>
      <c r="AE7">
        <v>12.557578869470161</v>
      </c>
      <c r="AF7">
        <v>0</v>
      </c>
      <c r="AG7">
        <v>0</v>
      </c>
      <c r="AH7">
        <v>14.785038423000001</v>
      </c>
      <c r="AI7">
        <v>0</v>
      </c>
      <c r="AJ7">
        <v>0</v>
      </c>
      <c r="AK7">
        <v>11.480566956812222</v>
      </c>
      <c r="AL7">
        <v>16.968250000000005</v>
      </c>
      <c r="AM7">
        <v>4.0144417889506094</v>
      </c>
      <c r="AN7">
        <v>0</v>
      </c>
      <c r="AO7">
        <v>0</v>
      </c>
      <c r="AP7">
        <v>0.39040726990236696</v>
      </c>
      <c r="AQ7">
        <v>0</v>
      </c>
      <c r="AR7">
        <v>9.5336000000000034</v>
      </c>
      <c r="AS7">
        <v>8.3374802227327169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769.78464329156782</v>
      </c>
      <c r="DN7">
        <v>26.105719901932964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0.23943327065066386</v>
      </c>
      <c r="H8">
        <v>0</v>
      </c>
      <c r="I8">
        <v>0</v>
      </c>
      <c r="J8">
        <v>0.23895141198731282</v>
      </c>
      <c r="K8">
        <v>163.25690179199833</v>
      </c>
      <c r="L8">
        <v>63.155312359997161</v>
      </c>
      <c r="M8">
        <v>0</v>
      </c>
      <c r="N8">
        <v>29.999573549000473</v>
      </c>
      <c r="O8">
        <v>50.381250150787551</v>
      </c>
      <c r="P8">
        <v>66.162599902758174</v>
      </c>
      <c r="Q8">
        <v>4.1375949260382585</v>
      </c>
      <c r="R8">
        <v>10.767584892805955</v>
      </c>
      <c r="S8">
        <v>5.1770477406463344</v>
      </c>
      <c r="T8">
        <v>0</v>
      </c>
      <c r="U8">
        <v>243.68420310619598</v>
      </c>
      <c r="V8">
        <v>4.6067769784172663</v>
      </c>
      <c r="W8">
        <v>10.022882055988985</v>
      </c>
      <c r="X8">
        <v>37.473034001715973</v>
      </c>
      <c r="Y8">
        <v>0</v>
      </c>
      <c r="Z8">
        <v>1.6646652</v>
      </c>
      <c r="AA8">
        <v>3.5684103143533608</v>
      </c>
      <c r="AB8">
        <v>10.036103886848441</v>
      </c>
      <c r="AC8">
        <v>7.3809582818159241</v>
      </c>
      <c r="AD8">
        <v>2.3149499201879014</v>
      </c>
      <c r="AE8">
        <v>12.557578869470161</v>
      </c>
      <c r="AF8">
        <v>0</v>
      </c>
      <c r="AG8">
        <v>0</v>
      </c>
      <c r="AH8">
        <v>14.785038423000001</v>
      </c>
      <c r="AI8">
        <v>0</v>
      </c>
      <c r="AJ8">
        <v>0</v>
      </c>
      <c r="AK8">
        <v>11.480566956812222</v>
      </c>
      <c r="AL8">
        <v>16.968250000000005</v>
      </c>
      <c r="AM8">
        <v>4.0144417889506094</v>
      </c>
      <c r="AN8">
        <v>0</v>
      </c>
      <c r="AO8">
        <v>0</v>
      </c>
      <c r="AP8">
        <v>0.39040726990236696</v>
      </c>
      <c r="AQ8">
        <v>0</v>
      </c>
      <c r="AR8">
        <v>9.5336000000000034</v>
      </c>
      <c r="AS8">
        <v>8.3374802227327169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766.3465542900442</v>
      </c>
      <c r="DN8">
        <v>25.989042983017818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0.23943327065066386</v>
      </c>
      <c r="H9">
        <v>0</v>
      </c>
      <c r="I9">
        <v>0</v>
      </c>
      <c r="J9">
        <v>0.23895141198731282</v>
      </c>
      <c r="K9">
        <v>163.25690179199833</v>
      </c>
      <c r="L9">
        <v>63.155312359997161</v>
      </c>
      <c r="M9">
        <v>0</v>
      </c>
      <c r="N9">
        <v>29.999573549000473</v>
      </c>
      <c r="O9">
        <v>50.381250150787551</v>
      </c>
      <c r="P9">
        <v>66.162599902758174</v>
      </c>
      <c r="Q9">
        <v>4.1375949260382585</v>
      </c>
      <c r="R9">
        <v>10.767584892805955</v>
      </c>
      <c r="S9">
        <v>5.1770477406463344</v>
      </c>
      <c r="T9">
        <v>0</v>
      </c>
      <c r="U9">
        <v>243.68420310619598</v>
      </c>
      <c r="V9">
        <v>4.6067769784172663</v>
      </c>
      <c r="W9">
        <v>10.022882055988985</v>
      </c>
      <c r="X9">
        <v>37.473034001715973</v>
      </c>
      <c r="Y9">
        <v>0</v>
      </c>
      <c r="Z9">
        <v>1.6646652</v>
      </c>
      <c r="AA9">
        <v>0</v>
      </c>
      <c r="AB9">
        <v>10.036103886848441</v>
      </c>
      <c r="AC9">
        <v>7.3809582818159241</v>
      </c>
      <c r="AD9">
        <v>2.3149499201879014</v>
      </c>
      <c r="AE9">
        <v>12.557578869470161</v>
      </c>
      <c r="AF9">
        <v>0</v>
      </c>
      <c r="AG9">
        <v>0</v>
      </c>
      <c r="AH9">
        <v>14.785038423000001</v>
      </c>
      <c r="AI9">
        <v>0</v>
      </c>
      <c r="AJ9">
        <v>0</v>
      </c>
      <c r="AK9">
        <v>11.480566956812222</v>
      </c>
      <c r="AL9">
        <v>16.968250000000005</v>
      </c>
      <c r="AM9">
        <v>4.0144417889506094</v>
      </c>
      <c r="AN9">
        <v>0</v>
      </c>
      <c r="AO9">
        <v>0</v>
      </c>
      <c r="AP9">
        <v>0.39040726990236696</v>
      </c>
      <c r="AQ9">
        <v>0</v>
      </c>
      <c r="AR9">
        <v>9.5336000000000034</v>
      </c>
      <c r="AS9">
        <v>8.200800048420156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762.76307154184497</v>
      </c>
      <c r="DN9">
        <v>25.86743524255122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0.23943327065066386</v>
      </c>
      <c r="H10">
        <v>0</v>
      </c>
      <c r="I10">
        <v>0</v>
      </c>
      <c r="J10">
        <v>0.23895141198731282</v>
      </c>
      <c r="K10">
        <v>163.25690179199833</v>
      </c>
      <c r="L10">
        <v>63.155312359997161</v>
      </c>
      <c r="M10">
        <v>0</v>
      </c>
      <c r="N10">
        <v>29.999573549000473</v>
      </c>
      <c r="O10">
        <v>50.381250150787551</v>
      </c>
      <c r="P10">
        <v>66.162599902758174</v>
      </c>
      <c r="Q10">
        <v>4.1375949260382585</v>
      </c>
      <c r="R10">
        <v>10.767584892805955</v>
      </c>
      <c r="S10">
        <v>5.1770477406463344</v>
      </c>
      <c r="T10">
        <v>0</v>
      </c>
      <c r="U10">
        <v>243.68420310619598</v>
      </c>
      <c r="V10">
        <v>4.6067769784172663</v>
      </c>
      <c r="W10">
        <v>10.022882055988985</v>
      </c>
      <c r="X10">
        <v>37.473034001715973</v>
      </c>
      <c r="Y10">
        <v>0</v>
      </c>
      <c r="Z10">
        <v>1.6646652</v>
      </c>
      <c r="AA10">
        <v>0</v>
      </c>
      <c r="AB10">
        <v>10.036103886848441</v>
      </c>
      <c r="AC10">
        <v>7.3809582818159241</v>
      </c>
      <c r="AD10">
        <v>2.3149499201879014</v>
      </c>
      <c r="AE10">
        <v>12.557578869470161</v>
      </c>
      <c r="AF10">
        <v>0</v>
      </c>
      <c r="AG10">
        <v>0</v>
      </c>
      <c r="AH10">
        <v>14.785038423000001</v>
      </c>
      <c r="AI10">
        <v>0</v>
      </c>
      <c r="AJ10">
        <v>0</v>
      </c>
      <c r="AK10">
        <v>11.480566956812222</v>
      </c>
      <c r="AL10">
        <v>16.968250000000005</v>
      </c>
      <c r="AM10">
        <v>4.0144417889506094</v>
      </c>
      <c r="AN10">
        <v>0</v>
      </c>
      <c r="AO10">
        <v>0</v>
      </c>
      <c r="AP10">
        <v>0.39040726990236696</v>
      </c>
      <c r="AQ10">
        <v>0</v>
      </c>
      <c r="AR10">
        <v>9.5336000000000034</v>
      </c>
      <c r="AS10">
        <v>8.200800048420156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762.76307154184497</v>
      </c>
      <c r="DN10">
        <v>25.86743524255122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0.23943327065066386</v>
      </c>
      <c r="H11">
        <v>0</v>
      </c>
      <c r="I11">
        <v>0</v>
      </c>
      <c r="J11">
        <v>0.23895141198731282</v>
      </c>
      <c r="K11">
        <v>149.19082361465283</v>
      </c>
      <c r="L11">
        <v>63.155312359997161</v>
      </c>
      <c r="M11">
        <v>0</v>
      </c>
      <c r="N11">
        <v>29.999573549000473</v>
      </c>
      <c r="O11">
        <v>50.381250150787551</v>
      </c>
      <c r="P11">
        <v>66.162599902758174</v>
      </c>
      <c r="Q11">
        <v>4.1375949260382585</v>
      </c>
      <c r="R11">
        <v>10.767584892805955</v>
      </c>
      <c r="S11">
        <v>5.1770477406463344</v>
      </c>
      <c r="T11">
        <v>0</v>
      </c>
      <c r="U11">
        <v>243.68420310619598</v>
      </c>
      <c r="V11">
        <v>4.6067769784172663</v>
      </c>
      <c r="W11">
        <v>10.022882055988985</v>
      </c>
      <c r="X11">
        <v>37.473034001715973</v>
      </c>
      <c r="Y11">
        <v>0</v>
      </c>
      <c r="Z11">
        <v>1.6646652</v>
      </c>
      <c r="AA11">
        <v>0</v>
      </c>
      <c r="AB11">
        <v>10.036103886848441</v>
      </c>
      <c r="AC11">
        <v>7.3809582818159241</v>
      </c>
      <c r="AD11">
        <v>2.3149499201879014</v>
      </c>
      <c r="AE11">
        <v>12.557578869470161</v>
      </c>
      <c r="AF11">
        <v>0</v>
      </c>
      <c r="AG11">
        <v>0</v>
      </c>
      <c r="AH11">
        <v>14.785038423000001</v>
      </c>
      <c r="AI11">
        <v>0</v>
      </c>
      <c r="AJ11">
        <v>0</v>
      </c>
      <c r="AK11">
        <v>11.480566956812222</v>
      </c>
      <c r="AL11">
        <v>16.968250000000005</v>
      </c>
      <c r="AM11">
        <v>4.0144417889506094</v>
      </c>
      <c r="AN11">
        <v>0</v>
      </c>
      <c r="AO11">
        <v>0</v>
      </c>
      <c r="AP11">
        <v>0.39040726990236696</v>
      </c>
      <c r="AQ11">
        <v>0</v>
      </c>
      <c r="AR11">
        <v>9.5336000000000034</v>
      </c>
      <c r="AS11">
        <v>8.200800048420156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749.15836073830781</v>
      </c>
      <c r="DN11">
        <v>25.406067868742763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0.23943327065066386</v>
      </c>
      <c r="H12">
        <v>0</v>
      </c>
      <c r="I12">
        <v>0</v>
      </c>
      <c r="J12">
        <v>0.23895141198731282</v>
      </c>
      <c r="K12">
        <v>136.00253401439238</v>
      </c>
      <c r="L12">
        <v>63.155312359997161</v>
      </c>
      <c r="M12">
        <v>0</v>
      </c>
      <c r="N12">
        <v>29.999573549000473</v>
      </c>
      <c r="O12">
        <v>50.381250150787551</v>
      </c>
      <c r="P12">
        <v>66.162599902758174</v>
      </c>
      <c r="Q12">
        <v>4.1375949260382585</v>
      </c>
      <c r="R12">
        <v>10.767584892805955</v>
      </c>
      <c r="S12">
        <v>5.1770477406463344</v>
      </c>
      <c r="T12">
        <v>0</v>
      </c>
      <c r="U12">
        <v>243.68420310619598</v>
      </c>
      <c r="V12">
        <v>4.6067769784172663</v>
      </c>
      <c r="W12">
        <v>10.022882055988985</v>
      </c>
      <c r="X12">
        <v>37.473034001715973</v>
      </c>
      <c r="Y12">
        <v>0</v>
      </c>
      <c r="Z12">
        <v>1.6646652</v>
      </c>
      <c r="AA12">
        <v>0</v>
      </c>
      <c r="AB12">
        <v>10.036103886848441</v>
      </c>
      <c r="AC12">
        <v>7.3809582818159241</v>
      </c>
      <c r="AD12">
        <v>2.3149499201879014</v>
      </c>
      <c r="AE12">
        <v>12.557578869470161</v>
      </c>
      <c r="AF12">
        <v>0</v>
      </c>
      <c r="AG12">
        <v>0</v>
      </c>
      <c r="AH12">
        <v>14.785038423000001</v>
      </c>
      <c r="AI12">
        <v>0</v>
      </c>
      <c r="AJ12">
        <v>0</v>
      </c>
      <c r="AK12">
        <v>11.480566956812222</v>
      </c>
      <c r="AL12">
        <v>16.968250000000005</v>
      </c>
      <c r="AM12">
        <v>4.0144417889506094</v>
      </c>
      <c r="AN12">
        <v>0</v>
      </c>
      <c r="AO12">
        <v>0</v>
      </c>
      <c r="AP12">
        <v>0.39040726990236696</v>
      </c>
      <c r="AQ12">
        <v>0</v>
      </c>
      <c r="AR12">
        <v>10.0944</v>
      </c>
      <c r="AS12">
        <v>8.200800048420156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736.94505289853009</v>
      </c>
      <c r="DN12">
        <v>24.991886108260058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0.23943327065066386</v>
      </c>
      <c r="H13">
        <v>0</v>
      </c>
      <c r="I13">
        <v>0</v>
      </c>
      <c r="J13">
        <v>0.23895141198731282</v>
      </c>
      <c r="K13">
        <v>147.99188819644738</v>
      </c>
      <c r="L13">
        <v>45.478910747574325</v>
      </c>
      <c r="M13">
        <v>0</v>
      </c>
      <c r="N13">
        <v>29.999573549000473</v>
      </c>
      <c r="O13">
        <v>50.381250150787551</v>
      </c>
      <c r="P13">
        <v>69.04169193964205</v>
      </c>
      <c r="Q13">
        <v>4.1375949260382585</v>
      </c>
      <c r="R13">
        <v>10.767584892805955</v>
      </c>
      <c r="S13">
        <v>5.1770477406463344</v>
      </c>
      <c r="T13">
        <v>0</v>
      </c>
      <c r="U13">
        <v>243.68420310619598</v>
      </c>
      <c r="V13">
        <v>4.6067769784172663</v>
      </c>
      <c r="W13">
        <v>10.022882055988985</v>
      </c>
      <c r="X13">
        <v>37.473034001715973</v>
      </c>
      <c r="Y13">
        <v>0</v>
      </c>
      <c r="Z13">
        <v>1.6646652</v>
      </c>
      <c r="AA13">
        <v>0</v>
      </c>
      <c r="AB13">
        <v>10.036103886848441</v>
      </c>
      <c r="AC13">
        <v>7.3809582818159241</v>
      </c>
      <c r="AD13">
        <v>2.3149499201879014</v>
      </c>
      <c r="AE13">
        <v>12.557578869470161</v>
      </c>
      <c r="AF13">
        <v>0</v>
      </c>
      <c r="AG13">
        <v>0</v>
      </c>
      <c r="AH13">
        <v>14.785038423000001</v>
      </c>
      <c r="AI13">
        <v>0</v>
      </c>
      <c r="AJ13">
        <v>0</v>
      </c>
      <c r="AK13">
        <v>11.480566956812222</v>
      </c>
      <c r="AL13">
        <v>16.968250000000005</v>
      </c>
      <c r="AM13">
        <v>4.0144417889506094</v>
      </c>
      <c r="AN13">
        <v>0</v>
      </c>
      <c r="AO13">
        <v>0</v>
      </c>
      <c r="AP13">
        <v>0.39040726990236696</v>
      </c>
      <c r="AQ13">
        <v>0</v>
      </c>
      <c r="AR13">
        <v>10.0944</v>
      </c>
      <c r="AS13">
        <v>8.200800048420156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734.22919819096603</v>
      </c>
      <c r="DN13">
        <v>24.899785422340234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0.23943327065066386</v>
      </c>
      <c r="H14">
        <v>0</v>
      </c>
      <c r="I14">
        <v>0</v>
      </c>
      <c r="J14">
        <v>0.23895141198731282</v>
      </c>
      <c r="K14">
        <v>141.99721110541986</v>
      </c>
      <c r="L14">
        <v>45.478910747574325</v>
      </c>
      <c r="M14">
        <v>0</v>
      </c>
      <c r="N14">
        <v>29.999573549000473</v>
      </c>
      <c r="O14">
        <v>50.381250150787551</v>
      </c>
      <c r="P14">
        <v>69.04169193964205</v>
      </c>
      <c r="Q14">
        <v>4.1375949260382585</v>
      </c>
      <c r="R14">
        <v>10.767584892805955</v>
      </c>
      <c r="S14">
        <v>5.1770477406463344</v>
      </c>
      <c r="T14">
        <v>0</v>
      </c>
      <c r="U14">
        <v>243.68420310619598</v>
      </c>
      <c r="V14">
        <v>4.6067769784172663</v>
      </c>
      <c r="W14">
        <v>10.022882055988985</v>
      </c>
      <c r="X14">
        <v>37.473034001715973</v>
      </c>
      <c r="Y14">
        <v>0</v>
      </c>
      <c r="Z14">
        <v>1.6646652</v>
      </c>
      <c r="AA14">
        <v>0</v>
      </c>
      <c r="AB14">
        <v>10.036103886848441</v>
      </c>
      <c r="AC14">
        <v>7.3809582818159241</v>
      </c>
      <c r="AD14">
        <v>2.3149499201879014</v>
      </c>
      <c r="AE14">
        <v>12.557578869470161</v>
      </c>
      <c r="AF14">
        <v>0</v>
      </c>
      <c r="AG14">
        <v>0</v>
      </c>
      <c r="AH14">
        <v>14.785038423000001</v>
      </c>
      <c r="AI14">
        <v>0</v>
      </c>
      <c r="AJ14">
        <v>0</v>
      </c>
      <c r="AK14">
        <v>11.480566956812222</v>
      </c>
      <c r="AL14">
        <v>16.968250000000005</v>
      </c>
      <c r="AM14">
        <v>4.0144417889506094</v>
      </c>
      <c r="AN14">
        <v>0</v>
      </c>
      <c r="AO14">
        <v>0</v>
      </c>
      <c r="AP14">
        <v>0.39040726990236696</v>
      </c>
      <c r="AQ14">
        <v>0</v>
      </c>
      <c r="AR14">
        <v>9.5336000000000034</v>
      </c>
      <c r="AS14">
        <v>8.200800048420156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727.88874064692993</v>
      </c>
      <c r="DN14">
        <v>24.684765875348706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0.23943327065066386</v>
      </c>
      <c r="H15">
        <v>0</v>
      </c>
      <c r="I15">
        <v>0</v>
      </c>
      <c r="J15">
        <v>0.23895141198731282</v>
      </c>
      <c r="K15">
        <v>141.99721110541986</v>
      </c>
      <c r="L15">
        <v>45.478910747574325</v>
      </c>
      <c r="M15">
        <v>0</v>
      </c>
      <c r="N15">
        <v>29.999573549000473</v>
      </c>
      <c r="O15">
        <v>50.381250150787551</v>
      </c>
      <c r="P15">
        <v>69.04169193964205</v>
      </c>
      <c r="Q15">
        <v>4.1375949260382585</v>
      </c>
      <c r="R15">
        <v>10.767584892805955</v>
      </c>
      <c r="S15">
        <v>5.1770477406463344</v>
      </c>
      <c r="T15">
        <v>0</v>
      </c>
      <c r="U15">
        <v>243.68420310619598</v>
      </c>
      <c r="V15">
        <v>4.6067769784172663</v>
      </c>
      <c r="W15">
        <v>10.022882055988985</v>
      </c>
      <c r="X15">
        <v>37.473034001715973</v>
      </c>
      <c r="Y15">
        <v>0</v>
      </c>
      <c r="Z15">
        <v>3.3293304000000008</v>
      </c>
      <c r="AA15">
        <v>0</v>
      </c>
      <c r="AB15">
        <v>10.036103886848441</v>
      </c>
      <c r="AC15">
        <v>7.3809582818159241</v>
      </c>
      <c r="AD15">
        <v>2.3149499201879014</v>
      </c>
      <c r="AE15">
        <v>12.557578869470161</v>
      </c>
      <c r="AF15">
        <v>0</v>
      </c>
      <c r="AG15">
        <v>0</v>
      </c>
      <c r="AH15">
        <v>14.785038423000001</v>
      </c>
      <c r="AI15">
        <v>0</v>
      </c>
      <c r="AJ15">
        <v>0</v>
      </c>
      <c r="AK15">
        <v>11.480566956812222</v>
      </c>
      <c r="AL15">
        <v>16.968250000000005</v>
      </c>
      <c r="AM15">
        <v>4.0144417889506094</v>
      </c>
      <c r="AN15">
        <v>0</v>
      </c>
      <c r="AO15">
        <v>0</v>
      </c>
      <c r="AP15">
        <v>0.39040726990236696</v>
      </c>
      <c r="AQ15">
        <v>0</v>
      </c>
      <c r="AR15">
        <v>9.5336000000000034</v>
      </c>
      <c r="AS15">
        <v>8.200800048420156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729.49880499093001</v>
      </c>
      <c r="DN15">
        <v>24.739366731348706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0.23943327065066386</v>
      </c>
      <c r="H16">
        <v>0</v>
      </c>
      <c r="I16">
        <v>0</v>
      </c>
      <c r="J16">
        <v>0.23895141198731282</v>
      </c>
      <c r="K16">
        <v>136.00253401439238</v>
      </c>
      <c r="L16">
        <v>45.478910747574325</v>
      </c>
      <c r="M16">
        <v>0</v>
      </c>
      <c r="N16">
        <v>29.999573549000473</v>
      </c>
      <c r="O16">
        <v>50.381250150787551</v>
      </c>
      <c r="P16">
        <v>69.04169193964205</v>
      </c>
      <c r="Q16">
        <v>4.1375949260382585</v>
      </c>
      <c r="R16">
        <v>10.767584892805955</v>
      </c>
      <c r="S16">
        <v>5.1770477406463344</v>
      </c>
      <c r="T16">
        <v>0</v>
      </c>
      <c r="U16">
        <v>243.68420310619598</v>
      </c>
      <c r="V16">
        <v>4.6067769784172663</v>
      </c>
      <c r="W16">
        <v>10.022882055988985</v>
      </c>
      <c r="X16">
        <v>37.473034001715973</v>
      </c>
      <c r="Y16">
        <v>0</v>
      </c>
      <c r="Z16">
        <v>3.3293304000000008</v>
      </c>
      <c r="AA16">
        <v>0</v>
      </c>
      <c r="AB16">
        <v>10.036103886848441</v>
      </c>
      <c r="AC16">
        <v>7.3809582818159241</v>
      </c>
      <c r="AD16">
        <v>2.3149499201879014</v>
      </c>
      <c r="AE16">
        <v>12.557578869470161</v>
      </c>
      <c r="AF16">
        <v>0</v>
      </c>
      <c r="AG16">
        <v>0</v>
      </c>
      <c r="AH16">
        <v>14.785038423000001</v>
      </c>
      <c r="AI16">
        <v>0</v>
      </c>
      <c r="AJ16">
        <v>0</v>
      </c>
      <c r="AK16">
        <v>11.480566956812222</v>
      </c>
      <c r="AL16">
        <v>16.968250000000005</v>
      </c>
      <c r="AM16">
        <v>4.0144417889506094</v>
      </c>
      <c r="AN16">
        <v>0</v>
      </c>
      <c r="AO16">
        <v>0</v>
      </c>
      <c r="AP16">
        <v>0.39040726990236696</v>
      </c>
      <c r="AQ16">
        <v>0</v>
      </c>
      <c r="AR16">
        <v>9.5336000000000034</v>
      </c>
      <c r="AS16">
        <v>8.200800048420156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723.70075330848829</v>
      </c>
      <c r="DN16">
        <v>24.542741322763032</v>
      </c>
    </row>
    <row r="17" spans="1:118">
      <c r="A17" t="s">
        <v>59</v>
      </c>
      <c r="B17">
        <v>0</v>
      </c>
      <c r="C17">
        <v>0</v>
      </c>
      <c r="D17">
        <v>2.3889881887062399</v>
      </c>
      <c r="E17">
        <v>0</v>
      </c>
      <c r="F17">
        <v>0</v>
      </c>
      <c r="G17">
        <v>4.7865344569044854</v>
      </c>
      <c r="H17">
        <v>0</v>
      </c>
      <c r="I17">
        <v>0</v>
      </c>
      <c r="J17">
        <v>4.7790282397462569</v>
      </c>
      <c r="K17">
        <v>130.58548002914793</v>
      </c>
      <c r="L17">
        <v>45.478910747574325</v>
      </c>
      <c r="M17">
        <v>0</v>
      </c>
      <c r="N17">
        <v>29.999573549000473</v>
      </c>
      <c r="O17">
        <v>50.381250150787551</v>
      </c>
      <c r="P17">
        <v>69.04169193964205</v>
      </c>
      <c r="Q17">
        <v>5.2200000503011301</v>
      </c>
      <c r="R17">
        <v>10.767584892805955</v>
      </c>
      <c r="S17">
        <v>6.7052179412766755</v>
      </c>
      <c r="T17">
        <v>0</v>
      </c>
      <c r="U17">
        <v>243.68420310619598</v>
      </c>
      <c r="V17">
        <v>4.6067769784172663</v>
      </c>
      <c r="W17">
        <v>10.022882055988985</v>
      </c>
      <c r="X17">
        <v>37.473034001715973</v>
      </c>
      <c r="Y17">
        <v>0</v>
      </c>
      <c r="Z17">
        <v>3.3293304000000008</v>
      </c>
      <c r="AA17">
        <v>0</v>
      </c>
      <c r="AB17">
        <v>10.036103886848441</v>
      </c>
      <c r="AC17">
        <v>7.3809582818159241</v>
      </c>
      <c r="AD17">
        <v>2.3149499201879014</v>
      </c>
      <c r="AE17">
        <v>12.557578869470161</v>
      </c>
      <c r="AF17">
        <v>0</v>
      </c>
      <c r="AG17">
        <v>0</v>
      </c>
      <c r="AH17">
        <v>14.785038423000001</v>
      </c>
      <c r="AI17">
        <v>0</v>
      </c>
      <c r="AJ17">
        <v>0</v>
      </c>
      <c r="AK17">
        <v>11.480566956812222</v>
      </c>
      <c r="AL17">
        <v>16.968250000000005</v>
      </c>
      <c r="AM17">
        <v>4.0144417889506094</v>
      </c>
      <c r="AN17">
        <v>0</v>
      </c>
      <c r="AO17">
        <v>0</v>
      </c>
      <c r="AP17">
        <v>0.39040726990236696</v>
      </c>
      <c r="AQ17">
        <v>0</v>
      </c>
      <c r="AR17">
        <v>9.5336000000000034</v>
      </c>
      <c r="AS17">
        <v>8.200800048420156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732.08622532586708</v>
      </c>
      <c r="DN17">
        <v>24.826956847751976</v>
      </c>
    </row>
    <row r="18" spans="1:118">
      <c r="A18" t="s">
        <v>60</v>
      </c>
      <c r="B18">
        <v>0</v>
      </c>
      <c r="C18">
        <v>0</v>
      </c>
      <c r="D18">
        <v>2.3889881887062399</v>
      </c>
      <c r="E18">
        <v>0</v>
      </c>
      <c r="F18">
        <v>0</v>
      </c>
      <c r="G18">
        <v>4.7865344569044854</v>
      </c>
      <c r="H18">
        <v>0</v>
      </c>
      <c r="I18">
        <v>0</v>
      </c>
      <c r="J18">
        <v>4.7790282397462569</v>
      </c>
      <c r="K18">
        <v>130.58548002914793</v>
      </c>
      <c r="L18">
        <v>45.478910747574325</v>
      </c>
      <c r="M18">
        <v>0</v>
      </c>
      <c r="N18">
        <v>29.999573549000473</v>
      </c>
      <c r="O18">
        <v>50.381250150787551</v>
      </c>
      <c r="P18">
        <v>69.04169193964205</v>
      </c>
      <c r="Q18">
        <v>5.2200000503011301</v>
      </c>
      <c r="R18">
        <v>10.767584892805955</v>
      </c>
      <c r="S18">
        <v>6.7052179412766755</v>
      </c>
      <c r="T18">
        <v>0</v>
      </c>
      <c r="U18">
        <v>243.68420310619598</v>
      </c>
      <c r="V18">
        <v>4.6067769784172663</v>
      </c>
      <c r="W18">
        <v>10.022882055988985</v>
      </c>
      <c r="X18">
        <v>37.473034001715973</v>
      </c>
      <c r="Y18">
        <v>0</v>
      </c>
      <c r="Z18">
        <v>3.3293304000000008</v>
      </c>
      <c r="AA18">
        <v>0</v>
      </c>
      <c r="AB18">
        <v>10.036103886848441</v>
      </c>
      <c r="AC18">
        <v>7.3809582818159241</v>
      </c>
      <c r="AD18">
        <v>2.3149499201879014</v>
      </c>
      <c r="AE18">
        <v>12.557578869470161</v>
      </c>
      <c r="AF18">
        <v>0</v>
      </c>
      <c r="AG18">
        <v>0</v>
      </c>
      <c r="AH18">
        <v>14.785038423000001</v>
      </c>
      <c r="AI18">
        <v>0</v>
      </c>
      <c r="AJ18">
        <v>0</v>
      </c>
      <c r="AK18">
        <v>11.480566956812222</v>
      </c>
      <c r="AL18">
        <v>16.968250000000005</v>
      </c>
      <c r="AM18">
        <v>4.0144417889506094</v>
      </c>
      <c r="AN18">
        <v>0</v>
      </c>
      <c r="AO18">
        <v>0</v>
      </c>
      <c r="AP18">
        <v>0.39040726990236696</v>
      </c>
      <c r="AQ18">
        <v>0</v>
      </c>
      <c r="AR18">
        <v>9.5336000000000034</v>
      </c>
      <c r="AS18">
        <v>8.200800048420156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732.08622532586708</v>
      </c>
      <c r="DN18">
        <v>24.826956847751976</v>
      </c>
    </row>
    <row r="19" spans="1:118">
      <c r="A19" t="s">
        <v>61</v>
      </c>
      <c r="B19">
        <v>0</v>
      </c>
      <c r="C19">
        <v>0</v>
      </c>
      <c r="D19">
        <v>2.3889881887062399</v>
      </c>
      <c r="E19">
        <v>0</v>
      </c>
      <c r="F19">
        <v>0</v>
      </c>
      <c r="G19">
        <v>4.7865344569044854</v>
      </c>
      <c r="H19">
        <v>0</v>
      </c>
      <c r="I19">
        <v>0</v>
      </c>
      <c r="J19">
        <v>4.7790282397462569</v>
      </c>
      <c r="K19">
        <v>123.39186751991494</v>
      </c>
      <c r="L19">
        <v>45.478910747574325</v>
      </c>
      <c r="M19">
        <v>0</v>
      </c>
      <c r="N19">
        <v>29.999573549000473</v>
      </c>
      <c r="O19">
        <v>50.381250150787551</v>
      </c>
      <c r="P19">
        <v>69.04169193964205</v>
      </c>
      <c r="Q19">
        <v>5.2200000503011301</v>
      </c>
      <c r="R19">
        <v>10.767584892805955</v>
      </c>
      <c r="S19">
        <v>6.7052179412766755</v>
      </c>
      <c r="T19">
        <v>0</v>
      </c>
      <c r="U19">
        <v>243.68420310619598</v>
      </c>
      <c r="V19">
        <v>4.6067769784172663</v>
      </c>
      <c r="W19">
        <v>9.7144856850354788</v>
      </c>
      <c r="X19">
        <v>37.473034001715973</v>
      </c>
      <c r="Y19">
        <v>0</v>
      </c>
      <c r="Z19">
        <v>3.3293304000000008</v>
      </c>
      <c r="AA19">
        <v>0</v>
      </c>
      <c r="AB19">
        <v>10.036103886848441</v>
      </c>
      <c r="AC19">
        <v>7.3809582818159241</v>
      </c>
      <c r="AD19">
        <v>2.3149499201879014</v>
      </c>
      <c r="AE19">
        <v>12.557578869470161</v>
      </c>
      <c r="AF19">
        <v>0</v>
      </c>
      <c r="AG19">
        <v>0</v>
      </c>
      <c r="AH19">
        <v>14.785038423000001</v>
      </c>
      <c r="AI19">
        <v>0</v>
      </c>
      <c r="AJ19">
        <v>0</v>
      </c>
      <c r="AK19">
        <v>11.480566956812222</v>
      </c>
      <c r="AL19">
        <v>16.968250000000005</v>
      </c>
      <c r="AM19">
        <v>4.0144417889506094</v>
      </c>
      <c r="AN19">
        <v>0</v>
      </c>
      <c r="AO19">
        <v>0</v>
      </c>
      <c r="AP19">
        <v>0.39040726990236696</v>
      </c>
      <c r="AQ19">
        <v>0</v>
      </c>
      <c r="AR19">
        <v>9.5336000000000034</v>
      </c>
      <c r="AS19">
        <v>8.200800048420156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724.83027877612949</v>
      </c>
      <c r="DN19">
        <v>24.580894517302863</v>
      </c>
    </row>
    <row r="20" spans="1:118">
      <c r="A20" t="s">
        <v>62</v>
      </c>
      <c r="B20">
        <v>0</v>
      </c>
      <c r="C20">
        <v>0</v>
      </c>
      <c r="D20">
        <v>2.3889881887062399</v>
      </c>
      <c r="E20">
        <v>0</v>
      </c>
      <c r="F20">
        <v>0</v>
      </c>
      <c r="G20">
        <v>4.7865344569044854</v>
      </c>
      <c r="H20">
        <v>0</v>
      </c>
      <c r="I20">
        <v>0</v>
      </c>
      <c r="J20">
        <v>4.7790282397462569</v>
      </c>
      <c r="K20">
        <v>117.39719042888744</v>
      </c>
      <c r="L20">
        <v>45.478910747574325</v>
      </c>
      <c r="M20">
        <v>0</v>
      </c>
      <c r="N20">
        <v>29.999573549000473</v>
      </c>
      <c r="O20">
        <v>50.381250150787551</v>
      </c>
      <c r="P20">
        <v>69.04169193964205</v>
      </c>
      <c r="Q20">
        <v>5.2200000503011301</v>
      </c>
      <c r="R20">
        <v>10.767584892805955</v>
      </c>
      <c r="S20">
        <v>6.7052179412766755</v>
      </c>
      <c r="T20">
        <v>0</v>
      </c>
      <c r="U20">
        <v>243.68420310619598</v>
      </c>
      <c r="V20">
        <v>4.6067769784172663</v>
      </c>
      <c r="W20">
        <v>9.7144856850354788</v>
      </c>
      <c r="X20">
        <v>37.473034001715973</v>
      </c>
      <c r="Y20">
        <v>0</v>
      </c>
      <c r="Z20">
        <v>3.3293304000000008</v>
      </c>
      <c r="AA20">
        <v>0</v>
      </c>
      <c r="AB20">
        <v>10.036103886848441</v>
      </c>
      <c r="AC20">
        <v>7.3809582818159241</v>
      </c>
      <c r="AD20">
        <v>2.3149499201879014</v>
      </c>
      <c r="AE20">
        <v>12.557578869470161</v>
      </c>
      <c r="AF20">
        <v>0</v>
      </c>
      <c r="AG20">
        <v>0</v>
      </c>
      <c r="AH20">
        <v>14.785038423000001</v>
      </c>
      <c r="AI20">
        <v>0</v>
      </c>
      <c r="AJ20">
        <v>0</v>
      </c>
      <c r="AK20">
        <v>11.480566956812222</v>
      </c>
      <c r="AL20">
        <v>16.968250000000005</v>
      </c>
      <c r="AM20">
        <v>4.0144417889506094</v>
      </c>
      <c r="AN20">
        <v>0</v>
      </c>
      <c r="AO20">
        <v>0</v>
      </c>
      <c r="AP20">
        <v>0.39040726990236696</v>
      </c>
      <c r="AQ20">
        <v>0</v>
      </c>
      <c r="AR20">
        <v>9.5336000000000034</v>
      </c>
      <c r="AS20">
        <v>8.200800048420156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719.03222709368788</v>
      </c>
      <c r="DN20">
        <v>24.384269108717159</v>
      </c>
    </row>
    <row r="21" spans="1:118">
      <c r="A21" t="s">
        <v>63</v>
      </c>
      <c r="B21">
        <v>0</v>
      </c>
      <c r="C21">
        <v>0</v>
      </c>
      <c r="D21">
        <v>2.3101515784789344</v>
      </c>
      <c r="E21">
        <v>0</v>
      </c>
      <c r="F21">
        <v>0</v>
      </c>
      <c r="G21">
        <v>4.6306394543838385</v>
      </c>
      <c r="H21">
        <v>0</v>
      </c>
      <c r="I21">
        <v>0</v>
      </c>
      <c r="J21">
        <v>4.6213203078346305</v>
      </c>
      <c r="K21">
        <v>112.52737852592871</v>
      </c>
      <c r="L21">
        <v>48.432499134539</v>
      </c>
      <c r="M21">
        <v>0</v>
      </c>
      <c r="N21">
        <v>29.999573549000473</v>
      </c>
      <c r="O21">
        <v>50.381250150787551</v>
      </c>
      <c r="P21">
        <v>69.04169193964205</v>
      </c>
      <c r="Q21">
        <v>5.1687680975661534</v>
      </c>
      <c r="R21">
        <v>10.767584892805955</v>
      </c>
      <c r="S21">
        <v>6.6401711871220108</v>
      </c>
      <c r="T21">
        <v>0</v>
      </c>
      <c r="U21">
        <v>243.68420310619598</v>
      </c>
      <c r="V21">
        <v>4.6067769784172663</v>
      </c>
      <c r="W21">
        <v>9.7144856850354788</v>
      </c>
      <c r="X21">
        <v>37.473034001715973</v>
      </c>
      <c r="Y21">
        <v>0</v>
      </c>
      <c r="Z21">
        <v>3.3293304000000008</v>
      </c>
      <c r="AA21">
        <v>3.5684103143533608</v>
      </c>
      <c r="AB21">
        <v>10.036103886848441</v>
      </c>
      <c r="AC21">
        <v>7.3809582818159241</v>
      </c>
      <c r="AD21">
        <v>4.6299000822306473</v>
      </c>
      <c r="AE21">
        <v>12.557578869470161</v>
      </c>
      <c r="AF21">
        <v>0</v>
      </c>
      <c r="AG21">
        <v>0</v>
      </c>
      <c r="AH21">
        <v>14.785038423000001</v>
      </c>
      <c r="AI21">
        <v>0</v>
      </c>
      <c r="AJ21">
        <v>0</v>
      </c>
      <c r="AK21">
        <v>11.480566956812222</v>
      </c>
      <c r="AL21">
        <v>21.571810000000006</v>
      </c>
      <c r="AM21">
        <v>4.0144417889506094</v>
      </c>
      <c r="AN21">
        <v>0</v>
      </c>
      <c r="AO21">
        <v>0</v>
      </c>
      <c r="AP21">
        <v>0.13013575663412233</v>
      </c>
      <c r="AQ21">
        <v>0</v>
      </c>
      <c r="AR21">
        <v>9.5336000000000034</v>
      </c>
      <c r="AS21">
        <v>8.200800048420156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726.57796469314633</v>
      </c>
      <c r="DN21">
        <v>24.640238704843323</v>
      </c>
    </row>
    <row r="22" spans="1:118">
      <c r="A22" t="s">
        <v>64</v>
      </c>
      <c r="B22">
        <v>0</v>
      </c>
      <c r="C22">
        <v>0</v>
      </c>
      <c r="D22">
        <v>2.3101515784789344</v>
      </c>
      <c r="E22">
        <v>0</v>
      </c>
      <c r="F22">
        <v>0</v>
      </c>
      <c r="G22">
        <v>4.6306394543838385</v>
      </c>
      <c r="H22">
        <v>0</v>
      </c>
      <c r="I22">
        <v>0</v>
      </c>
      <c r="J22">
        <v>4.6213203078346305</v>
      </c>
      <c r="K22">
        <v>106.53270143490121</v>
      </c>
      <c r="L22">
        <v>48.432499134539</v>
      </c>
      <c r="M22">
        <v>0</v>
      </c>
      <c r="N22">
        <v>29.999573549000473</v>
      </c>
      <c r="O22">
        <v>50.381250150787551</v>
      </c>
      <c r="P22">
        <v>69.04169193964205</v>
      </c>
      <c r="Q22">
        <v>5.1687680975661534</v>
      </c>
      <c r="R22">
        <v>10.767584892805955</v>
      </c>
      <c r="S22">
        <v>6.6401711871220108</v>
      </c>
      <c r="T22">
        <v>0</v>
      </c>
      <c r="U22">
        <v>243.68420310619598</v>
      </c>
      <c r="V22">
        <v>4.6067769784172663</v>
      </c>
      <c r="W22">
        <v>9.7144856850354788</v>
      </c>
      <c r="X22">
        <v>37.473034001715973</v>
      </c>
      <c r="Y22">
        <v>0</v>
      </c>
      <c r="Z22">
        <v>3.3293304000000008</v>
      </c>
      <c r="AA22">
        <v>7.1368206287067215</v>
      </c>
      <c r="AB22">
        <v>10.036103886848441</v>
      </c>
      <c r="AC22">
        <v>7.3809582818159241</v>
      </c>
      <c r="AD22">
        <v>4.6299000822306473</v>
      </c>
      <c r="AE22">
        <v>12.557578869470161</v>
      </c>
      <c r="AF22">
        <v>0</v>
      </c>
      <c r="AG22">
        <v>0</v>
      </c>
      <c r="AH22">
        <v>14.785038423000001</v>
      </c>
      <c r="AI22">
        <v>0.80825018106016933</v>
      </c>
      <c r="AJ22">
        <v>0</v>
      </c>
      <c r="AK22">
        <v>11.480566956812222</v>
      </c>
      <c r="AL22">
        <v>21.571810000000006</v>
      </c>
      <c r="AM22">
        <v>4.0144417889506094</v>
      </c>
      <c r="AN22">
        <v>0</v>
      </c>
      <c r="AO22">
        <v>0</v>
      </c>
      <c r="AP22">
        <v>0.13013575663412233</v>
      </c>
      <c r="AQ22">
        <v>0</v>
      </c>
      <c r="AR22">
        <v>9.5336000000000034</v>
      </c>
      <c r="AS22">
        <v>8.200800048420156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725.01293815723943</v>
      </c>
      <c r="DN22">
        <v>24.587248645136103</v>
      </c>
    </row>
    <row r="23" spans="1:118">
      <c r="A23" t="s">
        <v>65</v>
      </c>
      <c r="B23">
        <v>0</v>
      </c>
      <c r="C23">
        <v>0</v>
      </c>
      <c r="D23">
        <v>2.3101515784789344</v>
      </c>
      <c r="E23">
        <v>0</v>
      </c>
      <c r="F23">
        <v>0</v>
      </c>
      <c r="G23">
        <v>4.6306394543838385</v>
      </c>
      <c r="H23">
        <v>0</v>
      </c>
      <c r="I23">
        <v>0</v>
      </c>
      <c r="J23">
        <v>4.6213203078346305</v>
      </c>
      <c r="K23">
        <v>106.53270143490121</v>
      </c>
      <c r="L23">
        <v>48.432499134539</v>
      </c>
      <c r="M23">
        <v>0</v>
      </c>
      <c r="N23">
        <v>29.999573549000473</v>
      </c>
      <c r="O23">
        <v>50.381250150787551</v>
      </c>
      <c r="P23">
        <v>69.04169193964205</v>
      </c>
      <c r="Q23">
        <v>5.1687680975661534</v>
      </c>
      <c r="R23">
        <v>10.767584892805955</v>
      </c>
      <c r="S23">
        <v>6.6401711871220108</v>
      </c>
      <c r="T23">
        <v>0</v>
      </c>
      <c r="U23">
        <v>243.68420310619598</v>
      </c>
      <c r="V23">
        <v>4.6067769784172663</v>
      </c>
      <c r="W23">
        <v>9.7144856850354788</v>
      </c>
      <c r="X23">
        <v>37.473034001715973</v>
      </c>
      <c r="Y23">
        <v>0</v>
      </c>
      <c r="Z23">
        <v>3.3293304000000008</v>
      </c>
      <c r="AA23">
        <v>7.1368206287067215</v>
      </c>
      <c r="AB23">
        <v>10.036103886848441</v>
      </c>
      <c r="AC23">
        <v>7.3809582818159241</v>
      </c>
      <c r="AD23">
        <v>4.6299000822306473</v>
      </c>
      <c r="AE23">
        <v>12.557578869470161</v>
      </c>
      <c r="AF23">
        <v>0</v>
      </c>
      <c r="AG23">
        <v>0</v>
      </c>
      <c r="AH23">
        <v>14.785038423000001</v>
      </c>
      <c r="AI23">
        <v>2.2631000241413561</v>
      </c>
      <c r="AJ23">
        <v>0</v>
      </c>
      <c r="AK23">
        <v>11.480566956812222</v>
      </c>
      <c r="AL23">
        <v>21.571810000000006</v>
      </c>
      <c r="AM23">
        <v>4.0144417889506094</v>
      </c>
      <c r="AN23">
        <v>0</v>
      </c>
      <c r="AO23">
        <v>0</v>
      </c>
      <c r="AP23">
        <v>0.13013575663412233</v>
      </c>
      <c r="AQ23">
        <v>0</v>
      </c>
      <c r="AR23">
        <v>9.5336000000000034</v>
      </c>
      <c r="AS23">
        <v>8.200800048420156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726.42006898920079</v>
      </c>
      <c r="DN23">
        <v>24.634967656255984</v>
      </c>
    </row>
    <row r="24" spans="1:118">
      <c r="A24" t="s">
        <v>66</v>
      </c>
      <c r="B24">
        <v>0</v>
      </c>
      <c r="C24">
        <v>0</v>
      </c>
      <c r="D24">
        <v>2.3101515784789344</v>
      </c>
      <c r="E24">
        <v>0</v>
      </c>
      <c r="F24">
        <v>0</v>
      </c>
      <c r="G24">
        <v>4.6306394543838385</v>
      </c>
      <c r="H24">
        <v>0</v>
      </c>
      <c r="I24">
        <v>0</v>
      </c>
      <c r="J24">
        <v>4.6213203078346305</v>
      </c>
      <c r="K24">
        <v>106.53270143490121</v>
      </c>
      <c r="L24">
        <v>48.432499134539</v>
      </c>
      <c r="M24">
        <v>0</v>
      </c>
      <c r="N24">
        <v>29.999573549000473</v>
      </c>
      <c r="O24">
        <v>50.381250150787551</v>
      </c>
      <c r="P24">
        <v>69.04169193964205</v>
      </c>
      <c r="Q24">
        <v>5.1687680975661534</v>
      </c>
      <c r="R24">
        <v>10.767584892805955</v>
      </c>
      <c r="S24">
        <v>6.6401711871220108</v>
      </c>
      <c r="T24">
        <v>0</v>
      </c>
      <c r="U24">
        <v>243.68420310619598</v>
      </c>
      <c r="V24">
        <v>4.6067769784172663</v>
      </c>
      <c r="W24">
        <v>9.7144856850354788</v>
      </c>
      <c r="X24">
        <v>37.473034001715973</v>
      </c>
      <c r="Y24">
        <v>0</v>
      </c>
      <c r="Z24">
        <v>3.3293304000000008</v>
      </c>
      <c r="AA24">
        <v>7.1368206287067215</v>
      </c>
      <c r="AB24">
        <v>10.036103886848441</v>
      </c>
      <c r="AC24">
        <v>7.3809582818159241</v>
      </c>
      <c r="AD24">
        <v>4.6299000822306473</v>
      </c>
      <c r="AE24">
        <v>12.557578869470161</v>
      </c>
      <c r="AF24">
        <v>0</v>
      </c>
      <c r="AG24">
        <v>0</v>
      </c>
      <c r="AH24">
        <v>14.785038423000001</v>
      </c>
      <c r="AI24">
        <v>12.641030031383764</v>
      </c>
      <c r="AJ24">
        <v>0</v>
      </c>
      <c r="AK24">
        <v>11.480566956812222</v>
      </c>
      <c r="AL24">
        <v>21.571810000000006</v>
      </c>
      <c r="AM24">
        <v>4.0144417889506094</v>
      </c>
      <c r="AN24">
        <v>0</v>
      </c>
      <c r="AO24">
        <v>0</v>
      </c>
      <c r="AP24">
        <v>0.13013575663412233</v>
      </c>
      <c r="AQ24">
        <v>0</v>
      </c>
      <c r="AR24">
        <v>9.5336000000000034</v>
      </c>
      <c r="AS24">
        <v>8.200800048420156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736.45760274001839</v>
      </c>
      <c r="DN24">
        <v>24.975363912680645</v>
      </c>
    </row>
    <row r="25" spans="1:118">
      <c r="A25" t="s">
        <v>67</v>
      </c>
      <c r="B25">
        <v>0</v>
      </c>
      <c r="C25">
        <v>0</v>
      </c>
      <c r="D25">
        <v>2.3101515784789344</v>
      </c>
      <c r="E25">
        <v>0</v>
      </c>
      <c r="F25">
        <v>0</v>
      </c>
      <c r="G25">
        <v>4.6306394543838385</v>
      </c>
      <c r="H25">
        <v>0</v>
      </c>
      <c r="I25">
        <v>0</v>
      </c>
      <c r="J25">
        <v>4.6213203078346305</v>
      </c>
      <c r="K25">
        <v>106.53270143490121</v>
      </c>
      <c r="L25">
        <v>48.432499134539</v>
      </c>
      <c r="M25">
        <v>0</v>
      </c>
      <c r="N25">
        <v>29.999573549000473</v>
      </c>
      <c r="O25">
        <v>50.381250150787551</v>
      </c>
      <c r="P25">
        <v>69.04169193964205</v>
      </c>
      <c r="Q25">
        <v>5.1687680975661534</v>
      </c>
      <c r="R25">
        <v>10.767584892805955</v>
      </c>
      <c r="S25">
        <v>6.6401711871220108</v>
      </c>
      <c r="T25">
        <v>0</v>
      </c>
      <c r="U25">
        <v>243.68420310619598</v>
      </c>
      <c r="V25">
        <v>4.6067769784172663</v>
      </c>
      <c r="W25">
        <v>9.7144856850354788</v>
      </c>
      <c r="X25">
        <v>37.473034001715973</v>
      </c>
      <c r="Y25">
        <v>0</v>
      </c>
      <c r="Z25">
        <v>3.3293304000000008</v>
      </c>
      <c r="AA25">
        <v>7.1368206287067215</v>
      </c>
      <c r="AB25">
        <v>10.036103886848441</v>
      </c>
      <c r="AC25">
        <v>7.3809582818159241</v>
      </c>
      <c r="AD25">
        <v>4.6299000822306473</v>
      </c>
      <c r="AE25">
        <v>12.557578869470161</v>
      </c>
      <c r="AF25">
        <v>0</v>
      </c>
      <c r="AG25">
        <v>0</v>
      </c>
      <c r="AH25">
        <v>14.785038423000001</v>
      </c>
      <c r="AI25">
        <v>12.641030031383764</v>
      </c>
      <c r="AJ25">
        <v>0</v>
      </c>
      <c r="AK25">
        <v>11.480566956812222</v>
      </c>
      <c r="AL25">
        <v>21.571810000000006</v>
      </c>
      <c r="AM25">
        <v>4.0144417889506094</v>
      </c>
      <c r="AN25">
        <v>0</v>
      </c>
      <c r="AO25">
        <v>0</v>
      </c>
      <c r="AP25">
        <v>0.13013575663412233</v>
      </c>
      <c r="AQ25">
        <v>0</v>
      </c>
      <c r="AR25">
        <v>9.5336000000000034</v>
      </c>
      <c r="AS25">
        <v>8.200800048420156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736.45760274001839</v>
      </c>
      <c r="DN25">
        <v>24.975363912680645</v>
      </c>
    </row>
    <row r="26" spans="1:118">
      <c r="A26" t="s">
        <v>68</v>
      </c>
      <c r="B26">
        <v>0</v>
      </c>
      <c r="C26">
        <v>0</v>
      </c>
      <c r="D26">
        <v>2.3101515784789344</v>
      </c>
      <c r="E26">
        <v>0</v>
      </c>
      <c r="F26">
        <v>0</v>
      </c>
      <c r="G26">
        <v>4.6306394543838385</v>
      </c>
      <c r="H26">
        <v>0</v>
      </c>
      <c r="I26">
        <v>0</v>
      </c>
      <c r="J26">
        <v>4.6213203078346305</v>
      </c>
      <c r="K26">
        <v>106.53270143490121</v>
      </c>
      <c r="L26">
        <v>48.432499134539</v>
      </c>
      <c r="M26">
        <v>0</v>
      </c>
      <c r="N26">
        <v>29.999573549000473</v>
      </c>
      <c r="O26">
        <v>50.381250150787551</v>
      </c>
      <c r="P26">
        <v>69.04169193964205</v>
      </c>
      <c r="Q26">
        <v>5.1687680975661534</v>
      </c>
      <c r="R26">
        <v>10.767584892805955</v>
      </c>
      <c r="S26">
        <v>6.6401711871220108</v>
      </c>
      <c r="T26">
        <v>0</v>
      </c>
      <c r="U26">
        <v>243.68420310619598</v>
      </c>
      <c r="V26">
        <v>4.6067769784172663</v>
      </c>
      <c r="W26">
        <v>9.7144856850354788</v>
      </c>
      <c r="X26">
        <v>37.473034001715973</v>
      </c>
      <c r="Y26">
        <v>0</v>
      </c>
      <c r="Z26">
        <v>3.3293304000000008</v>
      </c>
      <c r="AA26">
        <v>7.1368206287067215</v>
      </c>
      <c r="AB26">
        <v>10.036103886848441</v>
      </c>
      <c r="AC26">
        <v>7.3809582818159241</v>
      </c>
      <c r="AD26">
        <v>4.6299000822306473</v>
      </c>
      <c r="AE26">
        <v>12.557578869470161</v>
      </c>
      <c r="AF26">
        <v>0</v>
      </c>
      <c r="AG26">
        <v>0</v>
      </c>
      <c r="AH26">
        <v>14.785038423000001</v>
      </c>
      <c r="AI26">
        <v>12.641030031383764</v>
      </c>
      <c r="AJ26">
        <v>0</v>
      </c>
      <c r="AK26">
        <v>11.480566956812222</v>
      </c>
      <c r="AL26">
        <v>21.571810000000006</v>
      </c>
      <c r="AM26">
        <v>4.0144417889506094</v>
      </c>
      <c r="AN26">
        <v>0</v>
      </c>
      <c r="AO26">
        <v>0</v>
      </c>
      <c r="AP26">
        <v>0.13013575663412233</v>
      </c>
      <c r="AQ26">
        <v>0</v>
      </c>
      <c r="AR26">
        <v>9.5336000000000034</v>
      </c>
      <c r="AS26">
        <v>8.200800048420156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736.45760274001839</v>
      </c>
      <c r="DN26">
        <v>24.975363912680645</v>
      </c>
    </row>
    <row r="27" spans="1:118">
      <c r="A27" t="s">
        <v>69</v>
      </c>
      <c r="B27">
        <v>0</v>
      </c>
      <c r="C27">
        <v>0</v>
      </c>
      <c r="D27">
        <v>0.27923951232393635</v>
      </c>
      <c r="E27">
        <v>0</v>
      </c>
      <c r="F27">
        <v>0</v>
      </c>
      <c r="G27">
        <v>0.67845883401553309</v>
      </c>
      <c r="H27">
        <v>0</v>
      </c>
      <c r="I27">
        <v>0</v>
      </c>
      <c r="J27">
        <v>0</v>
      </c>
      <c r="K27">
        <v>89.993763566690603</v>
      </c>
      <c r="L27">
        <v>41.047702493835295</v>
      </c>
      <c r="M27">
        <v>0</v>
      </c>
      <c r="N27">
        <v>29.999573549000473</v>
      </c>
      <c r="O27">
        <v>50.381250150787551</v>
      </c>
      <c r="P27">
        <v>69.04169193964205</v>
      </c>
      <c r="Q27">
        <v>1.5140388720197013</v>
      </c>
      <c r="R27">
        <v>10.767584892805955</v>
      </c>
      <c r="S27">
        <v>2.9102755076797031</v>
      </c>
      <c r="T27">
        <v>0</v>
      </c>
      <c r="U27">
        <v>243.68420310619598</v>
      </c>
      <c r="V27">
        <v>4.6067769784172663</v>
      </c>
      <c r="W27">
        <v>9.7144856850354788</v>
      </c>
      <c r="X27">
        <v>37.473034001715973</v>
      </c>
      <c r="Y27">
        <v>0</v>
      </c>
      <c r="Z27">
        <v>3.3293304000000008</v>
      </c>
      <c r="AA27">
        <v>6.0195855505286104</v>
      </c>
      <c r="AB27">
        <v>10.036103886848441</v>
      </c>
      <c r="AC27">
        <v>7.3809582818159241</v>
      </c>
      <c r="AD27">
        <v>4.0260001451129055</v>
      </c>
      <c r="AE27">
        <v>12.557578869470161</v>
      </c>
      <c r="AF27">
        <v>0</v>
      </c>
      <c r="AG27">
        <v>0</v>
      </c>
      <c r="AH27">
        <v>14.785038423000001</v>
      </c>
      <c r="AI27">
        <v>12.641030031383764</v>
      </c>
      <c r="AJ27">
        <v>0</v>
      </c>
      <c r="AK27">
        <v>11.480566956812222</v>
      </c>
      <c r="AL27">
        <v>21.571810000000006</v>
      </c>
      <c r="AM27">
        <v>4.0144417889506094</v>
      </c>
      <c r="AN27">
        <v>0</v>
      </c>
      <c r="AO27">
        <v>0</v>
      </c>
      <c r="AP27">
        <v>0.13013575663412233</v>
      </c>
      <c r="AQ27">
        <v>0</v>
      </c>
      <c r="AR27">
        <v>9.5336000000000034</v>
      </c>
      <c r="AS27">
        <v>8.200800048420156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694.25429495616083</v>
      </c>
      <c r="DN27">
        <v>23.544764272981649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89.990476805135145</v>
      </c>
      <c r="L28">
        <v>34.848727374813159</v>
      </c>
      <c r="M28">
        <v>0</v>
      </c>
      <c r="N28">
        <v>29.999573549000473</v>
      </c>
      <c r="O28">
        <v>50.381250150787551</v>
      </c>
      <c r="P28">
        <v>69.04169193964205</v>
      </c>
      <c r="Q28">
        <v>1.5140388720197013</v>
      </c>
      <c r="R28">
        <v>10.767584892805955</v>
      </c>
      <c r="S28">
        <v>2.8498429881197054</v>
      </c>
      <c r="T28">
        <v>0</v>
      </c>
      <c r="U28">
        <v>243.68420310619598</v>
      </c>
      <c r="V28">
        <v>4.6067769784172663</v>
      </c>
      <c r="W28">
        <v>9.7144856850354788</v>
      </c>
      <c r="X28">
        <v>37.473034001715973</v>
      </c>
      <c r="Y28">
        <v>0</v>
      </c>
      <c r="Z28">
        <v>3.3293304000000008</v>
      </c>
      <c r="AA28">
        <v>6.0195855505286104</v>
      </c>
      <c r="AB28">
        <v>10.036103886848441</v>
      </c>
      <c r="AC28">
        <v>7.3809582818159241</v>
      </c>
      <c r="AD28">
        <v>4.0260001451129055</v>
      </c>
      <c r="AE28">
        <v>12.557578869470161</v>
      </c>
      <c r="AF28">
        <v>0</v>
      </c>
      <c r="AG28">
        <v>0</v>
      </c>
      <c r="AH28">
        <v>14.785038423000001</v>
      </c>
      <c r="AI28">
        <v>12.641030031383764</v>
      </c>
      <c r="AJ28">
        <v>0</v>
      </c>
      <c r="AK28">
        <v>11.480566956812222</v>
      </c>
      <c r="AL28">
        <v>21.571810000000006</v>
      </c>
      <c r="AM28">
        <v>4.0144417889506094</v>
      </c>
      <c r="AN28">
        <v>0</v>
      </c>
      <c r="AO28">
        <v>0</v>
      </c>
      <c r="AP28">
        <v>0.13013575663412233</v>
      </c>
      <c r="AQ28">
        <v>0</v>
      </c>
      <c r="AR28">
        <v>9.5336000000000034</v>
      </c>
      <c r="AS28">
        <v>8.200800048420156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687.27071853477946</v>
      </c>
      <c r="DN28">
        <v>23.307947947885925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89.993763566690603</v>
      </c>
      <c r="L29">
        <v>34.848727374813159</v>
      </c>
      <c r="M29">
        <v>0</v>
      </c>
      <c r="N29">
        <v>29.999573549000473</v>
      </c>
      <c r="O29">
        <v>50.381250150787551</v>
      </c>
      <c r="P29">
        <v>69.04169193964205</v>
      </c>
      <c r="Q29">
        <v>1.5140388720197013</v>
      </c>
      <c r="R29">
        <v>10.767584892805955</v>
      </c>
      <c r="S29">
        <v>2.8473875507611601</v>
      </c>
      <c r="T29">
        <v>0</v>
      </c>
      <c r="U29">
        <v>243.68420310619598</v>
      </c>
      <c r="V29">
        <v>4.6067769784172663</v>
      </c>
      <c r="W29">
        <v>9.7144856850354788</v>
      </c>
      <c r="X29">
        <v>37.473034001715973</v>
      </c>
      <c r="Y29">
        <v>0</v>
      </c>
      <c r="Z29">
        <v>3.3293304000000008</v>
      </c>
      <c r="AA29">
        <v>10.705230943060082</v>
      </c>
      <c r="AB29">
        <v>10.036103886848441</v>
      </c>
      <c r="AC29">
        <v>7.3809582818159241</v>
      </c>
      <c r="AD29">
        <v>4.6299000822306473</v>
      </c>
      <c r="AE29">
        <v>12.557578869470161</v>
      </c>
      <c r="AF29">
        <v>0</v>
      </c>
      <c r="AG29">
        <v>0</v>
      </c>
      <c r="AH29">
        <v>14.785038423000001</v>
      </c>
      <c r="AI29">
        <v>12.641030031383764</v>
      </c>
      <c r="AJ29">
        <v>0</v>
      </c>
      <c r="AK29">
        <v>11.480566956812222</v>
      </c>
      <c r="AL29">
        <v>17.1158</v>
      </c>
      <c r="AM29">
        <v>4.0144417889506094</v>
      </c>
      <c r="AN29">
        <v>0</v>
      </c>
      <c r="AO29">
        <v>0</v>
      </c>
      <c r="AP29">
        <v>0.13013575663412233</v>
      </c>
      <c r="AQ29">
        <v>0</v>
      </c>
      <c r="AR29">
        <v>9.5336000000000034</v>
      </c>
      <c r="AS29">
        <v>8.200800048420156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688.0776110468305</v>
      </c>
      <c r="DN29">
        <v>23.335422089680787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90.136141463770016</v>
      </c>
      <c r="L30">
        <v>29.032576631965991</v>
      </c>
      <c r="M30">
        <v>0</v>
      </c>
      <c r="N30">
        <v>29.999573549000473</v>
      </c>
      <c r="O30">
        <v>50.381250150787551</v>
      </c>
      <c r="P30">
        <v>69.04169193964205</v>
      </c>
      <c r="Q30">
        <v>1.5140388720197013</v>
      </c>
      <c r="R30">
        <v>10.767584892805955</v>
      </c>
      <c r="S30">
        <v>3.4957171251310371</v>
      </c>
      <c r="T30">
        <v>0</v>
      </c>
      <c r="U30">
        <v>243.68420310619598</v>
      </c>
      <c r="V30">
        <v>4.6067769784172663</v>
      </c>
      <c r="W30">
        <v>9.7144856850354788</v>
      </c>
      <c r="X30">
        <v>37.473034001715973</v>
      </c>
      <c r="Y30">
        <v>0</v>
      </c>
      <c r="Z30">
        <v>3.3293304000000008</v>
      </c>
      <c r="AA30">
        <v>10.705230943060082</v>
      </c>
      <c r="AB30">
        <v>10.036103886848441</v>
      </c>
      <c r="AC30">
        <v>7.3809582818159241</v>
      </c>
      <c r="AD30">
        <v>4.6299000822306473</v>
      </c>
      <c r="AE30">
        <v>12.557578869470161</v>
      </c>
      <c r="AF30">
        <v>0</v>
      </c>
      <c r="AG30">
        <v>0</v>
      </c>
      <c r="AH30">
        <v>14.785038423000001</v>
      </c>
      <c r="AI30">
        <v>1.6164998792932208</v>
      </c>
      <c r="AJ30">
        <v>0</v>
      </c>
      <c r="AK30">
        <v>11.480566956812222</v>
      </c>
      <c r="AL30">
        <v>17.1158</v>
      </c>
      <c r="AM30">
        <v>4.0144417889506094</v>
      </c>
      <c r="AN30">
        <v>0</v>
      </c>
      <c r="AO30">
        <v>0</v>
      </c>
      <c r="AP30">
        <v>0.13013575663412233</v>
      </c>
      <c r="AQ30">
        <v>0</v>
      </c>
      <c r="AR30">
        <v>9.5336000000000034</v>
      </c>
      <c r="AS30">
        <v>8.200800048420156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672.55421557232478</v>
      </c>
      <c r="DN30">
        <v>22.808844140698159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90.139347896652467</v>
      </c>
      <c r="L31">
        <v>29.032576631965991</v>
      </c>
      <c r="M31">
        <v>0</v>
      </c>
      <c r="N31">
        <v>29.999573549000473</v>
      </c>
      <c r="O31">
        <v>50.381250150787551</v>
      </c>
      <c r="P31">
        <v>69.04169193964205</v>
      </c>
      <c r="Q31">
        <v>1.5140388720197013</v>
      </c>
      <c r="R31">
        <v>10.767584892805955</v>
      </c>
      <c r="S31">
        <v>3.4974517922428792</v>
      </c>
      <c r="T31">
        <v>0</v>
      </c>
      <c r="U31">
        <v>243.68420310619598</v>
      </c>
      <c r="V31">
        <v>4.6067769784172663</v>
      </c>
      <c r="W31">
        <v>9.7144856850354788</v>
      </c>
      <c r="X31">
        <v>37.473034001715973</v>
      </c>
      <c r="Y31">
        <v>0</v>
      </c>
      <c r="Z31">
        <v>3.3293304000000008</v>
      </c>
      <c r="AA31">
        <v>10.705230943060082</v>
      </c>
      <c r="AB31">
        <v>10.036103886848441</v>
      </c>
      <c r="AC31">
        <v>7.3809582818159241</v>
      </c>
      <c r="AD31">
        <v>4.6299000822306473</v>
      </c>
      <c r="AE31">
        <v>12.557578869470161</v>
      </c>
      <c r="AF31">
        <v>0</v>
      </c>
      <c r="AG31">
        <v>0</v>
      </c>
      <c r="AH31">
        <v>14.785038423000001</v>
      </c>
      <c r="AI31">
        <v>0.80825018106016933</v>
      </c>
      <c r="AJ31">
        <v>0</v>
      </c>
      <c r="AK31">
        <v>11.480566956812222</v>
      </c>
      <c r="AL31">
        <v>17.1158</v>
      </c>
      <c r="AM31">
        <v>4.0144417889506094</v>
      </c>
      <c r="AN31">
        <v>0</v>
      </c>
      <c r="AO31">
        <v>0</v>
      </c>
      <c r="AP31">
        <v>0.13013575663412233</v>
      </c>
      <c r="AQ31">
        <v>0</v>
      </c>
      <c r="AR31">
        <v>9.5336000000000034</v>
      </c>
      <c r="AS31">
        <v>8.200800048420156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671.7772556980068</v>
      </c>
      <c r="DN31">
        <v>22.782495416777412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90.136141463770016</v>
      </c>
      <c r="L32">
        <v>29.032576631965991</v>
      </c>
      <c r="M32">
        <v>0</v>
      </c>
      <c r="N32">
        <v>29.999573549000473</v>
      </c>
      <c r="O32">
        <v>50.381250150787551</v>
      </c>
      <c r="P32">
        <v>69.04169193964205</v>
      </c>
      <c r="Q32">
        <v>1.6694716282545261</v>
      </c>
      <c r="R32">
        <v>10.767584892805955</v>
      </c>
      <c r="S32">
        <v>3.4974517922428792</v>
      </c>
      <c r="T32">
        <v>0</v>
      </c>
      <c r="U32">
        <v>243.68420310619598</v>
      </c>
      <c r="V32">
        <v>4.6067769784172663</v>
      </c>
      <c r="W32">
        <v>9.7144856850354788</v>
      </c>
      <c r="X32">
        <v>37.473034001715973</v>
      </c>
      <c r="Y32">
        <v>0</v>
      </c>
      <c r="Z32">
        <v>3.3293304000000008</v>
      </c>
      <c r="AA32">
        <v>10.705230943060082</v>
      </c>
      <c r="AB32">
        <v>10.036103886848441</v>
      </c>
      <c r="AC32">
        <v>7.3809582818159241</v>
      </c>
      <c r="AD32">
        <v>4.6299000822306473</v>
      </c>
      <c r="AE32">
        <v>12.557578869470161</v>
      </c>
      <c r="AF32">
        <v>0</v>
      </c>
      <c r="AG32">
        <v>0</v>
      </c>
      <c r="AH32">
        <v>24.3460298868</v>
      </c>
      <c r="AI32">
        <v>0</v>
      </c>
      <c r="AJ32">
        <v>0</v>
      </c>
      <c r="AK32">
        <v>11.480566956812222</v>
      </c>
      <c r="AL32">
        <v>17.1158</v>
      </c>
      <c r="AM32">
        <v>4.0144417889506094</v>
      </c>
      <c r="AN32">
        <v>0</v>
      </c>
      <c r="AO32">
        <v>0</v>
      </c>
      <c r="AP32">
        <v>0.13013575663412233</v>
      </c>
      <c r="AQ32">
        <v>0</v>
      </c>
      <c r="AR32">
        <v>9.5336000000000034</v>
      </c>
      <c r="AS32">
        <v>8.200800048420156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680.39014063632806</v>
      </c>
      <c r="DN32">
        <v>23.074578084548467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90.142554329534917</v>
      </c>
      <c r="L33">
        <v>29.032576631965991</v>
      </c>
      <c r="M33">
        <v>0</v>
      </c>
      <c r="N33">
        <v>29.999573549000473</v>
      </c>
      <c r="O33">
        <v>50.381250150787551</v>
      </c>
      <c r="P33">
        <v>69.04169193964205</v>
      </c>
      <c r="Q33">
        <v>1.5140388720197013</v>
      </c>
      <c r="R33">
        <v>10.767584892805955</v>
      </c>
      <c r="S33">
        <v>3.3523260080850097</v>
      </c>
      <c r="T33">
        <v>0</v>
      </c>
      <c r="U33">
        <v>243.68420310619598</v>
      </c>
      <c r="V33">
        <v>4.6067769784172663</v>
      </c>
      <c r="W33">
        <v>9.7144856850354788</v>
      </c>
      <c r="X33">
        <v>37.473034001715973</v>
      </c>
      <c r="Y33">
        <v>0</v>
      </c>
      <c r="Z33">
        <v>4.9939955999999999</v>
      </c>
      <c r="AA33">
        <v>10.705230943060082</v>
      </c>
      <c r="AB33">
        <v>10.036103886848441</v>
      </c>
      <c r="AC33">
        <v>6.5326799662017425</v>
      </c>
      <c r="AD33">
        <v>4.6299000822306473</v>
      </c>
      <c r="AE33">
        <v>12.557578869470161</v>
      </c>
      <c r="AF33">
        <v>0</v>
      </c>
      <c r="AG33">
        <v>0</v>
      </c>
      <c r="AH33">
        <v>24.3460298868</v>
      </c>
      <c r="AI33">
        <v>0</v>
      </c>
      <c r="AJ33">
        <v>0</v>
      </c>
      <c r="AK33">
        <v>11.480566956812222</v>
      </c>
      <c r="AL33">
        <v>21.571810000000006</v>
      </c>
      <c r="AM33">
        <v>4.0144417889506094</v>
      </c>
      <c r="AN33">
        <v>0</v>
      </c>
      <c r="AO33">
        <v>0</v>
      </c>
      <c r="AP33">
        <v>0.13013575663412233</v>
      </c>
      <c r="AQ33">
        <v>0</v>
      </c>
      <c r="AR33">
        <v>10.0944</v>
      </c>
      <c r="AS33">
        <v>8.200800048420156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685.74747975447247</v>
      </c>
      <c r="DN33">
        <v>23.256290176162008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90.139347896652467</v>
      </c>
      <c r="L34">
        <v>29.032576631965991</v>
      </c>
      <c r="M34">
        <v>0</v>
      </c>
      <c r="N34">
        <v>29.999573549000473</v>
      </c>
      <c r="O34">
        <v>50.381250150787551</v>
      </c>
      <c r="P34">
        <v>69.04169193964205</v>
      </c>
      <c r="Q34">
        <v>1.5140388720197013</v>
      </c>
      <c r="R34">
        <v>10.767584892805955</v>
      </c>
      <c r="S34">
        <v>3.3523260080850097</v>
      </c>
      <c r="T34">
        <v>0</v>
      </c>
      <c r="U34">
        <v>243.68420310619598</v>
      </c>
      <c r="V34">
        <v>4.6067769784172663</v>
      </c>
      <c r="W34">
        <v>9.7144856850354788</v>
      </c>
      <c r="X34">
        <v>37.473034001715973</v>
      </c>
      <c r="Y34">
        <v>0</v>
      </c>
      <c r="Z34">
        <v>4.9939955999999999</v>
      </c>
      <c r="AA34">
        <v>10.705230943060082</v>
      </c>
      <c r="AB34">
        <v>10.036103886848441</v>
      </c>
      <c r="AC34">
        <v>4.9156798454936812</v>
      </c>
      <c r="AD34">
        <v>4.6299000822306473</v>
      </c>
      <c r="AE34">
        <v>12.557578869470161</v>
      </c>
      <c r="AF34">
        <v>0</v>
      </c>
      <c r="AG34">
        <v>0</v>
      </c>
      <c r="AH34">
        <v>24.3460298868</v>
      </c>
      <c r="AI34">
        <v>0</v>
      </c>
      <c r="AJ34">
        <v>0</v>
      </c>
      <c r="AK34">
        <v>11.480566956812222</v>
      </c>
      <c r="AL34">
        <v>21.571810000000006</v>
      </c>
      <c r="AM34">
        <v>4.0144417889506094</v>
      </c>
      <c r="AN34">
        <v>0</v>
      </c>
      <c r="AO34">
        <v>0</v>
      </c>
      <c r="AP34">
        <v>0.13013575663412233</v>
      </c>
      <c r="AQ34">
        <v>0</v>
      </c>
      <c r="AR34">
        <v>10.0944</v>
      </c>
      <c r="AS34">
        <v>8.200800048420156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684.18041590130474</v>
      </c>
      <c r="DN34">
        <v>23.203147475739176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90.142554329534917</v>
      </c>
      <c r="L35">
        <v>29.032576631965991</v>
      </c>
      <c r="M35">
        <v>0</v>
      </c>
      <c r="N35">
        <v>29.999573549000473</v>
      </c>
      <c r="O35">
        <v>50.381250150787551</v>
      </c>
      <c r="P35">
        <v>69.04169193964205</v>
      </c>
      <c r="Q35">
        <v>2.786606916440109</v>
      </c>
      <c r="R35">
        <v>7.4133008630628172</v>
      </c>
      <c r="S35">
        <v>3.4974517922428792</v>
      </c>
      <c r="T35">
        <v>0</v>
      </c>
      <c r="U35">
        <v>243.68420310619598</v>
      </c>
      <c r="V35">
        <v>4.5414592805755394</v>
      </c>
      <c r="W35">
        <v>10.022882055988985</v>
      </c>
      <c r="X35">
        <v>37.473034001715973</v>
      </c>
      <c r="Y35">
        <v>0</v>
      </c>
      <c r="Z35">
        <v>4.9939955999999999</v>
      </c>
      <c r="AA35">
        <v>10.705230943060082</v>
      </c>
      <c r="AB35">
        <v>10.036103886848441</v>
      </c>
      <c r="AC35">
        <v>4.9156798454936812</v>
      </c>
      <c r="AD35">
        <v>4.6299000822306473</v>
      </c>
      <c r="AE35">
        <v>12.557578869470161</v>
      </c>
      <c r="AF35">
        <v>0</v>
      </c>
      <c r="AG35">
        <v>0</v>
      </c>
      <c r="AH35">
        <v>24.3460298868</v>
      </c>
      <c r="AI35">
        <v>0</v>
      </c>
      <c r="AJ35">
        <v>0</v>
      </c>
      <c r="AK35">
        <v>11.480566956812222</v>
      </c>
      <c r="AL35">
        <v>21.571810000000006</v>
      </c>
      <c r="AM35">
        <v>4.0144417889506094</v>
      </c>
      <c r="AN35">
        <v>0</v>
      </c>
      <c r="AO35">
        <v>0</v>
      </c>
      <c r="AP35">
        <v>0.32533939158530584</v>
      </c>
      <c r="AQ35">
        <v>0</v>
      </c>
      <c r="AR35">
        <v>9.5336000000000034</v>
      </c>
      <c r="AS35">
        <v>8.200800048420156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682.19197129267161</v>
      </c>
      <c r="DN35">
        <v>23.13569062415289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90.139347896652467</v>
      </c>
      <c r="L36">
        <v>29.032576631965991</v>
      </c>
      <c r="M36">
        <v>0</v>
      </c>
      <c r="N36">
        <v>29.999573549000473</v>
      </c>
      <c r="O36">
        <v>50.381250150787551</v>
      </c>
      <c r="P36">
        <v>69.04169193964205</v>
      </c>
      <c r="Q36">
        <v>2.786606916440109</v>
      </c>
      <c r="R36">
        <v>7.4133008630628172</v>
      </c>
      <c r="S36">
        <v>3.4974517922428792</v>
      </c>
      <c r="T36">
        <v>0</v>
      </c>
      <c r="U36">
        <v>243.68420310619598</v>
      </c>
      <c r="V36">
        <v>4.5414592805755394</v>
      </c>
      <c r="W36">
        <v>10.022882055988985</v>
      </c>
      <c r="X36">
        <v>37.473034001715973</v>
      </c>
      <c r="Y36">
        <v>0</v>
      </c>
      <c r="Z36">
        <v>4.9939955999999999</v>
      </c>
      <c r="AA36">
        <v>10.705230943060082</v>
      </c>
      <c r="AB36">
        <v>10.036103886848441</v>
      </c>
      <c r="AC36">
        <v>4.9156798454936812</v>
      </c>
      <c r="AD36">
        <v>4.6299000822306473</v>
      </c>
      <c r="AE36">
        <v>12.557578869470161</v>
      </c>
      <c r="AF36">
        <v>0</v>
      </c>
      <c r="AG36">
        <v>0</v>
      </c>
      <c r="AH36">
        <v>24.3460298868</v>
      </c>
      <c r="AI36">
        <v>0</v>
      </c>
      <c r="AJ36">
        <v>0</v>
      </c>
      <c r="AK36">
        <v>11.480566956812222</v>
      </c>
      <c r="AL36">
        <v>21.571810000000006</v>
      </c>
      <c r="AM36">
        <v>4.0144417889506094</v>
      </c>
      <c r="AN36">
        <v>0</v>
      </c>
      <c r="AO36">
        <v>0</v>
      </c>
      <c r="AP36">
        <v>0.32533939158530584</v>
      </c>
      <c r="AQ36">
        <v>0</v>
      </c>
      <c r="AR36">
        <v>9.5336000000000034</v>
      </c>
      <c r="AS36">
        <v>8.200800048420156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682.18886988653185</v>
      </c>
      <c r="DN36">
        <v>23.135585597410259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90.142554329534917</v>
      </c>
      <c r="L37">
        <v>29.032576631965991</v>
      </c>
      <c r="M37">
        <v>0</v>
      </c>
      <c r="N37">
        <v>29.999573549000473</v>
      </c>
      <c r="O37">
        <v>50.381250150787551</v>
      </c>
      <c r="P37">
        <v>69.04169193964205</v>
      </c>
      <c r="Q37">
        <v>2.786606916440109</v>
      </c>
      <c r="R37">
        <v>7.4133008630628172</v>
      </c>
      <c r="S37">
        <v>3.4974517922428792</v>
      </c>
      <c r="T37">
        <v>0</v>
      </c>
      <c r="U37">
        <v>243.68420310619598</v>
      </c>
      <c r="V37">
        <v>3.0913657553956835</v>
      </c>
      <c r="W37">
        <v>10.022882055988985</v>
      </c>
      <c r="X37">
        <v>37.473034001715973</v>
      </c>
      <c r="Y37">
        <v>0</v>
      </c>
      <c r="Z37">
        <v>4.9939955999999999</v>
      </c>
      <c r="AA37">
        <v>10.705230943060082</v>
      </c>
      <c r="AB37">
        <v>10.036103886848441</v>
      </c>
      <c r="AC37">
        <v>4.9156798454936812</v>
      </c>
      <c r="AD37">
        <v>2.3149499201879014</v>
      </c>
      <c r="AE37">
        <v>12.557578869470161</v>
      </c>
      <c r="AF37">
        <v>0</v>
      </c>
      <c r="AG37">
        <v>0</v>
      </c>
      <c r="AH37">
        <v>15.3025147305</v>
      </c>
      <c r="AI37">
        <v>0</v>
      </c>
      <c r="AJ37">
        <v>0</v>
      </c>
      <c r="AK37">
        <v>11.480566956812222</v>
      </c>
      <c r="AL37">
        <v>20.361900000000006</v>
      </c>
      <c r="AM37">
        <v>4.0144417889506094</v>
      </c>
      <c r="AN37">
        <v>0</v>
      </c>
      <c r="AO37">
        <v>0</v>
      </c>
      <c r="AP37">
        <v>0.32533939158530584</v>
      </c>
      <c r="AQ37">
        <v>0</v>
      </c>
      <c r="AR37">
        <v>9.5336000000000034</v>
      </c>
      <c r="AS37">
        <v>8.200800048420156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668.63330842848461</v>
      </c>
      <c r="DN37">
        <v>22.675884644817334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90.139347896652467</v>
      </c>
      <c r="L38">
        <v>29.032576631965991</v>
      </c>
      <c r="M38">
        <v>0</v>
      </c>
      <c r="N38">
        <v>29.999573549000473</v>
      </c>
      <c r="O38">
        <v>50.381250150787551</v>
      </c>
      <c r="P38">
        <v>69.04169193964205</v>
      </c>
      <c r="Q38">
        <v>2.786606916440109</v>
      </c>
      <c r="R38">
        <v>7.4133008630628172</v>
      </c>
      <c r="S38">
        <v>3.4974517922428792</v>
      </c>
      <c r="T38">
        <v>0</v>
      </c>
      <c r="U38">
        <v>243.68420310619598</v>
      </c>
      <c r="V38">
        <v>3.0913657553956835</v>
      </c>
      <c r="W38">
        <v>10.022882055988985</v>
      </c>
      <c r="X38">
        <v>37.473034001715973</v>
      </c>
      <c r="Y38">
        <v>0</v>
      </c>
      <c r="Z38">
        <v>4.9939955999999999</v>
      </c>
      <c r="AA38">
        <v>10.705230943060082</v>
      </c>
      <c r="AB38">
        <v>10.036103886848441</v>
      </c>
      <c r="AC38">
        <v>4.9156798454936812</v>
      </c>
      <c r="AD38">
        <v>0</v>
      </c>
      <c r="AE38">
        <v>12.557578869470161</v>
      </c>
      <c r="AF38">
        <v>0</v>
      </c>
      <c r="AG38">
        <v>0</v>
      </c>
      <c r="AH38">
        <v>12.1730149434</v>
      </c>
      <c r="AI38">
        <v>0</v>
      </c>
      <c r="AJ38">
        <v>0</v>
      </c>
      <c r="AK38">
        <v>11.480566956812222</v>
      </c>
      <c r="AL38">
        <v>20.361900000000006</v>
      </c>
      <c r="AM38">
        <v>4.0144417889506094</v>
      </c>
      <c r="AN38">
        <v>0</v>
      </c>
      <c r="AO38">
        <v>0</v>
      </c>
      <c r="AP38">
        <v>0.32533939158530584</v>
      </c>
      <c r="AQ38">
        <v>0</v>
      </c>
      <c r="AR38">
        <v>9.5336000000000034</v>
      </c>
      <c r="AS38">
        <v>8.200800048420156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663.36433508661639</v>
      </c>
      <c r="DN38">
        <v>22.497201846515114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90.142554329534917</v>
      </c>
      <c r="L39">
        <v>29.032576631965991</v>
      </c>
      <c r="M39">
        <v>0</v>
      </c>
      <c r="N39">
        <v>29.999573549000473</v>
      </c>
      <c r="O39">
        <v>50.381250150787551</v>
      </c>
      <c r="P39">
        <v>69.04169193964205</v>
      </c>
      <c r="Q39">
        <v>2.786606916440109</v>
      </c>
      <c r="R39">
        <v>7.4133008630628172</v>
      </c>
      <c r="S39">
        <v>3.4796511262162806</v>
      </c>
      <c r="T39">
        <v>0</v>
      </c>
      <c r="U39">
        <v>243.68420310619598</v>
      </c>
      <c r="V39">
        <v>3.0913657553956835</v>
      </c>
      <c r="W39">
        <v>10.022882055988985</v>
      </c>
      <c r="X39">
        <v>37.473034001715973</v>
      </c>
      <c r="Y39">
        <v>0</v>
      </c>
      <c r="Z39">
        <v>3.3293304000000008</v>
      </c>
      <c r="AA39">
        <v>7.1368206287067215</v>
      </c>
      <c r="AB39">
        <v>10.036103886848441</v>
      </c>
      <c r="AC39">
        <v>4.9156798454936812</v>
      </c>
      <c r="AD39">
        <v>0</v>
      </c>
      <c r="AE39">
        <v>12.557578869470161</v>
      </c>
      <c r="AF39">
        <v>0</v>
      </c>
      <c r="AG39">
        <v>0</v>
      </c>
      <c r="AH39">
        <v>6.0865074717000001</v>
      </c>
      <c r="AI39">
        <v>0</v>
      </c>
      <c r="AJ39">
        <v>0</v>
      </c>
      <c r="AK39">
        <v>11.480566956812222</v>
      </c>
      <c r="AL39">
        <v>20.361900000000006</v>
      </c>
      <c r="AM39">
        <v>4.0144417889506094</v>
      </c>
      <c r="AN39">
        <v>0</v>
      </c>
      <c r="AO39">
        <v>0</v>
      </c>
      <c r="AP39">
        <v>0.32533939158530584</v>
      </c>
      <c r="AQ39">
        <v>0</v>
      </c>
      <c r="AR39">
        <v>9.5336000000000034</v>
      </c>
      <c r="AS39">
        <v>8.200800048420156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652.40199610763113</v>
      </c>
      <c r="DN39">
        <v>22.125363606302809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90.13797343708903</v>
      </c>
      <c r="L40">
        <v>29.032576631965991</v>
      </c>
      <c r="M40">
        <v>0</v>
      </c>
      <c r="N40">
        <v>29.999573549000473</v>
      </c>
      <c r="O40">
        <v>50.381250150787551</v>
      </c>
      <c r="P40">
        <v>69.04169193964205</v>
      </c>
      <c r="Q40">
        <v>2.786606916440109</v>
      </c>
      <c r="R40">
        <v>7.4133008630628172</v>
      </c>
      <c r="S40">
        <v>3.4796511262162806</v>
      </c>
      <c r="T40">
        <v>0</v>
      </c>
      <c r="U40">
        <v>243.68420310619598</v>
      </c>
      <c r="V40">
        <v>3.0913657553956835</v>
      </c>
      <c r="W40">
        <v>10.022882055988985</v>
      </c>
      <c r="X40">
        <v>37.473034001715973</v>
      </c>
      <c r="Y40">
        <v>0</v>
      </c>
      <c r="Z40">
        <v>1.6646652</v>
      </c>
      <c r="AA40">
        <v>3.5684103143533608</v>
      </c>
      <c r="AB40">
        <v>10.036103886848441</v>
      </c>
      <c r="AC40">
        <v>4.9156798454936812</v>
      </c>
      <c r="AD40">
        <v>0</v>
      </c>
      <c r="AE40">
        <v>12.557578869470161</v>
      </c>
      <c r="AF40">
        <v>0</v>
      </c>
      <c r="AG40">
        <v>0</v>
      </c>
      <c r="AH40">
        <v>5.2979720394000003</v>
      </c>
      <c r="AI40">
        <v>0</v>
      </c>
      <c r="AJ40">
        <v>0</v>
      </c>
      <c r="AK40">
        <v>11.480566956812222</v>
      </c>
      <c r="AL40">
        <v>20.361900000000006</v>
      </c>
      <c r="AM40">
        <v>4.0144417889506094</v>
      </c>
      <c r="AN40">
        <v>0</v>
      </c>
      <c r="AO40">
        <v>0</v>
      </c>
      <c r="AP40">
        <v>0.32533939158530584</v>
      </c>
      <c r="AQ40">
        <v>0</v>
      </c>
      <c r="AR40">
        <v>10.0944</v>
      </c>
      <c r="AS40">
        <v>8.200800048420156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647.11594990706203</v>
      </c>
      <c r="DN40">
        <v>21.946017967772764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90.040897554573618</v>
      </c>
      <c r="L41">
        <v>29.032576631965991</v>
      </c>
      <c r="M41">
        <v>0</v>
      </c>
      <c r="N41">
        <v>29.999573549000473</v>
      </c>
      <c r="O41">
        <v>50.381250150787551</v>
      </c>
      <c r="P41">
        <v>69.04169193964205</v>
      </c>
      <c r="Q41">
        <v>2.786606916440109</v>
      </c>
      <c r="R41">
        <v>7.4133008630628172</v>
      </c>
      <c r="S41">
        <v>3.4796511262162806</v>
      </c>
      <c r="T41">
        <v>0</v>
      </c>
      <c r="U41">
        <v>243.68420310619598</v>
      </c>
      <c r="V41">
        <v>3.0913657553956835</v>
      </c>
      <c r="W41">
        <v>10.022882055988985</v>
      </c>
      <c r="X41">
        <v>37.473034001715973</v>
      </c>
      <c r="Y41">
        <v>0</v>
      </c>
      <c r="Z41">
        <v>1.6646652</v>
      </c>
      <c r="AA41">
        <v>0</v>
      </c>
      <c r="AB41">
        <v>10.036103886848441</v>
      </c>
      <c r="AC41">
        <v>4.9156798454936812</v>
      </c>
      <c r="AD41">
        <v>0</v>
      </c>
      <c r="AE41">
        <v>12.557578869470161</v>
      </c>
      <c r="AF41">
        <v>0</v>
      </c>
      <c r="AG41">
        <v>0</v>
      </c>
      <c r="AH41">
        <v>4.9283461409999996</v>
      </c>
      <c r="AI41">
        <v>0</v>
      </c>
      <c r="AJ41">
        <v>0</v>
      </c>
      <c r="AK41">
        <v>11.480566956812222</v>
      </c>
      <c r="AL41">
        <v>20.155330000000003</v>
      </c>
      <c r="AM41">
        <v>4.0144417889506094</v>
      </c>
      <c r="AN41">
        <v>0</v>
      </c>
      <c r="AO41">
        <v>0</v>
      </c>
      <c r="AP41">
        <v>0.32533939158530584</v>
      </c>
      <c r="AQ41">
        <v>0</v>
      </c>
      <c r="AR41">
        <v>10.0944</v>
      </c>
      <c r="AS41">
        <v>8.200800048420156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643.01347569633992</v>
      </c>
      <c r="DN41">
        <v>21.806810083226143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90.046942347165114</v>
      </c>
      <c r="L42">
        <v>29.032576631965991</v>
      </c>
      <c r="M42">
        <v>0</v>
      </c>
      <c r="N42">
        <v>29.999573549000473</v>
      </c>
      <c r="O42">
        <v>50.381250150787551</v>
      </c>
      <c r="P42">
        <v>69.04169193964205</v>
      </c>
      <c r="Q42">
        <v>2.786606916440109</v>
      </c>
      <c r="R42">
        <v>7.4133008630628172</v>
      </c>
      <c r="S42">
        <v>3.4796511262162806</v>
      </c>
      <c r="T42">
        <v>0</v>
      </c>
      <c r="U42">
        <v>243.68420310619598</v>
      </c>
      <c r="V42">
        <v>3.0913657553956835</v>
      </c>
      <c r="W42">
        <v>10.022882055988985</v>
      </c>
      <c r="X42">
        <v>37.473034001715973</v>
      </c>
      <c r="Y42">
        <v>0</v>
      </c>
      <c r="Z42">
        <v>1.6646652</v>
      </c>
      <c r="AA42">
        <v>0</v>
      </c>
      <c r="AB42">
        <v>10.036103886848441</v>
      </c>
      <c r="AC42">
        <v>4.9156798454936812</v>
      </c>
      <c r="AD42">
        <v>0</v>
      </c>
      <c r="AE42">
        <v>12.557578869470161</v>
      </c>
      <c r="AF42">
        <v>0</v>
      </c>
      <c r="AG42">
        <v>0</v>
      </c>
      <c r="AH42">
        <v>4.9283461409999996</v>
      </c>
      <c r="AI42">
        <v>0</v>
      </c>
      <c r="AJ42">
        <v>0</v>
      </c>
      <c r="AK42">
        <v>11.480566956812222</v>
      </c>
      <c r="AL42">
        <v>20.155330000000003</v>
      </c>
      <c r="AM42">
        <v>4.0144417889506094</v>
      </c>
      <c r="AN42">
        <v>0</v>
      </c>
      <c r="AO42">
        <v>0</v>
      </c>
      <c r="AP42">
        <v>0.32533939158530584</v>
      </c>
      <c r="AQ42">
        <v>0</v>
      </c>
      <c r="AR42">
        <v>9.5336000000000034</v>
      </c>
      <c r="AS42">
        <v>8.200800048420156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642.476916323419</v>
      </c>
      <c r="DN42">
        <v>21.788614248738501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90.148508962182973</v>
      </c>
      <c r="L43">
        <v>29.032576631965991</v>
      </c>
      <c r="M43">
        <v>0</v>
      </c>
      <c r="N43">
        <v>29.999573549000473</v>
      </c>
      <c r="O43">
        <v>50.381250150787551</v>
      </c>
      <c r="P43">
        <v>69.04169193964205</v>
      </c>
      <c r="Q43">
        <v>1.5140388720197013</v>
      </c>
      <c r="R43">
        <v>7.4133008630628172</v>
      </c>
      <c r="S43">
        <v>2.0159231060900793</v>
      </c>
      <c r="T43">
        <v>0</v>
      </c>
      <c r="U43">
        <v>243.68420310619598</v>
      </c>
      <c r="V43">
        <v>3.0913657553956835</v>
      </c>
      <c r="W43">
        <v>10.022882055988985</v>
      </c>
      <c r="X43">
        <v>37.473034001715973</v>
      </c>
      <c r="Y43">
        <v>0</v>
      </c>
      <c r="Z43">
        <v>1.6646652</v>
      </c>
      <c r="AA43">
        <v>0</v>
      </c>
      <c r="AB43">
        <v>6.6907358446563352</v>
      </c>
      <c r="AC43">
        <v>4.9156798454936812</v>
      </c>
      <c r="AD43">
        <v>0</v>
      </c>
      <c r="AE43">
        <v>12.557578869470161</v>
      </c>
      <c r="AF43">
        <v>0</v>
      </c>
      <c r="AG43">
        <v>0</v>
      </c>
      <c r="AH43">
        <v>4.9283461409999996</v>
      </c>
      <c r="AI43">
        <v>0</v>
      </c>
      <c r="AJ43">
        <v>0</v>
      </c>
      <c r="AK43">
        <v>11.480566956812222</v>
      </c>
      <c r="AL43">
        <v>20.804550000000006</v>
      </c>
      <c r="AM43">
        <v>4.0144417889506094</v>
      </c>
      <c r="AN43">
        <v>0</v>
      </c>
      <c r="AO43">
        <v>0</v>
      </c>
      <c r="AP43">
        <v>0.13013575663412233</v>
      </c>
      <c r="AQ43">
        <v>0</v>
      </c>
      <c r="AR43">
        <v>9.5336000000000034</v>
      </c>
      <c r="AS43">
        <v>8.3374802227327169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637.26398617086511</v>
      </c>
      <c r="DN43">
        <v>21.612143448933033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85.586643141816168</v>
      </c>
      <c r="L44">
        <v>29.032576631965991</v>
      </c>
      <c r="M44">
        <v>0</v>
      </c>
      <c r="N44">
        <v>29.999573549000473</v>
      </c>
      <c r="O44">
        <v>50.381250150787551</v>
      </c>
      <c r="P44">
        <v>69.04169193964205</v>
      </c>
      <c r="Q44">
        <v>1.5140388720197013</v>
      </c>
      <c r="R44">
        <v>7.4133008630628172</v>
      </c>
      <c r="S44">
        <v>2.0159231060900793</v>
      </c>
      <c r="T44">
        <v>0</v>
      </c>
      <c r="U44">
        <v>243.68420310619598</v>
      </c>
      <c r="V44">
        <v>3.0913657553956835</v>
      </c>
      <c r="W44">
        <v>10.022882055988985</v>
      </c>
      <c r="X44">
        <v>37.473034001715973</v>
      </c>
      <c r="Y44">
        <v>0</v>
      </c>
      <c r="Z44">
        <v>1.6646652</v>
      </c>
      <c r="AA44">
        <v>0</v>
      </c>
      <c r="AB44">
        <v>6.6907358446563352</v>
      </c>
      <c r="AC44">
        <v>4.9156798454936812</v>
      </c>
      <c r="AD44">
        <v>0</v>
      </c>
      <c r="AE44">
        <v>12.557578869470161</v>
      </c>
      <c r="AF44">
        <v>0</v>
      </c>
      <c r="AG44">
        <v>0</v>
      </c>
      <c r="AH44">
        <v>4.9283461409999996</v>
      </c>
      <c r="AI44">
        <v>0</v>
      </c>
      <c r="AJ44">
        <v>0</v>
      </c>
      <c r="AK44">
        <v>11.480566956812222</v>
      </c>
      <c r="AL44">
        <v>20.804550000000006</v>
      </c>
      <c r="AM44">
        <v>4.0144417889506094</v>
      </c>
      <c r="AN44">
        <v>0</v>
      </c>
      <c r="AO44">
        <v>0</v>
      </c>
      <c r="AP44">
        <v>0.13013575663412233</v>
      </c>
      <c r="AQ44">
        <v>0</v>
      </c>
      <c r="AR44">
        <v>9.5336000000000034</v>
      </c>
      <c r="AS44">
        <v>8.3374802227327169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632.85174964877399</v>
      </c>
      <c r="DN44">
        <v>21.462514150657263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85.320793120479948</v>
      </c>
      <c r="L45">
        <v>29.032576631965991</v>
      </c>
      <c r="M45">
        <v>0</v>
      </c>
      <c r="N45">
        <v>29.999573549000473</v>
      </c>
      <c r="O45">
        <v>50.381250150787551</v>
      </c>
      <c r="P45">
        <v>69.04169193964205</v>
      </c>
      <c r="Q45">
        <v>1.5140388720197013</v>
      </c>
      <c r="R45">
        <v>7.4133008630628172</v>
      </c>
      <c r="S45">
        <v>2.0159231060900793</v>
      </c>
      <c r="T45">
        <v>0</v>
      </c>
      <c r="U45">
        <v>243.68420310619598</v>
      </c>
      <c r="V45">
        <v>2.9615640999999999</v>
      </c>
      <c r="W45">
        <v>10.022882055988985</v>
      </c>
      <c r="X45">
        <v>37.473034001715973</v>
      </c>
      <c r="Y45">
        <v>0</v>
      </c>
      <c r="Z45">
        <v>1.6646652</v>
      </c>
      <c r="AA45">
        <v>0</v>
      </c>
      <c r="AB45">
        <v>6.6907358446563352</v>
      </c>
      <c r="AC45">
        <v>4.9156798454936812</v>
      </c>
      <c r="AD45">
        <v>0</v>
      </c>
      <c r="AE45">
        <v>12.557578869470161</v>
      </c>
      <c r="AF45">
        <v>0</v>
      </c>
      <c r="AG45">
        <v>0</v>
      </c>
      <c r="AH45">
        <v>4.9283461409999996</v>
      </c>
      <c r="AI45">
        <v>0</v>
      </c>
      <c r="AJ45">
        <v>0</v>
      </c>
      <c r="AK45">
        <v>11.480566956812222</v>
      </c>
      <c r="AL45">
        <v>20.804550000000006</v>
      </c>
      <c r="AM45">
        <v>4.0144417889506094</v>
      </c>
      <c r="AN45">
        <v>0</v>
      </c>
      <c r="AO45">
        <v>0</v>
      </c>
      <c r="AP45">
        <v>0.13013575663412233</v>
      </c>
      <c r="AQ45">
        <v>0</v>
      </c>
      <c r="AR45">
        <v>9.5336000000000034</v>
      </c>
      <c r="AS45">
        <v>8.3374802227327169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632.46907541566975</v>
      </c>
      <c r="DN45">
        <v>21.449536707029715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85.304003708457557</v>
      </c>
      <c r="L46">
        <v>29.032576631965991</v>
      </c>
      <c r="M46">
        <v>0</v>
      </c>
      <c r="N46">
        <v>29.999573549000473</v>
      </c>
      <c r="O46">
        <v>50.381250150787551</v>
      </c>
      <c r="P46">
        <v>69.04169193964205</v>
      </c>
      <c r="Q46">
        <v>1.5140388720197013</v>
      </c>
      <c r="R46">
        <v>7.4133008630628172</v>
      </c>
      <c r="S46">
        <v>2.0159231060900793</v>
      </c>
      <c r="T46">
        <v>0</v>
      </c>
      <c r="U46">
        <v>243.68420310619598</v>
      </c>
      <c r="V46">
        <v>2.9615640999999999</v>
      </c>
      <c r="W46">
        <v>10.022882055988985</v>
      </c>
      <c r="X46">
        <v>37.473034001715973</v>
      </c>
      <c r="Y46">
        <v>0</v>
      </c>
      <c r="Z46">
        <v>1.6646652</v>
      </c>
      <c r="AA46">
        <v>0</v>
      </c>
      <c r="AB46">
        <v>6.6907358446563352</v>
      </c>
      <c r="AC46">
        <v>4.9156798454936812</v>
      </c>
      <c r="AD46">
        <v>0</v>
      </c>
      <c r="AE46">
        <v>12.557578869470161</v>
      </c>
      <c r="AF46">
        <v>0</v>
      </c>
      <c r="AG46">
        <v>0</v>
      </c>
      <c r="AH46">
        <v>4.9283461409999996</v>
      </c>
      <c r="AI46">
        <v>0</v>
      </c>
      <c r="AJ46">
        <v>0</v>
      </c>
      <c r="AK46">
        <v>11.480566956812222</v>
      </c>
      <c r="AL46">
        <v>20.804550000000006</v>
      </c>
      <c r="AM46">
        <v>4.0144417889506094</v>
      </c>
      <c r="AN46">
        <v>0</v>
      </c>
      <c r="AO46">
        <v>0</v>
      </c>
      <c r="AP46">
        <v>0.13013575663412233</v>
      </c>
      <c r="AQ46">
        <v>0</v>
      </c>
      <c r="AR46">
        <v>9.5336000000000034</v>
      </c>
      <c r="AS46">
        <v>8.3374802227327169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632.45283655479125</v>
      </c>
      <c r="DN46">
        <v>21.44898615588567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85.320793120479948</v>
      </c>
      <c r="L47">
        <v>29.032576631965991</v>
      </c>
      <c r="M47">
        <v>0</v>
      </c>
      <c r="N47">
        <v>29.999573549000473</v>
      </c>
      <c r="O47">
        <v>50.381250150787551</v>
      </c>
      <c r="P47">
        <v>69.04169193964205</v>
      </c>
      <c r="Q47">
        <v>1.5140388720197013</v>
      </c>
      <c r="R47">
        <v>7.4450328482005768</v>
      </c>
      <c r="S47">
        <v>2.0159231060900793</v>
      </c>
      <c r="T47">
        <v>0</v>
      </c>
      <c r="U47">
        <v>243.68420310619598</v>
      </c>
      <c r="V47">
        <v>2.1684866187050362</v>
      </c>
      <c r="W47">
        <v>10.022882055988985</v>
      </c>
      <c r="X47">
        <v>37.473034001715973</v>
      </c>
      <c r="Y47">
        <v>0</v>
      </c>
      <c r="Z47">
        <v>1.6646652</v>
      </c>
      <c r="AA47">
        <v>0</v>
      </c>
      <c r="AB47">
        <v>6.6907358446563352</v>
      </c>
      <c r="AC47">
        <v>4.9156798454936812</v>
      </c>
      <c r="AD47">
        <v>0</v>
      </c>
      <c r="AE47">
        <v>12.557578869470161</v>
      </c>
      <c r="AF47">
        <v>0</v>
      </c>
      <c r="AG47">
        <v>0</v>
      </c>
      <c r="AH47">
        <v>4.9283461409999996</v>
      </c>
      <c r="AI47">
        <v>0</v>
      </c>
      <c r="AJ47">
        <v>0</v>
      </c>
      <c r="AK47">
        <v>11.480566956812222</v>
      </c>
      <c r="AL47">
        <v>20.155330000000003</v>
      </c>
      <c r="AM47">
        <v>4.0144417889506094</v>
      </c>
      <c r="AN47">
        <v>0</v>
      </c>
      <c r="AO47">
        <v>0</v>
      </c>
      <c r="AP47">
        <v>0.13013575663412233</v>
      </c>
      <c r="AQ47">
        <v>0</v>
      </c>
      <c r="AR47">
        <v>9.5336000000000034</v>
      </c>
      <c r="AS47">
        <v>8.3374802227327169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631.1047764129097</v>
      </c>
      <c r="DN47">
        <v>21.403270213632446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85.304003708457557</v>
      </c>
      <c r="L48">
        <v>29.032576631965991</v>
      </c>
      <c r="M48">
        <v>0</v>
      </c>
      <c r="N48">
        <v>29.999573549000473</v>
      </c>
      <c r="O48">
        <v>50.381250150787551</v>
      </c>
      <c r="P48">
        <v>69.04169193964205</v>
      </c>
      <c r="Q48">
        <v>1.5140388720197013</v>
      </c>
      <c r="R48">
        <v>7.4633244862582009</v>
      </c>
      <c r="S48">
        <v>2.0159231060900793</v>
      </c>
      <c r="T48">
        <v>0</v>
      </c>
      <c r="U48">
        <v>243.68420310619598</v>
      </c>
      <c r="V48">
        <v>2.1684866187050362</v>
      </c>
      <c r="W48">
        <v>10.022882055988985</v>
      </c>
      <c r="X48">
        <v>37.473034001715973</v>
      </c>
      <c r="Y48">
        <v>0</v>
      </c>
      <c r="Z48">
        <v>1.6646652</v>
      </c>
      <c r="AA48">
        <v>0</v>
      </c>
      <c r="AB48">
        <v>6.6907358446563352</v>
      </c>
      <c r="AC48">
        <v>4.9156798454936812</v>
      </c>
      <c r="AD48">
        <v>0</v>
      </c>
      <c r="AE48">
        <v>12.557578869470161</v>
      </c>
      <c r="AF48">
        <v>0</v>
      </c>
      <c r="AG48">
        <v>0</v>
      </c>
      <c r="AH48">
        <v>4.9283461409999996</v>
      </c>
      <c r="AI48">
        <v>0</v>
      </c>
      <c r="AJ48">
        <v>0</v>
      </c>
      <c r="AK48">
        <v>11.480566956812222</v>
      </c>
      <c r="AL48">
        <v>20.155330000000003</v>
      </c>
      <c r="AM48">
        <v>4.0144417889506094</v>
      </c>
      <c r="AN48">
        <v>0</v>
      </c>
      <c r="AO48">
        <v>0</v>
      </c>
      <c r="AP48">
        <v>0.13013575663412233</v>
      </c>
      <c r="AQ48">
        <v>0</v>
      </c>
      <c r="AR48">
        <v>9.5336000000000034</v>
      </c>
      <c r="AS48">
        <v>8.3374802227327169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631.10622915672889</v>
      </c>
      <c r="DN48">
        <v>21.40331969584863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85.320793120479948</v>
      </c>
      <c r="L49">
        <v>32.007082637513463</v>
      </c>
      <c r="M49">
        <v>0</v>
      </c>
      <c r="N49">
        <v>29.999573549000473</v>
      </c>
      <c r="O49">
        <v>50.381250150787551</v>
      </c>
      <c r="P49">
        <v>63.560700048620916</v>
      </c>
      <c r="Q49">
        <v>1.5140388720197013</v>
      </c>
      <c r="R49">
        <v>7.4633244862582009</v>
      </c>
      <c r="S49">
        <v>2.0159231060900793</v>
      </c>
      <c r="T49">
        <v>0</v>
      </c>
      <c r="U49">
        <v>243.68420310619598</v>
      </c>
      <c r="V49">
        <v>2.1684866187050362</v>
      </c>
      <c r="W49">
        <v>10.022882055988985</v>
      </c>
      <c r="X49">
        <v>37.473034001715973</v>
      </c>
      <c r="Y49">
        <v>0</v>
      </c>
      <c r="Z49">
        <v>1.6646652</v>
      </c>
      <c r="AA49">
        <v>0</v>
      </c>
      <c r="AB49">
        <v>6.6907358446563352</v>
      </c>
      <c r="AC49">
        <v>4.9156798454936812</v>
      </c>
      <c r="AD49">
        <v>0</v>
      </c>
      <c r="AE49">
        <v>12.557578869470161</v>
      </c>
      <c r="AF49">
        <v>0</v>
      </c>
      <c r="AG49">
        <v>0</v>
      </c>
      <c r="AH49">
        <v>4.9283461409999996</v>
      </c>
      <c r="AI49">
        <v>0</v>
      </c>
      <c r="AJ49">
        <v>0</v>
      </c>
      <c r="AK49">
        <v>11.480566956812222</v>
      </c>
      <c r="AL49">
        <v>16.968250000000005</v>
      </c>
      <c r="AM49">
        <v>4.0144417889506094</v>
      </c>
      <c r="AN49">
        <v>0</v>
      </c>
      <c r="AO49">
        <v>0</v>
      </c>
      <c r="AP49">
        <v>0.13013575663412233</v>
      </c>
      <c r="AQ49">
        <v>0</v>
      </c>
      <c r="AR49">
        <v>9.5336000000000034</v>
      </c>
      <c r="AS49">
        <v>8.200800048420156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625.4834536957153</v>
      </c>
      <c r="DN49">
        <v>21.212638509098323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85.304003708457557</v>
      </c>
      <c r="L50">
        <v>32.007082637513463</v>
      </c>
      <c r="M50">
        <v>0</v>
      </c>
      <c r="N50">
        <v>29.999573549000473</v>
      </c>
      <c r="O50">
        <v>50.381250150787551</v>
      </c>
      <c r="P50">
        <v>63.560700048620916</v>
      </c>
      <c r="Q50">
        <v>1.5140388720197013</v>
      </c>
      <c r="R50">
        <v>7.4633244862582009</v>
      </c>
      <c r="S50">
        <v>2.0159231060900793</v>
      </c>
      <c r="T50">
        <v>0</v>
      </c>
      <c r="U50">
        <v>243.68420310619598</v>
      </c>
      <c r="V50">
        <v>2.1684866187050362</v>
      </c>
      <c r="W50">
        <v>10.022882055988985</v>
      </c>
      <c r="X50">
        <v>37.473034001715973</v>
      </c>
      <c r="Y50">
        <v>0</v>
      </c>
      <c r="Z50">
        <v>1.6646652</v>
      </c>
      <c r="AA50">
        <v>0</v>
      </c>
      <c r="AB50">
        <v>6.6907358446563352</v>
      </c>
      <c r="AC50">
        <v>4.9156798454936812</v>
      </c>
      <c r="AD50">
        <v>0</v>
      </c>
      <c r="AE50">
        <v>12.557578869470161</v>
      </c>
      <c r="AF50">
        <v>0</v>
      </c>
      <c r="AG50">
        <v>0</v>
      </c>
      <c r="AH50">
        <v>4.9283461409999996</v>
      </c>
      <c r="AI50">
        <v>0</v>
      </c>
      <c r="AJ50">
        <v>0</v>
      </c>
      <c r="AK50">
        <v>11.480566956812222</v>
      </c>
      <c r="AL50">
        <v>16.968250000000005</v>
      </c>
      <c r="AM50">
        <v>4.0144417889506094</v>
      </c>
      <c r="AN50">
        <v>0</v>
      </c>
      <c r="AO50">
        <v>0</v>
      </c>
      <c r="AP50">
        <v>0.13013575663412233</v>
      </c>
      <c r="AQ50">
        <v>0</v>
      </c>
      <c r="AR50">
        <v>9.5336000000000034</v>
      </c>
      <c r="AS50">
        <v>8.200800048420156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625.46721483483691</v>
      </c>
      <c r="DN50">
        <v>21.212087957954278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85.320793120479948</v>
      </c>
      <c r="L51">
        <v>39.443347651382162</v>
      </c>
      <c r="M51">
        <v>0</v>
      </c>
      <c r="N51">
        <v>29.999573549000473</v>
      </c>
      <c r="O51">
        <v>50.381250150787551</v>
      </c>
      <c r="P51">
        <v>64.30206292974141</v>
      </c>
      <c r="Q51">
        <v>1.5140388720197013</v>
      </c>
      <c r="R51">
        <v>9.4049391459007072</v>
      </c>
      <c r="S51">
        <v>2.0159231060900793</v>
      </c>
      <c r="T51">
        <v>0</v>
      </c>
      <c r="U51">
        <v>243.68420310619598</v>
      </c>
      <c r="V51">
        <v>2.9611366906474821</v>
      </c>
      <c r="W51">
        <v>10.022882055988985</v>
      </c>
      <c r="X51">
        <v>37.473034001715973</v>
      </c>
      <c r="Y51">
        <v>0</v>
      </c>
      <c r="Z51">
        <v>1.6646652</v>
      </c>
      <c r="AA51">
        <v>0</v>
      </c>
      <c r="AB51">
        <v>6.6907358446563352</v>
      </c>
      <c r="AC51">
        <v>4.9156798454936812</v>
      </c>
      <c r="AD51">
        <v>0</v>
      </c>
      <c r="AE51">
        <v>12.557578869470161</v>
      </c>
      <c r="AF51">
        <v>0</v>
      </c>
      <c r="AG51">
        <v>0</v>
      </c>
      <c r="AH51">
        <v>9.8566922819999991</v>
      </c>
      <c r="AI51">
        <v>0</v>
      </c>
      <c r="AJ51">
        <v>0</v>
      </c>
      <c r="AK51">
        <v>11.480566956812222</v>
      </c>
      <c r="AL51">
        <v>16.968250000000005</v>
      </c>
      <c r="AM51">
        <v>4.0144417889506094</v>
      </c>
      <c r="AN51">
        <v>0</v>
      </c>
      <c r="AO51">
        <v>0</v>
      </c>
      <c r="AP51">
        <v>0.13013575663412233</v>
      </c>
      <c r="AQ51">
        <v>0</v>
      </c>
      <c r="AR51">
        <v>10.0944</v>
      </c>
      <c r="AS51">
        <v>8.200800048420156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641.34653911020393</v>
      </c>
      <c r="DN51">
        <v>21.750591862183679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85.270424884412805</v>
      </c>
      <c r="L52">
        <v>46.879806999643215</v>
      </c>
      <c r="M52">
        <v>0</v>
      </c>
      <c r="N52">
        <v>29.999573549000473</v>
      </c>
      <c r="O52">
        <v>50.381250150787551</v>
      </c>
      <c r="P52">
        <v>64.304100145862733</v>
      </c>
      <c r="Q52">
        <v>1.5140388720197013</v>
      </c>
      <c r="R52">
        <v>10.721722984942312</v>
      </c>
      <c r="S52">
        <v>2.0159231060900793</v>
      </c>
      <c r="T52">
        <v>0</v>
      </c>
      <c r="U52">
        <v>243.68420310619598</v>
      </c>
      <c r="V52">
        <v>2.9611366906474821</v>
      </c>
      <c r="W52">
        <v>10.022882055988985</v>
      </c>
      <c r="X52">
        <v>37.473034001715973</v>
      </c>
      <c r="Y52">
        <v>0</v>
      </c>
      <c r="Z52">
        <v>1.6646652</v>
      </c>
      <c r="AA52">
        <v>0</v>
      </c>
      <c r="AB52">
        <v>6.6907358446563352</v>
      </c>
      <c r="AC52">
        <v>4.9156798454936812</v>
      </c>
      <c r="AD52">
        <v>0</v>
      </c>
      <c r="AE52">
        <v>12.557578869470161</v>
      </c>
      <c r="AF52">
        <v>0</v>
      </c>
      <c r="AG52">
        <v>0</v>
      </c>
      <c r="AH52">
        <v>9.8566922819999991</v>
      </c>
      <c r="AI52">
        <v>0</v>
      </c>
      <c r="AJ52">
        <v>0</v>
      </c>
      <c r="AK52">
        <v>11.480566956812222</v>
      </c>
      <c r="AL52">
        <v>16.968250000000005</v>
      </c>
      <c r="AM52">
        <v>4.0144417889506094</v>
      </c>
      <c r="AN52">
        <v>0</v>
      </c>
      <c r="AO52">
        <v>0</v>
      </c>
      <c r="AP52">
        <v>0.13013575663412233</v>
      </c>
      <c r="AQ52">
        <v>0</v>
      </c>
      <c r="AR52">
        <v>10.0944</v>
      </c>
      <c r="AS52">
        <v>8.200800048420156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649.76592973010861</v>
      </c>
      <c r="DN52">
        <v>22.036113409635842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85.274736256176652</v>
      </c>
      <c r="L53">
        <v>48.862811003341527</v>
      </c>
      <c r="M53">
        <v>0</v>
      </c>
      <c r="N53">
        <v>29.999573549000473</v>
      </c>
      <c r="O53">
        <v>50.381250150787551</v>
      </c>
      <c r="P53">
        <v>64.304100145862733</v>
      </c>
      <c r="Q53">
        <v>1.5140388720197013</v>
      </c>
      <c r="R53">
        <v>10.767584892805955</v>
      </c>
      <c r="S53">
        <v>2.0159231060900793</v>
      </c>
      <c r="T53">
        <v>0</v>
      </c>
      <c r="U53">
        <v>243.68420310619598</v>
      </c>
      <c r="V53">
        <v>2.9611366906474821</v>
      </c>
      <c r="W53">
        <v>10.022882055988985</v>
      </c>
      <c r="X53">
        <v>37.473034001715973</v>
      </c>
      <c r="Y53">
        <v>0</v>
      </c>
      <c r="Z53">
        <v>1.6646652</v>
      </c>
      <c r="AA53">
        <v>0</v>
      </c>
      <c r="AB53">
        <v>6.6907358446563352</v>
      </c>
      <c r="AC53">
        <v>4.9156798454936812</v>
      </c>
      <c r="AD53">
        <v>0</v>
      </c>
      <c r="AE53">
        <v>12.557578869470161</v>
      </c>
      <c r="AF53">
        <v>0</v>
      </c>
      <c r="AG53">
        <v>0</v>
      </c>
      <c r="AH53">
        <v>9.8566922819999991</v>
      </c>
      <c r="AI53">
        <v>0</v>
      </c>
      <c r="AJ53">
        <v>0</v>
      </c>
      <c r="AK53">
        <v>11.480566956812222</v>
      </c>
      <c r="AL53">
        <v>16.968250000000005</v>
      </c>
      <c r="AM53">
        <v>4.0144417889506094</v>
      </c>
      <c r="AN53">
        <v>0</v>
      </c>
      <c r="AO53">
        <v>0</v>
      </c>
      <c r="AP53">
        <v>0.13013575663412233</v>
      </c>
      <c r="AQ53">
        <v>0</v>
      </c>
      <c r="AR53">
        <v>9.5336000000000034</v>
      </c>
      <c r="AS53">
        <v>8.200800048420156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651.19001293579015</v>
      </c>
      <c r="DN53">
        <v>22.084407487280185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85.25794684415429</v>
      </c>
      <c r="L54">
        <v>43.905300994095747</v>
      </c>
      <c r="M54">
        <v>0</v>
      </c>
      <c r="N54">
        <v>29.999573549000473</v>
      </c>
      <c r="O54">
        <v>50.381250150787551</v>
      </c>
      <c r="P54">
        <v>64.304100145862733</v>
      </c>
      <c r="Q54">
        <v>1.5140388720197013</v>
      </c>
      <c r="R54">
        <v>10.767584892805955</v>
      </c>
      <c r="S54">
        <v>2.0159231060900793</v>
      </c>
      <c r="T54">
        <v>0</v>
      </c>
      <c r="U54">
        <v>243.68420310619598</v>
      </c>
      <c r="V54">
        <v>2.9611366906474821</v>
      </c>
      <c r="W54">
        <v>10.022882055988985</v>
      </c>
      <c r="X54">
        <v>37.473034001715973</v>
      </c>
      <c r="Y54">
        <v>0</v>
      </c>
      <c r="Z54">
        <v>1.6646652</v>
      </c>
      <c r="AA54">
        <v>0</v>
      </c>
      <c r="AB54">
        <v>6.6907358446563352</v>
      </c>
      <c r="AC54">
        <v>4.9156798454936812</v>
      </c>
      <c r="AD54">
        <v>0</v>
      </c>
      <c r="AE54">
        <v>12.557578869470161</v>
      </c>
      <c r="AF54">
        <v>0</v>
      </c>
      <c r="AG54">
        <v>0</v>
      </c>
      <c r="AH54">
        <v>9.8566922819999991</v>
      </c>
      <c r="AI54">
        <v>0</v>
      </c>
      <c r="AJ54">
        <v>0</v>
      </c>
      <c r="AK54">
        <v>11.480566956812222</v>
      </c>
      <c r="AL54">
        <v>16.968250000000005</v>
      </c>
      <c r="AM54">
        <v>4.0144417889506094</v>
      </c>
      <c r="AN54">
        <v>0</v>
      </c>
      <c r="AO54">
        <v>0</v>
      </c>
      <c r="AP54">
        <v>0.13013575663412233</v>
      </c>
      <c r="AQ54">
        <v>0</v>
      </c>
      <c r="AR54">
        <v>9.5336000000000034</v>
      </c>
      <c r="AS54">
        <v>8.200800048420156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646.37887039396924</v>
      </c>
      <c r="DN54">
        <v>21.921250607832913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85.274736256176652</v>
      </c>
      <c r="L55">
        <v>38.223036732566271</v>
      </c>
      <c r="M55">
        <v>0</v>
      </c>
      <c r="N55">
        <v>29.999573549000473</v>
      </c>
      <c r="O55">
        <v>50.381250150787551</v>
      </c>
      <c r="P55">
        <v>65.020855012106821</v>
      </c>
      <c r="Q55">
        <v>3.0759141189722334</v>
      </c>
      <c r="R55">
        <v>10.767584892805955</v>
      </c>
      <c r="S55">
        <v>3.9956822175597222</v>
      </c>
      <c r="T55">
        <v>0</v>
      </c>
      <c r="U55">
        <v>243.68420310619598</v>
      </c>
      <c r="V55">
        <v>2.9611366906474821</v>
      </c>
      <c r="W55">
        <v>10.022882055988985</v>
      </c>
      <c r="X55">
        <v>37.473034001715973</v>
      </c>
      <c r="Y55">
        <v>0</v>
      </c>
      <c r="Z55">
        <v>1.6646652</v>
      </c>
      <c r="AA55">
        <v>0</v>
      </c>
      <c r="AB55">
        <v>6.6907358446563352</v>
      </c>
      <c r="AC55">
        <v>4.9156798454936812</v>
      </c>
      <c r="AD55">
        <v>0</v>
      </c>
      <c r="AE55">
        <v>12.557578869470161</v>
      </c>
      <c r="AF55">
        <v>0</v>
      </c>
      <c r="AG55">
        <v>0</v>
      </c>
      <c r="AH55">
        <v>9.8566922819999991</v>
      </c>
      <c r="AI55">
        <v>0</v>
      </c>
      <c r="AJ55">
        <v>0</v>
      </c>
      <c r="AK55">
        <v>11.480566956812222</v>
      </c>
      <c r="AL55">
        <v>16.968250000000005</v>
      </c>
      <c r="AM55">
        <v>4.0144417889506094</v>
      </c>
      <c r="AN55">
        <v>0</v>
      </c>
      <c r="AO55">
        <v>0</v>
      </c>
      <c r="AP55">
        <v>0.45547514821942825</v>
      </c>
      <c r="AQ55">
        <v>0</v>
      </c>
      <c r="AR55">
        <v>9.5336000000000034</v>
      </c>
      <c r="AS55">
        <v>8.200800048420156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645.33300970800815</v>
      </c>
      <c r="DN55">
        <v>21.885365060538458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85.25794684415429</v>
      </c>
      <c r="L56">
        <v>39.016238334045596</v>
      </c>
      <c r="M56">
        <v>0</v>
      </c>
      <c r="N56">
        <v>29.999573549000473</v>
      </c>
      <c r="O56">
        <v>50.381250150787551</v>
      </c>
      <c r="P56">
        <v>65.047499756895462</v>
      </c>
      <c r="Q56">
        <v>3.0759141189722334</v>
      </c>
      <c r="R56">
        <v>10.767584892805955</v>
      </c>
      <c r="S56">
        <v>3.9956822175597222</v>
      </c>
      <c r="T56">
        <v>0</v>
      </c>
      <c r="U56">
        <v>243.68420310619598</v>
      </c>
      <c r="V56">
        <v>2.9611366906474821</v>
      </c>
      <c r="W56">
        <v>10.022882055988985</v>
      </c>
      <c r="X56">
        <v>37.473034001715973</v>
      </c>
      <c r="Y56">
        <v>0</v>
      </c>
      <c r="Z56">
        <v>1.6646652</v>
      </c>
      <c r="AA56">
        <v>0</v>
      </c>
      <c r="AB56">
        <v>6.6907358446563352</v>
      </c>
      <c r="AC56">
        <v>4.9156798454936812</v>
      </c>
      <c r="AD56">
        <v>0</v>
      </c>
      <c r="AE56">
        <v>12.557578869470161</v>
      </c>
      <c r="AF56">
        <v>0</v>
      </c>
      <c r="AG56">
        <v>0</v>
      </c>
      <c r="AH56">
        <v>12.1730149434</v>
      </c>
      <c r="AI56">
        <v>0</v>
      </c>
      <c r="AJ56">
        <v>0</v>
      </c>
      <c r="AK56">
        <v>11.480566956812222</v>
      </c>
      <c r="AL56">
        <v>16.968250000000005</v>
      </c>
      <c r="AM56">
        <v>4.0144417889506094</v>
      </c>
      <c r="AN56">
        <v>0</v>
      </c>
      <c r="AO56">
        <v>0</v>
      </c>
      <c r="AP56">
        <v>0.45547514821942825</v>
      </c>
      <c r="AQ56">
        <v>0</v>
      </c>
      <c r="AR56">
        <v>9.5336000000000034</v>
      </c>
      <c r="AS56">
        <v>8.200800048420156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648.35007376151964</v>
      </c>
      <c r="DN56">
        <v>21.987680602672366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84.440278164253968</v>
      </c>
      <c r="L57">
        <v>37.826435931826602</v>
      </c>
      <c r="M57">
        <v>0</v>
      </c>
      <c r="N57">
        <v>29.999573549000473</v>
      </c>
      <c r="O57">
        <v>50.381250150787551</v>
      </c>
      <c r="P57">
        <v>66.739467549368783</v>
      </c>
      <c r="Q57">
        <v>3.0759141189722334</v>
      </c>
      <c r="R57">
        <v>10.767584892805955</v>
      </c>
      <c r="S57">
        <v>3.9956822175597222</v>
      </c>
      <c r="T57">
        <v>0</v>
      </c>
      <c r="U57">
        <v>243.68420310619598</v>
      </c>
      <c r="V57">
        <v>2.9611366906474821</v>
      </c>
      <c r="W57">
        <v>10.022882055988985</v>
      </c>
      <c r="X57">
        <v>37.473034001715973</v>
      </c>
      <c r="Y57">
        <v>0</v>
      </c>
      <c r="Z57">
        <v>1.6646652</v>
      </c>
      <c r="AA57">
        <v>0</v>
      </c>
      <c r="AB57">
        <v>6.6907358446563352</v>
      </c>
      <c r="AC57">
        <v>4.9156798454936812</v>
      </c>
      <c r="AD57">
        <v>0</v>
      </c>
      <c r="AE57">
        <v>12.557578869470161</v>
      </c>
      <c r="AF57">
        <v>0</v>
      </c>
      <c r="AG57">
        <v>0</v>
      </c>
      <c r="AH57">
        <v>12.1730149434</v>
      </c>
      <c r="AI57">
        <v>0</v>
      </c>
      <c r="AJ57">
        <v>0</v>
      </c>
      <c r="AK57">
        <v>11.480566956812222</v>
      </c>
      <c r="AL57">
        <v>16.968250000000005</v>
      </c>
      <c r="AM57">
        <v>4.0144417889506094</v>
      </c>
      <c r="AN57">
        <v>0</v>
      </c>
      <c r="AO57">
        <v>0</v>
      </c>
      <c r="AP57">
        <v>2.4075114977312628</v>
      </c>
      <c r="AQ57">
        <v>0</v>
      </c>
      <c r="AR57">
        <v>9.5336000000000034</v>
      </c>
      <c r="AS57">
        <v>8.200800048420156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649.93281456347529</v>
      </c>
      <c r="DN57">
        <v>22.041472860582662</v>
      </c>
    </row>
    <row r="58" spans="1:118">
      <c r="A58" t="s">
        <v>100</v>
      </c>
      <c r="B58">
        <v>0</v>
      </c>
      <c r="C58">
        <v>0</v>
      </c>
      <c r="D58">
        <v>2.4621151171625382</v>
      </c>
      <c r="E58">
        <v>0</v>
      </c>
      <c r="F58">
        <v>0</v>
      </c>
      <c r="G58">
        <v>4.6272395019405987</v>
      </c>
      <c r="H58">
        <v>0</v>
      </c>
      <c r="I58">
        <v>0</v>
      </c>
      <c r="J58">
        <v>5.0179796517335697</v>
      </c>
      <c r="K58">
        <v>86.216836688242523</v>
      </c>
      <c r="L58">
        <v>45.548692955915072</v>
      </c>
      <c r="M58">
        <v>0</v>
      </c>
      <c r="N58">
        <v>29.999573549000473</v>
      </c>
      <c r="O58">
        <v>50.381250150787551</v>
      </c>
      <c r="P58">
        <v>66.905999999999992</v>
      </c>
      <c r="Q58">
        <v>4.1595765199874135</v>
      </c>
      <c r="R58">
        <v>10.767584892805955</v>
      </c>
      <c r="S58">
        <v>5.5259135902082273</v>
      </c>
      <c r="T58">
        <v>0</v>
      </c>
      <c r="U58">
        <v>243.68420310619598</v>
      </c>
      <c r="V58">
        <v>2.9611366906474821</v>
      </c>
      <c r="W58">
        <v>10.022882055988985</v>
      </c>
      <c r="X58">
        <v>37.473034001715973</v>
      </c>
      <c r="Y58">
        <v>0</v>
      </c>
      <c r="Z58">
        <v>1.6646652</v>
      </c>
      <c r="AA58">
        <v>0</v>
      </c>
      <c r="AB58">
        <v>6.6907358446563352</v>
      </c>
      <c r="AC58">
        <v>4.9156798454936812</v>
      </c>
      <c r="AD58">
        <v>0</v>
      </c>
      <c r="AE58">
        <v>12.557578869470161</v>
      </c>
      <c r="AF58">
        <v>0</v>
      </c>
      <c r="AG58">
        <v>0</v>
      </c>
      <c r="AH58">
        <v>12.1730149434</v>
      </c>
      <c r="AI58">
        <v>0</v>
      </c>
      <c r="AJ58">
        <v>0</v>
      </c>
      <c r="AK58">
        <v>11.480566956812222</v>
      </c>
      <c r="AL58">
        <v>16.968250000000005</v>
      </c>
      <c r="AM58">
        <v>4.0144417889506094</v>
      </c>
      <c r="AN58">
        <v>0</v>
      </c>
      <c r="AO58">
        <v>0</v>
      </c>
      <c r="AP58">
        <v>2.4075114977312628</v>
      </c>
      <c r="AQ58">
        <v>0</v>
      </c>
      <c r="AR58">
        <v>9.5336000000000034</v>
      </c>
      <c r="AS58">
        <v>8.200800048420156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673.51964287019598</v>
      </c>
      <c r="DN58">
        <v>22.841220597070585</v>
      </c>
    </row>
    <row r="59" spans="1:118">
      <c r="A59" t="s">
        <v>101</v>
      </c>
      <c r="B59">
        <v>0</v>
      </c>
      <c r="C59">
        <v>0</v>
      </c>
      <c r="D59">
        <v>2.4621151171625382</v>
      </c>
      <c r="E59">
        <v>0</v>
      </c>
      <c r="F59">
        <v>0</v>
      </c>
      <c r="G59">
        <v>4.6272395019405987</v>
      </c>
      <c r="H59">
        <v>0</v>
      </c>
      <c r="I59">
        <v>0</v>
      </c>
      <c r="J59">
        <v>5.7067809919281984</v>
      </c>
      <c r="K59">
        <v>106.60677166503798</v>
      </c>
      <c r="L59">
        <v>47.654170063087413</v>
      </c>
      <c r="M59">
        <v>0</v>
      </c>
      <c r="N59">
        <v>30.000000000000004</v>
      </c>
      <c r="O59">
        <v>50.381250150787551</v>
      </c>
      <c r="P59">
        <v>66.905999999999992</v>
      </c>
      <c r="Q59">
        <v>5.1781744089357007</v>
      </c>
      <c r="R59">
        <v>10.767584892805955</v>
      </c>
      <c r="S59">
        <v>6.6527445121080211</v>
      </c>
      <c r="T59">
        <v>0</v>
      </c>
      <c r="U59">
        <v>243.68420310619598</v>
      </c>
      <c r="V59">
        <v>2.9611366906474821</v>
      </c>
      <c r="W59">
        <v>10.022882055988985</v>
      </c>
      <c r="X59">
        <v>37.473034001715973</v>
      </c>
      <c r="Y59">
        <v>0</v>
      </c>
      <c r="Z59">
        <v>1.6646652</v>
      </c>
      <c r="AA59">
        <v>0</v>
      </c>
      <c r="AB59">
        <v>6.6907358446563352</v>
      </c>
      <c r="AC59">
        <v>4.9156798454936812</v>
      </c>
      <c r="AD59">
        <v>0</v>
      </c>
      <c r="AE59">
        <v>12.557578869470161</v>
      </c>
      <c r="AF59">
        <v>0</v>
      </c>
      <c r="AG59">
        <v>0</v>
      </c>
      <c r="AH59">
        <v>14.785038423000001</v>
      </c>
      <c r="AI59">
        <v>0</v>
      </c>
      <c r="AJ59">
        <v>0</v>
      </c>
      <c r="AK59">
        <v>11.480566956812222</v>
      </c>
      <c r="AL59">
        <v>16.968250000000005</v>
      </c>
      <c r="AM59">
        <v>4.0144417889506094</v>
      </c>
      <c r="AN59">
        <v>0</v>
      </c>
      <c r="AO59">
        <v>0</v>
      </c>
      <c r="AP59">
        <v>2.4075114977312628</v>
      </c>
      <c r="AQ59">
        <v>0</v>
      </c>
      <c r="AR59">
        <v>9.5336000000000034</v>
      </c>
      <c r="AS59">
        <v>8.200800048420156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700.54544838454785</v>
      </c>
      <c r="DN59">
        <v>23.757507248328796</v>
      </c>
    </row>
    <row r="60" spans="1:118">
      <c r="A60" t="s">
        <v>102</v>
      </c>
      <c r="B60">
        <v>0</v>
      </c>
      <c r="C60">
        <v>0</v>
      </c>
      <c r="D60">
        <v>2.4621151171625382</v>
      </c>
      <c r="E60">
        <v>0</v>
      </c>
      <c r="F60">
        <v>0</v>
      </c>
      <c r="G60">
        <v>4.6272395019405987</v>
      </c>
      <c r="H60">
        <v>0</v>
      </c>
      <c r="I60">
        <v>0</v>
      </c>
      <c r="J60">
        <v>5.7067809919281984</v>
      </c>
      <c r="K60">
        <v>106.60677166503798</v>
      </c>
      <c r="L60">
        <v>48.030940823790075</v>
      </c>
      <c r="M60">
        <v>0</v>
      </c>
      <c r="N60">
        <v>30.000000000000004</v>
      </c>
      <c r="O60">
        <v>50.381250150787551</v>
      </c>
      <c r="P60">
        <v>66.905999999999992</v>
      </c>
      <c r="Q60">
        <v>5.1781744089357007</v>
      </c>
      <c r="R60">
        <v>10.767584892805955</v>
      </c>
      <c r="S60">
        <v>6.6527445121080211</v>
      </c>
      <c r="T60">
        <v>0</v>
      </c>
      <c r="U60">
        <v>243.68420310619598</v>
      </c>
      <c r="V60">
        <v>2.9611366906474821</v>
      </c>
      <c r="W60">
        <v>10.022882055988985</v>
      </c>
      <c r="X60">
        <v>37.473034001715973</v>
      </c>
      <c r="Y60">
        <v>0</v>
      </c>
      <c r="Z60">
        <v>1.6646652</v>
      </c>
      <c r="AA60">
        <v>0</v>
      </c>
      <c r="AB60">
        <v>6.6907358446563352</v>
      </c>
      <c r="AC60">
        <v>4.9156798454936812</v>
      </c>
      <c r="AD60">
        <v>0</v>
      </c>
      <c r="AE60">
        <v>12.557578869470161</v>
      </c>
      <c r="AF60">
        <v>0</v>
      </c>
      <c r="AG60">
        <v>0</v>
      </c>
      <c r="AH60">
        <v>14.785038423000001</v>
      </c>
      <c r="AI60">
        <v>0</v>
      </c>
      <c r="AJ60">
        <v>0</v>
      </c>
      <c r="AK60">
        <v>11.480566956812222</v>
      </c>
      <c r="AL60">
        <v>16.968250000000005</v>
      </c>
      <c r="AM60">
        <v>4.0144417889506094</v>
      </c>
      <c r="AN60">
        <v>0</v>
      </c>
      <c r="AO60">
        <v>0</v>
      </c>
      <c r="AP60">
        <v>0.13013575663412233</v>
      </c>
      <c r="AQ60">
        <v>0</v>
      </c>
      <c r="AR60">
        <v>9.5336000000000034</v>
      </c>
      <c r="AS60">
        <v>8.200800048420156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698.70731667924213</v>
      </c>
      <c r="DN60">
        <v>23.695033973240182</v>
      </c>
    </row>
    <row r="61" spans="1:118">
      <c r="A61" t="s">
        <v>103</v>
      </c>
      <c r="B61">
        <v>0</v>
      </c>
      <c r="C61">
        <v>0</v>
      </c>
      <c r="D61">
        <v>2.4621151171625382</v>
      </c>
      <c r="E61">
        <v>0</v>
      </c>
      <c r="F61">
        <v>0</v>
      </c>
      <c r="G61">
        <v>4.6272395019405987</v>
      </c>
      <c r="H61">
        <v>0</v>
      </c>
      <c r="I61">
        <v>0</v>
      </c>
      <c r="J61">
        <v>5.7067809919281984</v>
      </c>
      <c r="K61">
        <v>106.60677166503798</v>
      </c>
      <c r="L61">
        <v>48.030940823790075</v>
      </c>
      <c r="M61">
        <v>0</v>
      </c>
      <c r="N61">
        <v>30.000000000000004</v>
      </c>
      <c r="O61">
        <v>50.381250150787551</v>
      </c>
      <c r="P61">
        <v>66.905999999999992</v>
      </c>
      <c r="Q61">
        <v>5.1781744089357007</v>
      </c>
      <c r="R61">
        <v>10.767584892805955</v>
      </c>
      <c r="S61">
        <v>6.6527445121080211</v>
      </c>
      <c r="T61">
        <v>0</v>
      </c>
      <c r="U61">
        <v>243.68420310619598</v>
      </c>
      <c r="V61">
        <v>2.9611366906474821</v>
      </c>
      <c r="W61">
        <v>10.022882055988985</v>
      </c>
      <c r="X61">
        <v>37.473034001715973</v>
      </c>
      <c r="Y61">
        <v>0</v>
      </c>
      <c r="Z61">
        <v>1.6646652</v>
      </c>
      <c r="AA61">
        <v>0</v>
      </c>
      <c r="AB61">
        <v>6.6907358446563352</v>
      </c>
      <c r="AC61">
        <v>4.9156798454936812</v>
      </c>
      <c r="AD61">
        <v>0</v>
      </c>
      <c r="AE61">
        <v>12.557578869470161</v>
      </c>
      <c r="AF61">
        <v>0</v>
      </c>
      <c r="AG61">
        <v>0</v>
      </c>
      <c r="AH61">
        <v>14.785038423000001</v>
      </c>
      <c r="AI61">
        <v>0</v>
      </c>
      <c r="AJ61">
        <v>0</v>
      </c>
      <c r="AK61">
        <v>11.480566956812222</v>
      </c>
      <c r="AL61">
        <v>16.968250000000005</v>
      </c>
      <c r="AM61">
        <v>4.0144417889506094</v>
      </c>
      <c r="AN61">
        <v>0</v>
      </c>
      <c r="AO61">
        <v>0</v>
      </c>
      <c r="AP61">
        <v>0.13013575663412233</v>
      </c>
      <c r="AQ61">
        <v>0</v>
      </c>
      <c r="AR61">
        <v>9.5336000000000034</v>
      </c>
      <c r="AS61">
        <v>8.200800048420156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698.70731667924213</v>
      </c>
      <c r="DN61">
        <v>23.695033973240182</v>
      </c>
    </row>
    <row r="62" spans="1:118">
      <c r="A62" t="s">
        <v>104</v>
      </c>
      <c r="B62">
        <v>0</v>
      </c>
      <c r="C62">
        <v>0</v>
      </c>
      <c r="D62">
        <v>2.4621151171625382</v>
      </c>
      <c r="E62">
        <v>0</v>
      </c>
      <c r="F62">
        <v>0</v>
      </c>
      <c r="G62">
        <v>4.6272395019405987</v>
      </c>
      <c r="H62">
        <v>0</v>
      </c>
      <c r="I62">
        <v>0</v>
      </c>
      <c r="J62">
        <v>5.7067809919281984</v>
      </c>
      <c r="K62">
        <v>118.59612584709298</v>
      </c>
      <c r="L62">
        <v>48.030940823790075</v>
      </c>
      <c r="M62">
        <v>0</v>
      </c>
      <c r="N62">
        <v>30.000000000000004</v>
      </c>
      <c r="O62">
        <v>50.381250150787551</v>
      </c>
      <c r="P62">
        <v>66.905999999999992</v>
      </c>
      <c r="Q62">
        <v>5.1781744089357007</v>
      </c>
      <c r="R62">
        <v>10.767584892805955</v>
      </c>
      <c r="S62">
        <v>6.6527445121080211</v>
      </c>
      <c r="T62">
        <v>0</v>
      </c>
      <c r="U62">
        <v>243.68420310619598</v>
      </c>
      <c r="V62">
        <v>2.9611366906474821</v>
      </c>
      <c r="W62">
        <v>10.022882055988985</v>
      </c>
      <c r="X62">
        <v>37.473034001715973</v>
      </c>
      <c r="Y62">
        <v>0</v>
      </c>
      <c r="Z62">
        <v>1.6646652</v>
      </c>
      <c r="AA62">
        <v>0</v>
      </c>
      <c r="AB62">
        <v>6.6907358446563352</v>
      </c>
      <c r="AC62">
        <v>4.9156798454936812</v>
      </c>
      <c r="AD62">
        <v>0</v>
      </c>
      <c r="AE62">
        <v>12.557578869470161</v>
      </c>
      <c r="AF62">
        <v>0</v>
      </c>
      <c r="AG62">
        <v>0</v>
      </c>
      <c r="AH62">
        <v>14.785038423000001</v>
      </c>
      <c r="AI62">
        <v>0</v>
      </c>
      <c r="AJ62">
        <v>0</v>
      </c>
      <c r="AK62">
        <v>11.480566956812222</v>
      </c>
      <c r="AL62">
        <v>16.968250000000005</v>
      </c>
      <c r="AM62">
        <v>4.0144417889506094</v>
      </c>
      <c r="AN62">
        <v>0</v>
      </c>
      <c r="AO62">
        <v>0</v>
      </c>
      <c r="AP62">
        <v>0.13013575663412233</v>
      </c>
      <c r="AQ62">
        <v>0</v>
      </c>
      <c r="AR62">
        <v>9.5336000000000034</v>
      </c>
      <c r="AS62">
        <v>8.200800048420156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710.30342004412569</v>
      </c>
      <c r="DN62">
        <v>24.088284790411588</v>
      </c>
    </row>
    <row r="63" spans="1:118">
      <c r="A63" t="s">
        <v>105</v>
      </c>
      <c r="B63">
        <v>0</v>
      </c>
      <c r="C63">
        <v>0</v>
      </c>
      <c r="D63">
        <v>2.4621151171625382</v>
      </c>
      <c r="E63">
        <v>0</v>
      </c>
      <c r="F63">
        <v>0</v>
      </c>
      <c r="G63">
        <v>4.6272395019405987</v>
      </c>
      <c r="H63">
        <v>0</v>
      </c>
      <c r="I63">
        <v>0</v>
      </c>
      <c r="J63">
        <v>5.7067809919281984</v>
      </c>
      <c r="K63">
        <v>130.58548002914793</v>
      </c>
      <c r="L63">
        <v>44.732855661184125</v>
      </c>
      <c r="M63">
        <v>0</v>
      </c>
      <c r="N63">
        <v>30.000000000000004</v>
      </c>
      <c r="O63">
        <v>50.381250150787551</v>
      </c>
      <c r="P63">
        <v>66.905999999999992</v>
      </c>
      <c r="Q63">
        <v>5.1781744089357007</v>
      </c>
      <c r="R63">
        <v>10.767584892805955</v>
      </c>
      <c r="S63">
        <v>6.6527445121080211</v>
      </c>
      <c r="T63">
        <v>0</v>
      </c>
      <c r="U63">
        <v>243.68420310619598</v>
      </c>
      <c r="V63">
        <v>2.9611366906474821</v>
      </c>
      <c r="W63">
        <v>9.7915847777738563</v>
      </c>
      <c r="X63">
        <v>37.473034001715973</v>
      </c>
      <c r="Y63">
        <v>0</v>
      </c>
      <c r="Z63">
        <v>1.6646652</v>
      </c>
      <c r="AA63">
        <v>0</v>
      </c>
      <c r="AB63">
        <v>6.6907358446563352</v>
      </c>
      <c r="AC63">
        <v>4.9156798454936812</v>
      </c>
      <c r="AD63">
        <v>0</v>
      </c>
      <c r="AE63">
        <v>12.557578869470161</v>
      </c>
      <c r="AF63">
        <v>0</v>
      </c>
      <c r="AG63">
        <v>0</v>
      </c>
      <c r="AH63">
        <v>14.785038423000001</v>
      </c>
      <c r="AI63">
        <v>0</v>
      </c>
      <c r="AJ63">
        <v>0</v>
      </c>
      <c r="AK63">
        <v>11.480566956812222</v>
      </c>
      <c r="AL63">
        <v>16.968250000000005</v>
      </c>
      <c r="AM63">
        <v>4.0144417889506094</v>
      </c>
      <c r="AN63">
        <v>0</v>
      </c>
      <c r="AO63">
        <v>0</v>
      </c>
      <c r="AP63">
        <v>0.13013575663412233</v>
      </c>
      <c r="AQ63">
        <v>0</v>
      </c>
      <c r="AR63">
        <v>9.5336000000000034</v>
      </c>
      <c r="AS63">
        <v>8.200800048420156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718.48590201579941</v>
      </c>
      <c r="DN63">
        <v>24.365774559971801</v>
      </c>
    </row>
    <row r="64" spans="1:118">
      <c r="A64" t="s">
        <v>106</v>
      </c>
      <c r="B64">
        <v>0</v>
      </c>
      <c r="C64">
        <v>0</v>
      </c>
      <c r="D64">
        <v>2.4621151171625382</v>
      </c>
      <c r="E64">
        <v>0</v>
      </c>
      <c r="F64">
        <v>0</v>
      </c>
      <c r="G64">
        <v>4.6272395019405987</v>
      </c>
      <c r="H64">
        <v>0</v>
      </c>
      <c r="I64">
        <v>0</v>
      </c>
      <c r="J64">
        <v>5.7067809919281984</v>
      </c>
      <c r="K64">
        <v>142.5748342112029</v>
      </c>
      <c r="L64">
        <v>44.732855661184125</v>
      </c>
      <c r="M64">
        <v>0</v>
      </c>
      <c r="N64">
        <v>30.000000000000004</v>
      </c>
      <c r="O64">
        <v>50.381250150787551</v>
      </c>
      <c r="P64">
        <v>66.905999999999992</v>
      </c>
      <c r="Q64">
        <v>5.1781744089357007</v>
      </c>
      <c r="R64">
        <v>10.767584892805955</v>
      </c>
      <c r="S64">
        <v>6.6527445121080211</v>
      </c>
      <c r="T64">
        <v>0</v>
      </c>
      <c r="U64">
        <v>243.68420310619598</v>
      </c>
      <c r="V64">
        <v>2.9611366906474821</v>
      </c>
      <c r="W64">
        <v>9.7915847777738563</v>
      </c>
      <c r="X64">
        <v>37.473034001715973</v>
      </c>
      <c r="Y64">
        <v>0</v>
      </c>
      <c r="Z64">
        <v>1.6646652</v>
      </c>
      <c r="AA64">
        <v>0</v>
      </c>
      <c r="AB64">
        <v>6.6907358446563352</v>
      </c>
      <c r="AC64">
        <v>4.9156798454936812</v>
      </c>
      <c r="AD64">
        <v>2.3149499201879014</v>
      </c>
      <c r="AE64">
        <v>12.557578869470161</v>
      </c>
      <c r="AF64">
        <v>0</v>
      </c>
      <c r="AG64">
        <v>0</v>
      </c>
      <c r="AH64">
        <v>14.785038423000001</v>
      </c>
      <c r="AI64">
        <v>0</v>
      </c>
      <c r="AJ64">
        <v>0</v>
      </c>
      <c r="AK64">
        <v>11.480566956812222</v>
      </c>
      <c r="AL64">
        <v>16.968250000000005</v>
      </c>
      <c r="AM64">
        <v>4.0144417889506094</v>
      </c>
      <c r="AN64">
        <v>0</v>
      </c>
      <c r="AO64">
        <v>0</v>
      </c>
      <c r="AP64">
        <v>0.13013575663412233</v>
      </c>
      <c r="AQ64">
        <v>0</v>
      </c>
      <c r="AR64">
        <v>9.5336000000000034</v>
      </c>
      <c r="AS64">
        <v>8.200800048420156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732.32102497251128</v>
      </c>
      <c r="DN64">
        <v>24.834955705502775</v>
      </c>
    </row>
    <row r="65" spans="1:118">
      <c r="A65" t="s">
        <v>107</v>
      </c>
      <c r="B65">
        <v>0</v>
      </c>
      <c r="C65">
        <v>0</v>
      </c>
      <c r="D65">
        <v>2.4621151171625382</v>
      </c>
      <c r="E65">
        <v>0</v>
      </c>
      <c r="F65">
        <v>0</v>
      </c>
      <c r="G65">
        <v>4.6272395019405987</v>
      </c>
      <c r="H65">
        <v>0</v>
      </c>
      <c r="I65">
        <v>0</v>
      </c>
      <c r="J65">
        <v>5.7067809919281984</v>
      </c>
      <c r="K65">
        <v>154.56418839325789</v>
      </c>
      <c r="L65">
        <v>44.732855661184125</v>
      </c>
      <c r="M65">
        <v>0</v>
      </c>
      <c r="N65">
        <v>30.000000000000004</v>
      </c>
      <c r="O65">
        <v>50.381250150787551</v>
      </c>
      <c r="P65">
        <v>66.905999999999992</v>
      </c>
      <c r="Q65">
        <v>5.1781744089357007</v>
      </c>
      <c r="R65">
        <v>10.767584892805955</v>
      </c>
      <c r="S65">
        <v>6.6527445121080211</v>
      </c>
      <c r="T65">
        <v>0</v>
      </c>
      <c r="U65">
        <v>243.68420310619598</v>
      </c>
      <c r="V65">
        <v>2.9611366906474821</v>
      </c>
      <c r="W65">
        <v>9.7915847777738563</v>
      </c>
      <c r="X65">
        <v>37.473034001715973</v>
      </c>
      <c r="Y65">
        <v>0</v>
      </c>
      <c r="Z65">
        <v>1.6646652</v>
      </c>
      <c r="AA65">
        <v>2.7288787829063037</v>
      </c>
      <c r="AB65">
        <v>6.6907358446563352</v>
      </c>
      <c r="AC65">
        <v>4.9156798454936812</v>
      </c>
      <c r="AD65">
        <v>2.3149499201879014</v>
      </c>
      <c r="AE65">
        <v>12.557578869470161</v>
      </c>
      <c r="AF65">
        <v>0</v>
      </c>
      <c r="AG65">
        <v>0</v>
      </c>
      <c r="AH65">
        <v>14.785038423000001</v>
      </c>
      <c r="AI65">
        <v>0</v>
      </c>
      <c r="AJ65">
        <v>0</v>
      </c>
      <c r="AK65">
        <v>11.480566956812222</v>
      </c>
      <c r="AL65">
        <v>16.968250000000005</v>
      </c>
      <c r="AM65">
        <v>4.0144417889506094</v>
      </c>
      <c r="AN65">
        <v>0</v>
      </c>
      <c r="AO65">
        <v>0</v>
      </c>
      <c r="AP65">
        <v>0.29280545242677525</v>
      </c>
      <c r="AQ65">
        <v>0</v>
      </c>
      <c r="AR65">
        <v>9.5336000000000034</v>
      </c>
      <c r="AS65">
        <v>8.200800048420156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746.71376276671265</v>
      </c>
      <c r="DN65">
        <v>25.323120572055434</v>
      </c>
    </row>
    <row r="66" spans="1:118">
      <c r="A66" t="s">
        <v>108</v>
      </c>
      <c r="B66">
        <v>0</v>
      </c>
      <c r="C66">
        <v>0</v>
      </c>
      <c r="D66">
        <v>2.4621151171625382</v>
      </c>
      <c r="E66">
        <v>0</v>
      </c>
      <c r="F66">
        <v>0</v>
      </c>
      <c r="G66">
        <v>4.6272395019405987</v>
      </c>
      <c r="H66">
        <v>0</v>
      </c>
      <c r="I66">
        <v>0</v>
      </c>
      <c r="J66">
        <v>5.7067809919281984</v>
      </c>
      <c r="K66">
        <v>165.03322388592241</v>
      </c>
      <c r="L66">
        <v>44.732855661184125</v>
      </c>
      <c r="M66">
        <v>0</v>
      </c>
      <c r="N66">
        <v>30.000000000000004</v>
      </c>
      <c r="O66">
        <v>50.381250150787551</v>
      </c>
      <c r="P66">
        <v>66.905999999999992</v>
      </c>
      <c r="Q66">
        <v>5.1781744089357007</v>
      </c>
      <c r="R66">
        <v>10.767584892805955</v>
      </c>
      <c r="S66">
        <v>6.6527445121080211</v>
      </c>
      <c r="T66">
        <v>0</v>
      </c>
      <c r="U66">
        <v>243.68420310619598</v>
      </c>
      <c r="V66">
        <v>2.9611366906474821</v>
      </c>
      <c r="W66">
        <v>9.7915847777738563</v>
      </c>
      <c r="X66">
        <v>37.473034001715973</v>
      </c>
      <c r="Y66">
        <v>0</v>
      </c>
      <c r="Z66">
        <v>1.6646652</v>
      </c>
      <c r="AA66">
        <v>3.5515554748118809</v>
      </c>
      <c r="AB66">
        <v>6.6907358446563352</v>
      </c>
      <c r="AC66">
        <v>4.9156798454936812</v>
      </c>
      <c r="AD66">
        <v>2.3149499201879014</v>
      </c>
      <c r="AE66">
        <v>12.557578869470161</v>
      </c>
      <c r="AF66">
        <v>0</v>
      </c>
      <c r="AG66">
        <v>0</v>
      </c>
      <c r="AH66">
        <v>14.785038423000001</v>
      </c>
      <c r="AI66">
        <v>0</v>
      </c>
      <c r="AJ66">
        <v>0</v>
      </c>
      <c r="AK66">
        <v>11.480566956812222</v>
      </c>
      <c r="AL66">
        <v>16.968250000000005</v>
      </c>
      <c r="AM66">
        <v>4.0144417889506094</v>
      </c>
      <c r="AN66">
        <v>0</v>
      </c>
      <c r="AO66">
        <v>0</v>
      </c>
      <c r="AP66">
        <v>0.29280545242677525</v>
      </c>
      <c r="AQ66">
        <v>0</v>
      </c>
      <c r="AR66">
        <v>9.5336000000000034</v>
      </c>
      <c r="AS66">
        <v>8.200800048420156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757.63508809914822</v>
      </c>
      <c r="DN66">
        <v>25.6935074241899</v>
      </c>
    </row>
    <row r="67" spans="1:118">
      <c r="A67" t="s">
        <v>109</v>
      </c>
      <c r="B67">
        <v>0</v>
      </c>
      <c r="C67">
        <v>0</v>
      </c>
      <c r="D67">
        <v>2.4621151171625382</v>
      </c>
      <c r="E67">
        <v>0</v>
      </c>
      <c r="F67">
        <v>0</v>
      </c>
      <c r="G67">
        <v>4.6272395019405987</v>
      </c>
      <c r="H67">
        <v>0</v>
      </c>
      <c r="I67">
        <v>0</v>
      </c>
      <c r="J67">
        <v>5.7067809919281984</v>
      </c>
      <c r="K67">
        <v>165.03322388592241</v>
      </c>
      <c r="L67">
        <v>46.716209169338114</v>
      </c>
      <c r="M67">
        <v>0</v>
      </c>
      <c r="N67">
        <v>30.000000000000004</v>
      </c>
      <c r="O67">
        <v>50.381250150787551</v>
      </c>
      <c r="P67">
        <v>66.905999999999992</v>
      </c>
      <c r="Q67">
        <v>5.1781744089357007</v>
      </c>
      <c r="R67">
        <v>10.767584892805955</v>
      </c>
      <c r="S67">
        <v>6.6527445121080211</v>
      </c>
      <c r="T67">
        <v>0</v>
      </c>
      <c r="U67">
        <v>243.68420310619598</v>
      </c>
      <c r="V67">
        <v>2.9611366906474821</v>
      </c>
      <c r="W67">
        <v>9.7915847777738563</v>
      </c>
      <c r="X67">
        <v>37.473034001715973</v>
      </c>
      <c r="Y67">
        <v>0</v>
      </c>
      <c r="Z67">
        <v>1.6646652</v>
      </c>
      <c r="AA67">
        <v>3.5515554748118809</v>
      </c>
      <c r="AB67">
        <v>6.6907358446563352</v>
      </c>
      <c r="AC67">
        <v>4.9156798454936812</v>
      </c>
      <c r="AD67">
        <v>2.3149499201879014</v>
      </c>
      <c r="AE67">
        <v>12.557578869470161</v>
      </c>
      <c r="AF67">
        <v>0</v>
      </c>
      <c r="AG67">
        <v>0</v>
      </c>
      <c r="AH67">
        <v>14.785038423000001</v>
      </c>
      <c r="AI67">
        <v>0</v>
      </c>
      <c r="AJ67">
        <v>0</v>
      </c>
      <c r="AK67">
        <v>11.480566956812222</v>
      </c>
      <c r="AL67">
        <v>16.968250000000005</v>
      </c>
      <c r="AM67">
        <v>4.0144417889506094</v>
      </c>
      <c r="AN67">
        <v>0</v>
      </c>
      <c r="AO67">
        <v>0</v>
      </c>
      <c r="AP67">
        <v>0.32533939158530584</v>
      </c>
      <c r="AQ67">
        <v>0</v>
      </c>
      <c r="AR67">
        <v>9.5336000000000034</v>
      </c>
      <c r="AS67">
        <v>8.200800048420156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759.58485241090091</v>
      </c>
      <c r="DN67">
        <v>25.759630559749635</v>
      </c>
    </row>
    <row r="68" spans="1:118">
      <c r="A68" t="s">
        <v>110</v>
      </c>
      <c r="B68">
        <v>0</v>
      </c>
      <c r="C68">
        <v>0</v>
      </c>
      <c r="D68">
        <v>2.4621151171625382</v>
      </c>
      <c r="E68">
        <v>0</v>
      </c>
      <c r="F68">
        <v>0</v>
      </c>
      <c r="G68">
        <v>4.6272395019405987</v>
      </c>
      <c r="H68">
        <v>0</v>
      </c>
      <c r="I68">
        <v>0</v>
      </c>
      <c r="J68">
        <v>5.7067809919281984</v>
      </c>
      <c r="K68">
        <v>165.03322388592241</v>
      </c>
      <c r="L68">
        <v>46.716209169338114</v>
      </c>
      <c r="M68">
        <v>0</v>
      </c>
      <c r="N68">
        <v>30.000000000000004</v>
      </c>
      <c r="O68">
        <v>50.381250150787551</v>
      </c>
      <c r="P68">
        <v>66.905999999999992</v>
      </c>
      <c r="Q68">
        <v>5.1781744089357007</v>
      </c>
      <c r="R68">
        <v>10.767584892805955</v>
      </c>
      <c r="S68">
        <v>6.6527445121080211</v>
      </c>
      <c r="T68">
        <v>0</v>
      </c>
      <c r="U68">
        <v>243.68420310619598</v>
      </c>
      <c r="V68">
        <v>2.9611366906474821</v>
      </c>
      <c r="W68">
        <v>9.7915847777738563</v>
      </c>
      <c r="X68">
        <v>37.473034001715973</v>
      </c>
      <c r="Y68">
        <v>0</v>
      </c>
      <c r="Z68">
        <v>1.6646652</v>
      </c>
      <c r="AA68">
        <v>3.5515554748118809</v>
      </c>
      <c r="AB68">
        <v>6.6907358446563352</v>
      </c>
      <c r="AC68">
        <v>4.9156798454936812</v>
      </c>
      <c r="AD68">
        <v>2.3149499201879014</v>
      </c>
      <c r="AE68">
        <v>12.557578869470161</v>
      </c>
      <c r="AF68">
        <v>0</v>
      </c>
      <c r="AG68">
        <v>0</v>
      </c>
      <c r="AH68">
        <v>14.785038423000001</v>
      </c>
      <c r="AI68">
        <v>0</v>
      </c>
      <c r="AJ68">
        <v>0</v>
      </c>
      <c r="AK68">
        <v>11.480566956812222</v>
      </c>
      <c r="AL68">
        <v>16.968250000000005</v>
      </c>
      <c r="AM68">
        <v>4.0144417889506094</v>
      </c>
      <c r="AN68">
        <v>0</v>
      </c>
      <c r="AO68">
        <v>0</v>
      </c>
      <c r="AP68">
        <v>0.32533939158530584</v>
      </c>
      <c r="AQ68">
        <v>0</v>
      </c>
      <c r="AR68">
        <v>9.5336000000000034</v>
      </c>
      <c r="AS68">
        <v>8.200800048420156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759.58485241090091</v>
      </c>
      <c r="DN68">
        <v>25.759630559749635</v>
      </c>
    </row>
    <row r="69" spans="1:118">
      <c r="A69" t="s">
        <v>111</v>
      </c>
      <c r="B69">
        <v>0</v>
      </c>
      <c r="C69">
        <v>0</v>
      </c>
      <c r="D69">
        <v>2.4621151171625382</v>
      </c>
      <c r="E69">
        <v>0</v>
      </c>
      <c r="F69">
        <v>0</v>
      </c>
      <c r="G69">
        <v>4.6272395019405987</v>
      </c>
      <c r="H69">
        <v>0</v>
      </c>
      <c r="I69">
        <v>0</v>
      </c>
      <c r="J69">
        <v>5.7067809919281984</v>
      </c>
      <c r="K69">
        <v>165.03322388592241</v>
      </c>
      <c r="L69">
        <v>51.057627497540693</v>
      </c>
      <c r="M69">
        <v>0</v>
      </c>
      <c r="N69">
        <v>30.000000000000004</v>
      </c>
      <c r="O69">
        <v>50.381250150787551</v>
      </c>
      <c r="P69">
        <v>66.905999999999992</v>
      </c>
      <c r="Q69">
        <v>5.1781744089357007</v>
      </c>
      <c r="R69">
        <v>10.767584892805955</v>
      </c>
      <c r="S69">
        <v>6.6527445121080211</v>
      </c>
      <c r="T69">
        <v>0</v>
      </c>
      <c r="U69">
        <v>243.68420310619598</v>
      </c>
      <c r="V69">
        <v>2.9611366906474821</v>
      </c>
      <c r="W69">
        <v>9.7915847777738563</v>
      </c>
      <c r="X69">
        <v>37.473034001715973</v>
      </c>
      <c r="Y69">
        <v>0</v>
      </c>
      <c r="Z69">
        <v>1.6646652</v>
      </c>
      <c r="AA69">
        <v>3.5515554748118809</v>
      </c>
      <c r="AB69">
        <v>6.6907358446563352</v>
      </c>
      <c r="AC69">
        <v>4.9156798454936812</v>
      </c>
      <c r="AD69">
        <v>2.3149499201879014</v>
      </c>
      <c r="AE69">
        <v>12.557578869470161</v>
      </c>
      <c r="AF69">
        <v>0</v>
      </c>
      <c r="AG69">
        <v>0</v>
      </c>
      <c r="AH69">
        <v>14.785038423000001</v>
      </c>
      <c r="AI69">
        <v>0</v>
      </c>
      <c r="AJ69">
        <v>0</v>
      </c>
      <c r="AK69">
        <v>11.480566956812222</v>
      </c>
      <c r="AL69">
        <v>16.968250000000005</v>
      </c>
      <c r="AM69">
        <v>4.0144417889506094</v>
      </c>
      <c r="AN69">
        <v>0</v>
      </c>
      <c r="AO69">
        <v>0</v>
      </c>
      <c r="AP69">
        <v>0.32533939158530584</v>
      </c>
      <c r="AQ69">
        <v>0</v>
      </c>
      <c r="AR69">
        <v>9.5336000000000034</v>
      </c>
      <c r="AS69">
        <v>8.200800048420156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763.78387221309993</v>
      </c>
      <c r="DN69">
        <v>25.902029085753217</v>
      </c>
    </row>
    <row r="70" spans="1:118">
      <c r="A70" t="s">
        <v>112</v>
      </c>
      <c r="B70">
        <v>0</v>
      </c>
      <c r="C70">
        <v>0</v>
      </c>
      <c r="D70">
        <v>2.4621151171625382</v>
      </c>
      <c r="E70">
        <v>0</v>
      </c>
      <c r="F70">
        <v>0</v>
      </c>
      <c r="G70">
        <v>4.6272395019405987</v>
      </c>
      <c r="H70">
        <v>0</v>
      </c>
      <c r="I70">
        <v>0</v>
      </c>
      <c r="J70">
        <v>5.7067809919281984</v>
      </c>
      <c r="K70">
        <v>165.03322388592241</v>
      </c>
      <c r="L70">
        <v>51.197780965561471</v>
      </c>
      <c r="M70">
        <v>0</v>
      </c>
      <c r="N70">
        <v>30.000000000000004</v>
      </c>
      <c r="O70">
        <v>50.381250150787551</v>
      </c>
      <c r="P70">
        <v>66.905999999999992</v>
      </c>
      <c r="Q70">
        <v>5.1781744089357007</v>
      </c>
      <c r="R70">
        <v>10.767584892805955</v>
      </c>
      <c r="S70">
        <v>6.6527445121080211</v>
      </c>
      <c r="T70">
        <v>0</v>
      </c>
      <c r="U70">
        <v>243.68420310619598</v>
      </c>
      <c r="V70">
        <v>2.9611366906474821</v>
      </c>
      <c r="W70">
        <v>9.7915847777738563</v>
      </c>
      <c r="X70">
        <v>37.473034001715973</v>
      </c>
      <c r="Y70">
        <v>0</v>
      </c>
      <c r="Z70">
        <v>1.6646652</v>
      </c>
      <c r="AA70">
        <v>7.1231762347921901</v>
      </c>
      <c r="AB70">
        <v>6.6907358446563352</v>
      </c>
      <c r="AC70">
        <v>4.9156798454936812</v>
      </c>
      <c r="AD70">
        <v>2.3149499201879014</v>
      </c>
      <c r="AE70">
        <v>12.557578869470161</v>
      </c>
      <c r="AF70">
        <v>0</v>
      </c>
      <c r="AG70">
        <v>0</v>
      </c>
      <c r="AH70">
        <v>14.785038423000001</v>
      </c>
      <c r="AI70">
        <v>0</v>
      </c>
      <c r="AJ70">
        <v>0</v>
      </c>
      <c r="AK70">
        <v>11.480566956812222</v>
      </c>
      <c r="AL70">
        <v>16.968250000000005</v>
      </c>
      <c r="AM70">
        <v>4.0144417889506094</v>
      </c>
      <c r="AN70">
        <v>0</v>
      </c>
      <c r="AO70">
        <v>0</v>
      </c>
      <c r="AP70">
        <v>0.32533939158530584</v>
      </c>
      <c r="AQ70">
        <v>0</v>
      </c>
      <c r="AR70">
        <v>9.5336000000000034</v>
      </c>
      <c r="AS70">
        <v>8.200800048420156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767.3738192018676</v>
      </c>
      <c r="DN70">
        <v>26.023856324986664</v>
      </c>
    </row>
    <row r="71" spans="1:118">
      <c r="A71" t="s">
        <v>113</v>
      </c>
      <c r="B71">
        <v>0</v>
      </c>
      <c r="C71">
        <v>0</v>
      </c>
      <c r="D71">
        <v>2.4621151171625382</v>
      </c>
      <c r="E71">
        <v>0</v>
      </c>
      <c r="F71">
        <v>0</v>
      </c>
      <c r="G71">
        <v>4.6272395019405987</v>
      </c>
      <c r="H71">
        <v>0</v>
      </c>
      <c r="I71">
        <v>0</v>
      </c>
      <c r="J71">
        <v>5.7067809919281984</v>
      </c>
      <c r="K71">
        <v>165.03322388592241</v>
      </c>
      <c r="L71">
        <v>48.286731088132335</v>
      </c>
      <c r="M71">
        <v>0</v>
      </c>
      <c r="N71">
        <v>30.000000000000004</v>
      </c>
      <c r="O71">
        <v>50.381250150787551</v>
      </c>
      <c r="P71">
        <v>66.905999999999992</v>
      </c>
      <c r="Q71">
        <v>5.1781744089357007</v>
      </c>
      <c r="R71">
        <v>10.767584892805955</v>
      </c>
      <c r="S71">
        <v>6.6527445121080211</v>
      </c>
      <c r="T71">
        <v>0</v>
      </c>
      <c r="U71">
        <v>243.68420310619598</v>
      </c>
      <c r="V71">
        <v>2.9611366906474821</v>
      </c>
      <c r="W71">
        <v>9.7915847777738563</v>
      </c>
      <c r="X71">
        <v>37.473034001715973</v>
      </c>
      <c r="Y71">
        <v>0</v>
      </c>
      <c r="Z71">
        <v>1.6646652</v>
      </c>
      <c r="AA71">
        <v>7.1231762347921901</v>
      </c>
      <c r="AB71">
        <v>6.6907358446563352</v>
      </c>
      <c r="AC71">
        <v>4.9156798454936812</v>
      </c>
      <c r="AD71">
        <v>4.6299000822306473</v>
      </c>
      <c r="AE71">
        <v>12.557578869470161</v>
      </c>
      <c r="AF71">
        <v>0</v>
      </c>
      <c r="AG71">
        <v>0</v>
      </c>
      <c r="AH71">
        <v>17.397061902599997</v>
      </c>
      <c r="AI71">
        <v>0</v>
      </c>
      <c r="AJ71">
        <v>0</v>
      </c>
      <c r="AK71">
        <v>11.480566956812222</v>
      </c>
      <c r="AL71">
        <v>16.968250000000005</v>
      </c>
      <c r="AM71">
        <v>4.0144417889506094</v>
      </c>
      <c r="AN71">
        <v>0</v>
      </c>
      <c r="AO71">
        <v>0</v>
      </c>
      <c r="AP71">
        <v>2.537647254365385</v>
      </c>
      <c r="AQ71">
        <v>0</v>
      </c>
      <c r="AR71">
        <v>10.0944</v>
      </c>
      <c r="AS71">
        <v>8.200800048420156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772.00564097940878</v>
      </c>
      <c r="DN71">
        <v>26.181066174439184</v>
      </c>
    </row>
    <row r="72" spans="1:118">
      <c r="A72" t="s">
        <v>114</v>
      </c>
      <c r="B72">
        <v>0</v>
      </c>
      <c r="C72">
        <v>0</v>
      </c>
      <c r="D72">
        <v>2.4621151171625382</v>
      </c>
      <c r="E72">
        <v>0</v>
      </c>
      <c r="F72">
        <v>0</v>
      </c>
      <c r="G72">
        <v>4.6272395019405987</v>
      </c>
      <c r="H72">
        <v>0</v>
      </c>
      <c r="I72">
        <v>0</v>
      </c>
      <c r="J72">
        <v>5.7067809919281984</v>
      </c>
      <c r="K72">
        <v>165.03322388592241</v>
      </c>
      <c r="L72">
        <v>50.293302598663615</v>
      </c>
      <c r="M72">
        <v>0</v>
      </c>
      <c r="N72">
        <v>30.000000000000004</v>
      </c>
      <c r="O72">
        <v>50.381250150787551</v>
      </c>
      <c r="P72">
        <v>66.905999999999992</v>
      </c>
      <c r="Q72">
        <v>5.1781744089357007</v>
      </c>
      <c r="R72">
        <v>10.767584892805955</v>
      </c>
      <c r="S72">
        <v>6.6527445121080211</v>
      </c>
      <c r="T72">
        <v>0</v>
      </c>
      <c r="U72">
        <v>243.68420310619598</v>
      </c>
      <c r="V72">
        <v>2.9611366906474821</v>
      </c>
      <c r="W72">
        <v>9.7915847777738563</v>
      </c>
      <c r="X72">
        <v>37.473034001715973</v>
      </c>
      <c r="Y72">
        <v>0</v>
      </c>
      <c r="Z72">
        <v>1.6646652</v>
      </c>
      <c r="AA72">
        <v>7.1231762347921901</v>
      </c>
      <c r="AB72">
        <v>6.6907358446563352</v>
      </c>
      <c r="AC72">
        <v>4.9156798454936812</v>
      </c>
      <c r="AD72">
        <v>4.6299000822306473</v>
      </c>
      <c r="AE72">
        <v>12.557578869470161</v>
      </c>
      <c r="AF72">
        <v>0</v>
      </c>
      <c r="AG72">
        <v>0</v>
      </c>
      <c r="AH72">
        <v>18.259522415099998</v>
      </c>
      <c r="AI72">
        <v>0.9052400096565425</v>
      </c>
      <c r="AJ72">
        <v>0</v>
      </c>
      <c r="AK72">
        <v>11.480566956812222</v>
      </c>
      <c r="AL72">
        <v>16.968250000000005</v>
      </c>
      <c r="AM72">
        <v>4.0144417889506094</v>
      </c>
      <c r="AN72">
        <v>0</v>
      </c>
      <c r="AO72">
        <v>0</v>
      </c>
      <c r="AP72">
        <v>2.537647254365385</v>
      </c>
      <c r="AQ72">
        <v>0</v>
      </c>
      <c r="AR72">
        <v>10.0944</v>
      </c>
      <c r="AS72">
        <v>8.200800048420156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775.65611693917856</v>
      </c>
      <c r="DN72">
        <v>26.30486224735731</v>
      </c>
    </row>
    <row r="73" spans="1:118">
      <c r="A73" t="s">
        <v>115</v>
      </c>
      <c r="B73">
        <v>0</v>
      </c>
      <c r="C73">
        <v>0</v>
      </c>
      <c r="D73">
        <v>2.4621151171625382</v>
      </c>
      <c r="E73">
        <v>0</v>
      </c>
      <c r="F73">
        <v>0</v>
      </c>
      <c r="G73">
        <v>4.6272395019405987</v>
      </c>
      <c r="H73">
        <v>0</v>
      </c>
      <c r="I73">
        <v>0</v>
      </c>
      <c r="J73">
        <v>5.7067809919281984</v>
      </c>
      <c r="K73">
        <v>165.03322388592241</v>
      </c>
      <c r="L73">
        <v>52.321915694446986</v>
      </c>
      <c r="M73">
        <v>0</v>
      </c>
      <c r="N73">
        <v>30.000000000000004</v>
      </c>
      <c r="O73">
        <v>50.381250150787551</v>
      </c>
      <c r="P73">
        <v>66.905999999999992</v>
      </c>
      <c r="Q73">
        <v>5.1781744089357007</v>
      </c>
      <c r="R73">
        <v>10.767584892805955</v>
      </c>
      <c r="S73">
        <v>6.6527445121080211</v>
      </c>
      <c r="T73">
        <v>0</v>
      </c>
      <c r="U73">
        <v>243.68420310619598</v>
      </c>
      <c r="V73">
        <v>3.3030014453237406</v>
      </c>
      <c r="W73">
        <v>9.7905178381049875</v>
      </c>
      <c r="X73">
        <v>37.473034001715973</v>
      </c>
      <c r="Y73">
        <v>0</v>
      </c>
      <c r="Z73">
        <v>3.3293304000000008</v>
      </c>
      <c r="AA73">
        <v>7.1231762347921901</v>
      </c>
      <c r="AB73">
        <v>10.036103886848441</v>
      </c>
      <c r="AC73">
        <v>4.9156798454936812</v>
      </c>
      <c r="AD73">
        <v>4.6299000822306473</v>
      </c>
      <c r="AE73">
        <v>12.557578869470161</v>
      </c>
      <c r="AF73">
        <v>0</v>
      </c>
      <c r="AG73">
        <v>0</v>
      </c>
      <c r="AH73">
        <v>24.3460298868</v>
      </c>
      <c r="AI73">
        <v>0.9052400096565425</v>
      </c>
      <c r="AJ73">
        <v>0</v>
      </c>
      <c r="AK73">
        <v>11.480566956812222</v>
      </c>
      <c r="AL73">
        <v>16.968250000000005</v>
      </c>
      <c r="AM73">
        <v>4.0144417889506094</v>
      </c>
      <c r="AN73">
        <v>0</v>
      </c>
      <c r="AO73">
        <v>0</v>
      </c>
      <c r="AP73">
        <v>2.4075114977312628</v>
      </c>
      <c r="AQ73">
        <v>0</v>
      </c>
      <c r="AR73">
        <v>9.5336000000000034</v>
      </c>
      <c r="AS73">
        <v>8.200800048420156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788.0121201075417</v>
      </c>
      <c r="DN73">
        <v>26.723874947042692</v>
      </c>
    </row>
    <row r="74" spans="1:118">
      <c r="A74" t="s">
        <v>116</v>
      </c>
      <c r="B74">
        <v>0</v>
      </c>
      <c r="C74">
        <v>0</v>
      </c>
      <c r="D74">
        <v>2.4621151171625382</v>
      </c>
      <c r="E74">
        <v>0</v>
      </c>
      <c r="F74">
        <v>0</v>
      </c>
      <c r="G74">
        <v>4.6272395019405987</v>
      </c>
      <c r="H74">
        <v>0</v>
      </c>
      <c r="I74">
        <v>0</v>
      </c>
      <c r="J74">
        <v>5.7067809919281984</v>
      </c>
      <c r="K74">
        <v>165.03322388592241</v>
      </c>
      <c r="L74">
        <v>52.321915694446986</v>
      </c>
      <c r="M74">
        <v>0</v>
      </c>
      <c r="N74">
        <v>30.000000000000004</v>
      </c>
      <c r="O74">
        <v>50.381250150787551</v>
      </c>
      <c r="P74">
        <v>66.905999999999992</v>
      </c>
      <c r="Q74">
        <v>5.1781744089357007</v>
      </c>
      <c r="R74">
        <v>10.767584892805955</v>
      </c>
      <c r="S74">
        <v>6.6527445121080211</v>
      </c>
      <c r="T74">
        <v>0</v>
      </c>
      <c r="U74">
        <v>243.68420310619598</v>
      </c>
      <c r="V74">
        <v>3.5778200719424458</v>
      </c>
      <c r="W74">
        <v>9.7905178381049875</v>
      </c>
      <c r="X74">
        <v>37.473034001715973</v>
      </c>
      <c r="Y74">
        <v>0</v>
      </c>
      <c r="Z74">
        <v>3.3293304000000008</v>
      </c>
      <c r="AA74">
        <v>5.4176269954757483</v>
      </c>
      <c r="AB74">
        <v>10.036103886848441</v>
      </c>
      <c r="AC74">
        <v>4.9156798454936812</v>
      </c>
      <c r="AD74">
        <v>4.6299000822306473</v>
      </c>
      <c r="AE74">
        <v>12.557578869470161</v>
      </c>
      <c r="AF74">
        <v>0</v>
      </c>
      <c r="AG74">
        <v>0</v>
      </c>
      <c r="AH74">
        <v>24.3460298868</v>
      </c>
      <c r="AI74">
        <v>0.9052400096565425</v>
      </c>
      <c r="AJ74">
        <v>0</v>
      </c>
      <c r="AK74">
        <v>11.480566956812222</v>
      </c>
      <c r="AL74">
        <v>16.968250000000005</v>
      </c>
      <c r="AM74">
        <v>4.0144417889506094</v>
      </c>
      <c r="AN74">
        <v>0</v>
      </c>
      <c r="AO74">
        <v>0</v>
      </c>
      <c r="AP74">
        <v>2.4075114977312628</v>
      </c>
      <c r="AQ74">
        <v>0</v>
      </c>
      <c r="AR74">
        <v>9.5336000000000034</v>
      </c>
      <c r="AS74">
        <v>8.200800048420156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786.62835623472006</v>
      </c>
      <c r="DN74">
        <v>26.676908207166694</v>
      </c>
    </row>
    <row r="75" spans="1:118">
      <c r="A75" t="s">
        <v>117</v>
      </c>
      <c r="B75">
        <v>0</v>
      </c>
      <c r="C75">
        <v>0</v>
      </c>
      <c r="D75">
        <v>0.31718500621925194</v>
      </c>
      <c r="E75">
        <v>0</v>
      </c>
      <c r="F75">
        <v>0</v>
      </c>
      <c r="G75">
        <v>4.6272395019405987</v>
      </c>
      <c r="H75">
        <v>0</v>
      </c>
      <c r="I75">
        <v>0</v>
      </c>
      <c r="J75">
        <v>5.7067809919281984</v>
      </c>
      <c r="K75">
        <v>141.36786592569547</v>
      </c>
      <c r="L75">
        <v>54.328487304128473</v>
      </c>
      <c r="M75">
        <v>0</v>
      </c>
      <c r="N75">
        <v>30.000000000000004</v>
      </c>
      <c r="O75">
        <v>50.381250150787551</v>
      </c>
      <c r="P75">
        <v>66.905999999999992</v>
      </c>
      <c r="Q75">
        <v>5.1781744089357007</v>
      </c>
      <c r="R75">
        <v>10.767584892805955</v>
      </c>
      <c r="S75">
        <v>6.6527445121080211</v>
      </c>
      <c r="T75">
        <v>0</v>
      </c>
      <c r="U75">
        <v>243.68420310619598</v>
      </c>
      <c r="V75">
        <v>3.5778200719424458</v>
      </c>
      <c r="W75">
        <v>9.7905178381049875</v>
      </c>
      <c r="X75">
        <v>37.473034001715973</v>
      </c>
      <c r="Y75">
        <v>0</v>
      </c>
      <c r="Z75">
        <v>1.6646652</v>
      </c>
      <c r="AA75">
        <v>1.9262673761691553</v>
      </c>
      <c r="AB75">
        <v>5.7561998561632732</v>
      </c>
      <c r="AC75">
        <v>1.2936000482832242</v>
      </c>
      <c r="AD75">
        <v>4.0260001451129055</v>
      </c>
      <c r="AE75">
        <v>12.557578869470161</v>
      </c>
      <c r="AF75">
        <v>0</v>
      </c>
      <c r="AG75">
        <v>0</v>
      </c>
      <c r="AH75">
        <v>17.7420461076</v>
      </c>
      <c r="AI75">
        <v>0.9052400096565425</v>
      </c>
      <c r="AJ75">
        <v>0</v>
      </c>
      <c r="AK75">
        <v>11.480566956812222</v>
      </c>
      <c r="AL75">
        <v>16.968250000000005</v>
      </c>
      <c r="AM75">
        <v>4.0144417889506094</v>
      </c>
      <c r="AN75">
        <v>0</v>
      </c>
      <c r="AO75">
        <v>0</v>
      </c>
      <c r="AP75">
        <v>2.4075114977312628</v>
      </c>
      <c r="AQ75">
        <v>0</v>
      </c>
      <c r="AR75">
        <v>9.5336000000000034</v>
      </c>
      <c r="AS75">
        <v>8.200800048420156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744.00430984782474</v>
      </c>
      <c r="DN75">
        <v>25.23134576905321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4.6272395019405987</v>
      </c>
      <c r="H76">
        <v>0</v>
      </c>
      <c r="I76">
        <v>0</v>
      </c>
      <c r="J76">
        <v>5.7067809919281984</v>
      </c>
      <c r="K76">
        <v>138.96999508928448</v>
      </c>
      <c r="L76">
        <v>54.328487304128473</v>
      </c>
      <c r="M76">
        <v>0</v>
      </c>
      <c r="N76">
        <v>30.000000000000004</v>
      </c>
      <c r="O76">
        <v>50.381250150787551</v>
      </c>
      <c r="P76">
        <v>66.905999999999992</v>
      </c>
      <c r="Q76">
        <v>5.1781744089357007</v>
      </c>
      <c r="R76">
        <v>10.767584892805955</v>
      </c>
      <c r="S76">
        <v>6.6527445121080211</v>
      </c>
      <c r="T76">
        <v>0</v>
      </c>
      <c r="U76">
        <v>243.68420310619598</v>
      </c>
      <c r="V76">
        <v>3.5778200719424458</v>
      </c>
      <c r="W76">
        <v>9.7905178381049875</v>
      </c>
      <c r="X76">
        <v>37.473034001715973</v>
      </c>
      <c r="Y76">
        <v>0</v>
      </c>
      <c r="Z76">
        <v>1.6646652</v>
      </c>
      <c r="AA76">
        <v>5.4176269954757483</v>
      </c>
      <c r="AB76">
        <v>10.036103886848441</v>
      </c>
      <c r="AC76">
        <v>4.9156798454936812</v>
      </c>
      <c r="AD76">
        <v>4.0260001451129055</v>
      </c>
      <c r="AE76">
        <v>12.557578869470161</v>
      </c>
      <c r="AF76">
        <v>0</v>
      </c>
      <c r="AG76">
        <v>0</v>
      </c>
      <c r="AH76">
        <v>19.713384563999998</v>
      </c>
      <c r="AI76">
        <v>0.9052400096565425</v>
      </c>
      <c r="AJ76">
        <v>0</v>
      </c>
      <c r="AK76">
        <v>11.480566956812222</v>
      </c>
      <c r="AL76">
        <v>20.155330000000003</v>
      </c>
      <c r="AM76">
        <v>4.0144417889506094</v>
      </c>
      <c r="AN76">
        <v>0</v>
      </c>
      <c r="AO76">
        <v>0</v>
      </c>
      <c r="AP76">
        <v>0.94348423559738692</v>
      </c>
      <c r="AQ76">
        <v>0</v>
      </c>
      <c r="AR76">
        <v>9.5336000000000034</v>
      </c>
      <c r="AS76">
        <v>8.200800048420156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755.97117106023757</v>
      </c>
      <c r="DN76">
        <v>25.63716335547856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4.6272395019405987</v>
      </c>
      <c r="H77">
        <v>0</v>
      </c>
      <c r="I77">
        <v>0</v>
      </c>
      <c r="J77">
        <v>5.7067809919281984</v>
      </c>
      <c r="K77">
        <v>129.37851174364047</v>
      </c>
      <c r="L77">
        <v>54.328487304128473</v>
      </c>
      <c r="M77">
        <v>0</v>
      </c>
      <c r="N77">
        <v>30.000000000000004</v>
      </c>
      <c r="O77">
        <v>50.381250150787551</v>
      </c>
      <c r="P77">
        <v>66.905999999999992</v>
      </c>
      <c r="Q77">
        <v>5.1781744089357007</v>
      </c>
      <c r="R77">
        <v>10.767584892805955</v>
      </c>
      <c r="S77">
        <v>6.6527445121080211</v>
      </c>
      <c r="T77">
        <v>0</v>
      </c>
      <c r="U77">
        <v>243.68420310619598</v>
      </c>
      <c r="V77">
        <v>3.5778200719424458</v>
      </c>
      <c r="W77">
        <v>9.7905178381049875</v>
      </c>
      <c r="X77">
        <v>37.473034001715973</v>
      </c>
      <c r="Y77">
        <v>0</v>
      </c>
      <c r="Z77">
        <v>1.6646652</v>
      </c>
      <c r="AA77">
        <v>10.705230943060082</v>
      </c>
      <c r="AB77">
        <v>10.036103886848441</v>
      </c>
      <c r="AC77">
        <v>7.3809582818159241</v>
      </c>
      <c r="AD77">
        <v>6.9448500024185478</v>
      </c>
      <c r="AE77">
        <v>12.557578869470161</v>
      </c>
      <c r="AF77">
        <v>0</v>
      </c>
      <c r="AG77">
        <v>0</v>
      </c>
      <c r="AH77">
        <v>24.3460298868</v>
      </c>
      <c r="AI77">
        <v>1.6164998792932208</v>
      </c>
      <c r="AJ77">
        <v>0</v>
      </c>
      <c r="AK77">
        <v>11.480566956812222</v>
      </c>
      <c r="AL77">
        <v>20.155330000000003</v>
      </c>
      <c r="AM77">
        <v>4.0144417889506094</v>
      </c>
      <c r="AN77">
        <v>0</v>
      </c>
      <c r="AO77">
        <v>0</v>
      </c>
      <c r="AP77">
        <v>0.29280545242677525</v>
      </c>
      <c r="AQ77">
        <v>0</v>
      </c>
      <c r="AR77">
        <v>9.5336000000000034</v>
      </c>
      <c r="AS77">
        <v>8.200800048420156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761.55519493584779</v>
      </c>
      <c r="DN77">
        <v>25.826614784702816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4.6272395019405987</v>
      </c>
      <c r="H78">
        <v>0</v>
      </c>
      <c r="I78">
        <v>0</v>
      </c>
      <c r="J78">
        <v>5.7067809919281984</v>
      </c>
      <c r="K78">
        <v>129.37851174364047</v>
      </c>
      <c r="L78">
        <v>56.335058814659732</v>
      </c>
      <c r="M78">
        <v>0</v>
      </c>
      <c r="N78">
        <v>30.000000000000004</v>
      </c>
      <c r="O78">
        <v>50.381250150787551</v>
      </c>
      <c r="P78">
        <v>66.905999999999992</v>
      </c>
      <c r="Q78">
        <v>5.1781744089357007</v>
      </c>
      <c r="R78">
        <v>10.767584892805955</v>
      </c>
      <c r="S78">
        <v>6.6527445121080211</v>
      </c>
      <c r="T78">
        <v>0</v>
      </c>
      <c r="U78">
        <v>243.68420310619598</v>
      </c>
      <c r="V78">
        <v>3.5778200719424458</v>
      </c>
      <c r="W78">
        <v>9.7905178381049875</v>
      </c>
      <c r="X78">
        <v>37.473034001715973</v>
      </c>
      <c r="Y78">
        <v>0</v>
      </c>
      <c r="Z78">
        <v>3.3293304000000008</v>
      </c>
      <c r="AA78">
        <v>10.705230943060082</v>
      </c>
      <c r="AB78">
        <v>10.036103886848441</v>
      </c>
      <c r="AC78">
        <v>7.3809582818159241</v>
      </c>
      <c r="AD78">
        <v>9.2812720375358708</v>
      </c>
      <c r="AE78">
        <v>12.557578869470161</v>
      </c>
      <c r="AF78">
        <v>0</v>
      </c>
      <c r="AG78">
        <v>0</v>
      </c>
      <c r="AH78">
        <v>33.266336327400005</v>
      </c>
      <c r="AI78">
        <v>3.233000000000001</v>
      </c>
      <c r="AJ78">
        <v>0</v>
      </c>
      <c r="AK78">
        <v>11.480566956812222</v>
      </c>
      <c r="AL78">
        <v>20.155330000000003</v>
      </c>
      <c r="AM78">
        <v>4.0144417889506094</v>
      </c>
      <c r="AN78">
        <v>0</v>
      </c>
      <c r="AO78">
        <v>0</v>
      </c>
      <c r="AP78">
        <v>0.29280545242677525</v>
      </c>
      <c r="AQ78">
        <v>0</v>
      </c>
      <c r="AR78">
        <v>9.5336000000000034</v>
      </c>
      <c r="AS78">
        <v>8.200800048420156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777.55700175248637</v>
      </c>
      <c r="DN78">
        <v>26.369273275019705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4.6272395019405987</v>
      </c>
      <c r="H79">
        <v>0</v>
      </c>
      <c r="I79">
        <v>0</v>
      </c>
      <c r="J79">
        <v>5.7067809919281984</v>
      </c>
      <c r="K79">
        <v>143.78135865081859</v>
      </c>
      <c r="L79">
        <v>56.335058814659732</v>
      </c>
      <c r="M79">
        <v>0</v>
      </c>
      <c r="N79">
        <v>30.000000000000004</v>
      </c>
      <c r="O79">
        <v>50.381250150787551</v>
      </c>
      <c r="P79">
        <v>66.905999999999992</v>
      </c>
      <c r="Q79">
        <v>5.1781744089357007</v>
      </c>
      <c r="R79">
        <v>10.767584892805955</v>
      </c>
      <c r="S79">
        <v>6.6527445121080211</v>
      </c>
      <c r="T79">
        <v>0</v>
      </c>
      <c r="U79">
        <v>243.68420310619598</v>
      </c>
      <c r="V79">
        <v>3.6760759712230211</v>
      </c>
      <c r="W79">
        <v>9.7905178381049875</v>
      </c>
      <c r="X79">
        <v>37.473034001715973</v>
      </c>
      <c r="Y79">
        <v>0</v>
      </c>
      <c r="Z79">
        <v>4.9939955999999999</v>
      </c>
      <c r="AA79">
        <v>10.705230943060082</v>
      </c>
      <c r="AB79">
        <v>10.036103886848441</v>
      </c>
      <c r="AC79">
        <v>7.3809582818159241</v>
      </c>
      <c r="AD79">
        <v>9.2812720375358708</v>
      </c>
      <c r="AE79">
        <v>12.557578869470161</v>
      </c>
      <c r="AF79">
        <v>0</v>
      </c>
      <c r="AG79">
        <v>0</v>
      </c>
      <c r="AH79">
        <v>36.519044830199995</v>
      </c>
      <c r="AI79">
        <v>12.457395669430541</v>
      </c>
      <c r="AJ79">
        <v>0</v>
      </c>
      <c r="AK79">
        <v>11.480566956812222</v>
      </c>
      <c r="AL79">
        <v>20.155330000000003</v>
      </c>
      <c r="AM79">
        <v>4.0144417889506094</v>
      </c>
      <c r="AN79">
        <v>0</v>
      </c>
      <c r="AO79">
        <v>0</v>
      </c>
      <c r="AP79">
        <v>0.29280545242677525</v>
      </c>
      <c r="AQ79">
        <v>0</v>
      </c>
      <c r="AR79">
        <v>9.5336000000000034</v>
      </c>
      <c r="AS79">
        <v>8.200800048420156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805.26038739760577</v>
      </c>
      <c r="DN79">
        <v>27.30875980858919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4.5475800527951229</v>
      </c>
      <c r="H80">
        <v>0</v>
      </c>
      <c r="I80">
        <v>0</v>
      </c>
      <c r="J80">
        <v>5.7067809919281984</v>
      </c>
      <c r="K80">
        <v>165.03322388592241</v>
      </c>
      <c r="L80">
        <v>58.34262192634305</v>
      </c>
      <c r="M80">
        <v>0</v>
      </c>
      <c r="N80">
        <v>30.000000000000004</v>
      </c>
      <c r="O80">
        <v>50.381250150787551</v>
      </c>
      <c r="P80">
        <v>66.905999999999992</v>
      </c>
      <c r="Q80">
        <v>5.1781744089357007</v>
      </c>
      <c r="R80">
        <v>10.767584892805955</v>
      </c>
      <c r="S80">
        <v>6.6527445121080211</v>
      </c>
      <c r="T80">
        <v>0</v>
      </c>
      <c r="U80">
        <v>243.68420310619598</v>
      </c>
      <c r="V80">
        <v>3.6760759712230211</v>
      </c>
      <c r="W80">
        <v>9.7905178381049875</v>
      </c>
      <c r="X80">
        <v>37.473034001715973</v>
      </c>
      <c r="Y80">
        <v>0</v>
      </c>
      <c r="Z80">
        <v>4.9939955999999999</v>
      </c>
      <c r="AA80">
        <v>10.705230943060082</v>
      </c>
      <c r="AB80">
        <v>10.036103886848441</v>
      </c>
      <c r="AC80">
        <v>7.3809582818159241</v>
      </c>
      <c r="AD80">
        <v>9.2812720375358708</v>
      </c>
      <c r="AE80">
        <v>12.557578869470161</v>
      </c>
      <c r="AF80">
        <v>0</v>
      </c>
      <c r="AG80">
        <v>0</v>
      </c>
      <c r="AH80">
        <v>36.519044830199995</v>
      </c>
      <c r="AI80">
        <v>12.457395669430541</v>
      </c>
      <c r="AJ80">
        <v>0</v>
      </c>
      <c r="AK80">
        <v>11.480566956812222</v>
      </c>
      <c r="AL80">
        <v>20.155330000000003</v>
      </c>
      <c r="AM80">
        <v>4.0144417889506094</v>
      </c>
      <c r="AN80">
        <v>0</v>
      </c>
      <c r="AO80">
        <v>0</v>
      </c>
      <c r="AP80">
        <v>0.29280545242677525</v>
      </c>
      <c r="AQ80">
        <v>0</v>
      </c>
      <c r="AR80">
        <v>10.0944</v>
      </c>
      <c r="AS80">
        <v>8.200800048420156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828.22226543406146</v>
      </c>
      <c r="DN80">
        <v>28.087450669775212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4.5475800527951229</v>
      </c>
      <c r="H81">
        <v>0</v>
      </c>
      <c r="I81">
        <v>0</v>
      </c>
      <c r="J81">
        <v>5.7067809919281984</v>
      </c>
      <c r="K81">
        <v>165.03322388592241</v>
      </c>
      <c r="L81">
        <v>58.34262192634305</v>
      </c>
      <c r="M81">
        <v>0</v>
      </c>
      <c r="N81">
        <v>30.000000000000004</v>
      </c>
      <c r="O81">
        <v>50.381250150787551</v>
      </c>
      <c r="P81">
        <v>66.905999999999992</v>
      </c>
      <c r="Q81">
        <v>5.1781744089357007</v>
      </c>
      <c r="R81">
        <v>10.767584892805955</v>
      </c>
      <c r="S81">
        <v>6.6527445121080211</v>
      </c>
      <c r="T81">
        <v>0</v>
      </c>
      <c r="U81">
        <v>243.68420310619598</v>
      </c>
      <c r="V81">
        <v>3.6760759712230211</v>
      </c>
      <c r="W81">
        <v>9.7905178381049875</v>
      </c>
      <c r="X81">
        <v>37.473034001715973</v>
      </c>
      <c r="Y81">
        <v>0</v>
      </c>
      <c r="Z81">
        <v>4.9939955999999999</v>
      </c>
      <c r="AA81">
        <v>10.705230943060082</v>
      </c>
      <c r="AB81">
        <v>10.036103886848441</v>
      </c>
      <c r="AC81">
        <v>7.3809582818159241</v>
      </c>
      <c r="AD81">
        <v>9.2812720375358708</v>
      </c>
      <c r="AE81">
        <v>12.557578869470161</v>
      </c>
      <c r="AF81">
        <v>0</v>
      </c>
      <c r="AG81">
        <v>0</v>
      </c>
      <c r="AH81">
        <v>36.519044830199995</v>
      </c>
      <c r="AI81">
        <v>16.609860731631688</v>
      </c>
      <c r="AJ81">
        <v>0</v>
      </c>
      <c r="AK81">
        <v>11.480566956812222</v>
      </c>
      <c r="AL81">
        <v>20.155330000000003</v>
      </c>
      <c r="AM81">
        <v>4.0144417889506094</v>
      </c>
      <c r="AN81">
        <v>0</v>
      </c>
      <c r="AO81">
        <v>0</v>
      </c>
      <c r="AP81">
        <v>0.29280545242677525</v>
      </c>
      <c r="AQ81">
        <v>0</v>
      </c>
      <c r="AR81">
        <v>10.0944</v>
      </c>
      <c r="AS81">
        <v>8.200800048420156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832.2385295531891</v>
      </c>
      <c r="DN81">
        <v>28.22365161284873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4.5475800527951229</v>
      </c>
      <c r="H82">
        <v>0</v>
      </c>
      <c r="I82">
        <v>0</v>
      </c>
      <c r="J82">
        <v>5.7067809919281984</v>
      </c>
      <c r="K82">
        <v>165.03322388592241</v>
      </c>
      <c r="L82">
        <v>60.349193436874323</v>
      </c>
      <c r="M82">
        <v>0</v>
      </c>
      <c r="N82">
        <v>30.000000000000004</v>
      </c>
      <c r="O82">
        <v>50.381250150787551</v>
      </c>
      <c r="P82">
        <v>66.905999999999992</v>
      </c>
      <c r="Q82">
        <v>5.1781744089357007</v>
      </c>
      <c r="R82">
        <v>10.767584892805955</v>
      </c>
      <c r="S82">
        <v>6.6527445121080211</v>
      </c>
      <c r="T82">
        <v>0</v>
      </c>
      <c r="U82">
        <v>243.68420310619598</v>
      </c>
      <c r="V82">
        <v>3.6760759712230211</v>
      </c>
      <c r="W82">
        <v>9.7905178381049875</v>
      </c>
      <c r="X82">
        <v>37.473034001715973</v>
      </c>
      <c r="Y82">
        <v>0</v>
      </c>
      <c r="Z82">
        <v>4.9939955999999999</v>
      </c>
      <c r="AA82">
        <v>10.705230943060082</v>
      </c>
      <c r="AB82">
        <v>10.036103886848441</v>
      </c>
      <c r="AC82">
        <v>7.3809582818159241</v>
      </c>
      <c r="AD82">
        <v>9.2812720375358708</v>
      </c>
      <c r="AE82">
        <v>12.557578869470161</v>
      </c>
      <c r="AF82">
        <v>0</v>
      </c>
      <c r="AG82">
        <v>0</v>
      </c>
      <c r="AH82">
        <v>36.519044830199995</v>
      </c>
      <c r="AI82">
        <v>16.609860731631688</v>
      </c>
      <c r="AJ82">
        <v>0</v>
      </c>
      <c r="AK82">
        <v>11.480566956812222</v>
      </c>
      <c r="AL82">
        <v>20.155330000000003</v>
      </c>
      <c r="AM82">
        <v>4.0144417889506094</v>
      </c>
      <c r="AN82">
        <v>0</v>
      </c>
      <c r="AO82">
        <v>0</v>
      </c>
      <c r="AP82">
        <v>0.29280545242677525</v>
      </c>
      <c r="AQ82">
        <v>0</v>
      </c>
      <c r="AR82">
        <v>9.5336000000000034</v>
      </c>
      <c r="AS82">
        <v>8.200800048420156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833.6368796958443</v>
      </c>
      <c r="DN82">
        <v>28.271072980724878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0.65433808689691464</v>
      </c>
      <c r="H83">
        <v>0</v>
      </c>
      <c r="I83">
        <v>0</v>
      </c>
      <c r="J83">
        <v>5.7868297149439476</v>
      </c>
      <c r="K83">
        <v>165.03322388592241</v>
      </c>
      <c r="L83">
        <v>60.349193436874323</v>
      </c>
      <c r="M83">
        <v>0</v>
      </c>
      <c r="N83">
        <v>30.000000000000004</v>
      </c>
      <c r="O83">
        <v>50.381250150787551</v>
      </c>
      <c r="P83">
        <v>66.905999999999992</v>
      </c>
      <c r="Q83">
        <v>5.1781744089357007</v>
      </c>
      <c r="R83">
        <v>10.767584892805955</v>
      </c>
      <c r="S83">
        <v>6.6527445121080211</v>
      </c>
      <c r="T83">
        <v>0</v>
      </c>
      <c r="U83">
        <v>243.68420310619598</v>
      </c>
      <c r="V83">
        <v>3.6760759712230211</v>
      </c>
      <c r="W83">
        <v>9.7905178381049875</v>
      </c>
      <c r="X83">
        <v>37.473034001715973</v>
      </c>
      <c r="Y83">
        <v>0</v>
      </c>
      <c r="Z83">
        <v>4.9939955999999999</v>
      </c>
      <c r="AA83">
        <v>10.705230943060082</v>
      </c>
      <c r="AB83">
        <v>10.036103886848441</v>
      </c>
      <c r="AC83">
        <v>7.3809582818159241</v>
      </c>
      <c r="AD83">
        <v>9.2812720375358708</v>
      </c>
      <c r="AE83">
        <v>12.557578869470161</v>
      </c>
      <c r="AF83">
        <v>0</v>
      </c>
      <c r="AG83">
        <v>0</v>
      </c>
      <c r="AH83">
        <v>36.519044830199995</v>
      </c>
      <c r="AI83">
        <v>16.609860731631688</v>
      </c>
      <c r="AJ83">
        <v>0</v>
      </c>
      <c r="AK83">
        <v>11.480566956812222</v>
      </c>
      <c r="AL83">
        <v>20.155330000000003</v>
      </c>
      <c r="AM83">
        <v>4.0144417889506094</v>
      </c>
      <c r="AN83">
        <v>0</v>
      </c>
      <c r="AO83">
        <v>0</v>
      </c>
      <c r="AP83">
        <v>0.29280545242677525</v>
      </c>
      <c r="AQ83">
        <v>0</v>
      </c>
      <c r="AR83">
        <v>9.5336000000000034</v>
      </c>
      <c r="AS83">
        <v>8.200800048420156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829.94875612263161</v>
      </c>
      <c r="DN83">
        <v>28.146003311054951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5.7868297149439476</v>
      </c>
      <c r="K84">
        <v>165.03322388592241</v>
      </c>
      <c r="L84">
        <v>62.355765046555803</v>
      </c>
      <c r="M84">
        <v>0</v>
      </c>
      <c r="N84">
        <v>30.000000000000004</v>
      </c>
      <c r="O84">
        <v>50.381250150787551</v>
      </c>
      <c r="P84">
        <v>66.905999999999992</v>
      </c>
      <c r="Q84">
        <v>5.1781744089357007</v>
      </c>
      <c r="R84">
        <v>10.767584892805955</v>
      </c>
      <c r="S84">
        <v>6.6527445121080211</v>
      </c>
      <c r="T84">
        <v>0</v>
      </c>
      <c r="U84">
        <v>243.68420310619598</v>
      </c>
      <c r="V84">
        <v>3.6760759712230211</v>
      </c>
      <c r="W84">
        <v>9.7905178381049875</v>
      </c>
      <c r="X84">
        <v>37.473034001715973</v>
      </c>
      <c r="Y84">
        <v>0</v>
      </c>
      <c r="Z84">
        <v>4.9939955999999999</v>
      </c>
      <c r="AA84">
        <v>10.705230943060082</v>
      </c>
      <c r="AB84">
        <v>10.036103886848441</v>
      </c>
      <c r="AC84">
        <v>7.3809582818159241</v>
      </c>
      <c r="AD84">
        <v>9.2812720375358708</v>
      </c>
      <c r="AE84">
        <v>12.557578869470161</v>
      </c>
      <c r="AF84">
        <v>0</v>
      </c>
      <c r="AG84">
        <v>0</v>
      </c>
      <c r="AH84">
        <v>36.519044830199995</v>
      </c>
      <c r="AI84">
        <v>16.609860731631688</v>
      </c>
      <c r="AJ84">
        <v>0</v>
      </c>
      <c r="AK84">
        <v>11.480566956812222</v>
      </c>
      <c r="AL84">
        <v>20.155330000000003</v>
      </c>
      <c r="AM84">
        <v>4.0144417889506094</v>
      </c>
      <c r="AN84">
        <v>0</v>
      </c>
      <c r="AO84">
        <v>0</v>
      </c>
      <c r="AP84">
        <v>0.29280545242677525</v>
      </c>
      <c r="AQ84">
        <v>0</v>
      </c>
      <c r="AR84">
        <v>9.5336000000000034</v>
      </c>
      <c r="AS84">
        <v>8.200800048420156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831.25663635949877</v>
      </c>
      <c r="DN84">
        <v>28.190356596972517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5.7868297149439476</v>
      </c>
      <c r="K85">
        <v>165.03322388592241</v>
      </c>
      <c r="L85">
        <v>62.355765046555803</v>
      </c>
      <c r="M85">
        <v>0</v>
      </c>
      <c r="N85">
        <v>30.000000000000004</v>
      </c>
      <c r="O85">
        <v>50.381250150787551</v>
      </c>
      <c r="P85">
        <v>66.905999999999992</v>
      </c>
      <c r="Q85">
        <v>5.1781744089357007</v>
      </c>
      <c r="R85">
        <v>10.767584892805955</v>
      </c>
      <c r="S85">
        <v>6.6527445121080211</v>
      </c>
      <c r="T85">
        <v>0</v>
      </c>
      <c r="U85">
        <v>243.68420310619598</v>
      </c>
      <c r="V85">
        <v>3.6760759712230211</v>
      </c>
      <c r="W85">
        <v>9.7905178381049875</v>
      </c>
      <c r="X85">
        <v>37.473034001715973</v>
      </c>
      <c r="Y85">
        <v>0</v>
      </c>
      <c r="Z85">
        <v>4.9939955999999999</v>
      </c>
      <c r="AA85">
        <v>10.705230943060082</v>
      </c>
      <c r="AB85">
        <v>10.036103886848441</v>
      </c>
      <c r="AC85">
        <v>7.3809582818159241</v>
      </c>
      <c r="AD85">
        <v>9.2812720375358708</v>
      </c>
      <c r="AE85">
        <v>12.557578869470161</v>
      </c>
      <c r="AF85">
        <v>0</v>
      </c>
      <c r="AG85">
        <v>0</v>
      </c>
      <c r="AH85">
        <v>36.519044830199995</v>
      </c>
      <c r="AI85">
        <v>2.5863998551518645</v>
      </c>
      <c r="AJ85">
        <v>0</v>
      </c>
      <c r="AK85">
        <v>11.480566956812222</v>
      </c>
      <c r="AL85">
        <v>20.155330000000003</v>
      </c>
      <c r="AM85">
        <v>4.0144417889506094</v>
      </c>
      <c r="AN85">
        <v>0</v>
      </c>
      <c r="AO85">
        <v>0</v>
      </c>
      <c r="AP85">
        <v>0.13013575663412233</v>
      </c>
      <c r="AQ85">
        <v>0</v>
      </c>
      <c r="AR85">
        <v>9.5336000000000034</v>
      </c>
      <c r="AS85">
        <v>8.200800048420156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817.53582039260243</v>
      </c>
      <c r="DN85">
        <v>27.725041991596267</v>
      </c>
    </row>
    <row r="86" spans="1:118">
      <c r="A86" t="s">
        <v>128</v>
      </c>
      <c r="B86">
        <v>0</v>
      </c>
      <c r="C86">
        <v>0</v>
      </c>
      <c r="D86">
        <v>2.0769067779545214</v>
      </c>
      <c r="E86">
        <v>0</v>
      </c>
      <c r="F86">
        <v>0</v>
      </c>
      <c r="G86">
        <v>2.8536935769811387</v>
      </c>
      <c r="H86">
        <v>0</v>
      </c>
      <c r="I86">
        <v>0</v>
      </c>
      <c r="J86">
        <v>5.7868297149439476</v>
      </c>
      <c r="K86">
        <v>165.03322388592241</v>
      </c>
      <c r="L86">
        <v>64.362336557087076</v>
      </c>
      <c r="M86">
        <v>0</v>
      </c>
      <c r="N86">
        <v>30.000000000000004</v>
      </c>
      <c r="O86">
        <v>50.381250150787551</v>
      </c>
      <c r="P86">
        <v>66.905999999999992</v>
      </c>
      <c r="Q86">
        <v>5.1781744089357007</v>
      </c>
      <c r="R86">
        <v>10.767584892805955</v>
      </c>
      <c r="S86">
        <v>6.6527445121080211</v>
      </c>
      <c r="T86">
        <v>0</v>
      </c>
      <c r="U86">
        <v>243.68420310619598</v>
      </c>
      <c r="V86">
        <v>3.6760759712230211</v>
      </c>
      <c r="W86">
        <v>9.7905178381049875</v>
      </c>
      <c r="X86">
        <v>37.473034001715973</v>
      </c>
      <c r="Y86">
        <v>0</v>
      </c>
      <c r="Z86">
        <v>1.6646652</v>
      </c>
      <c r="AA86">
        <v>10.705230943060082</v>
      </c>
      <c r="AB86">
        <v>10.036103886848441</v>
      </c>
      <c r="AC86">
        <v>7.3809582818159241</v>
      </c>
      <c r="AD86">
        <v>6.9448500024185478</v>
      </c>
      <c r="AE86">
        <v>12.557578869470161</v>
      </c>
      <c r="AF86">
        <v>0</v>
      </c>
      <c r="AG86">
        <v>0</v>
      </c>
      <c r="AH86">
        <v>29.570076846000003</v>
      </c>
      <c r="AI86">
        <v>0.80825018106016933</v>
      </c>
      <c r="AJ86">
        <v>0</v>
      </c>
      <c r="AK86">
        <v>11.480566956812222</v>
      </c>
      <c r="AL86">
        <v>20.155330000000003</v>
      </c>
      <c r="AM86">
        <v>4.0144417889506094</v>
      </c>
      <c r="AN86">
        <v>0</v>
      </c>
      <c r="AO86">
        <v>0</v>
      </c>
      <c r="AP86">
        <v>0.13013575663412233</v>
      </c>
      <c r="AQ86">
        <v>0</v>
      </c>
      <c r="AR86">
        <v>9.5336000000000034</v>
      </c>
      <c r="AS86">
        <v>8.200800048420156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810.32466951108006</v>
      </c>
      <c r="DN86">
        <v>27.480494645176687</v>
      </c>
    </row>
    <row r="87" spans="1:118">
      <c r="A87" t="s">
        <v>129</v>
      </c>
      <c r="B87">
        <v>0</v>
      </c>
      <c r="C87">
        <v>0</v>
      </c>
      <c r="D87">
        <v>2.4621151171625382</v>
      </c>
      <c r="E87">
        <v>0</v>
      </c>
      <c r="F87">
        <v>0</v>
      </c>
      <c r="G87">
        <v>4.5475800527951229</v>
      </c>
      <c r="H87">
        <v>0</v>
      </c>
      <c r="I87">
        <v>0</v>
      </c>
      <c r="J87">
        <v>5.7868297149439476</v>
      </c>
      <c r="K87">
        <v>165.03322388592241</v>
      </c>
      <c r="L87">
        <v>64.362336557087076</v>
      </c>
      <c r="M87">
        <v>0</v>
      </c>
      <c r="N87">
        <v>30.000000000000004</v>
      </c>
      <c r="O87">
        <v>50.381250150787551</v>
      </c>
      <c r="P87">
        <v>66.905999999999992</v>
      </c>
      <c r="Q87">
        <v>5.1781744089357007</v>
      </c>
      <c r="R87">
        <v>10.767584892805955</v>
      </c>
      <c r="S87">
        <v>6.6527445121080211</v>
      </c>
      <c r="T87">
        <v>0</v>
      </c>
      <c r="U87">
        <v>243.68420310619598</v>
      </c>
      <c r="V87">
        <v>3.6760759712230211</v>
      </c>
      <c r="W87">
        <v>9.7905178381049875</v>
      </c>
      <c r="X87">
        <v>37.473034001715973</v>
      </c>
      <c r="Y87">
        <v>0</v>
      </c>
      <c r="Z87">
        <v>1.6646652</v>
      </c>
      <c r="AA87">
        <v>10.705230943060082</v>
      </c>
      <c r="AB87">
        <v>10.036103886848441</v>
      </c>
      <c r="AC87">
        <v>7.3809582818159241</v>
      </c>
      <c r="AD87">
        <v>6.9448500024185478</v>
      </c>
      <c r="AE87">
        <v>12.557578869470161</v>
      </c>
      <c r="AF87">
        <v>0</v>
      </c>
      <c r="AG87">
        <v>0</v>
      </c>
      <c r="AH87">
        <v>29.570076846000003</v>
      </c>
      <c r="AI87">
        <v>0.80825018106016933</v>
      </c>
      <c r="AJ87">
        <v>0</v>
      </c>
      <c r="AK87">
        <v>11.480566956812222</v>
      </c>
      <c r="AL87">
        <v>20.155330000000003</v>
      </c>
      <c r="AM87">
        <v>4.0144417889506094</v>
      </c>
      <c r="AN87">
        <v>0</v>
      </c>
      <c r="AO87">
        <v>0</v>
      </c>
      <c r="AP87">
        <v>0.13013575663412233</v>
      </c>
      <c r="AQ87">
        <v>0</v>
      </c>
      <c r="AR87">
        <v>9.5336000000000034</v>
      </c>
      <c r="AS87">
        <v>8.200800048420156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812.33556991264822</v>
      </c>
      <c r="DN87">
        <v>27.548689058630519</v>
      </c>
    </row>
    <row r="88" spans="1:118">
      <c r="A88" t="s">
        <v>130</v>
      </c>
      <c r="B88">
        <v>0</v>
      </c>
      <c r="C88">
        <v>0</v>
      </c>
      <c r="D88">
        <v>2.4621151171625382</v>
      </c>
      <c r="E88">
        <v>0</v>
      </c>
      <c r="F88">
        <v>0</v>
      </c>
      <c r="G88">
        <v>4.5475800527951229</v>
      </c>
      <c r="H88">
        <v>0</v>
      </c>
      <c r="I88">
        <v>0</v>
      </c>
      <c r="J88">
        <v>5.7868297149439476</v>
      </c>
      <c r="K88">
        <v>165.03322388592241</v>
      </c>
      <c r="L88">
        <v>65.229915284634316</v>
      </c>
      <c r="M88">
        <v>0</v>
      </c>
      <c r="N88">
        <v>30.000000000000004</v>
      </c>
      <c r="O88">
        <v>50.381250150787551</v>
      </c>
      <c r="P88">
        <v>66.905999999999992</v>
      </c>
      <c r="Q88">
        <v>5.1781744089357007</v>
      </c>
      <c r="R88">
        <v>10.767584892805955</v>
      </c>
      <c r="S88">
        <v>6.6527445121080211</v>
      </c>
      <c r="T88">
        <v>0</v>
      </c>
      <c r="U88">
        <v>243.68420310619598</v>
      </c>
      <c r="V88">
        <v>3.6760759712230211</v>
      </c>
      <c r="W88">
        <v>9.7905178381049875</v>
      </c>
      <c r="X88">
        <v>37.473034001715973</v>
      </c>
      <c r="Y88">
        <v>0</v>
      </c>
      <c r="Z88">
        <v>1.6646652</v>
      </c>
      <c r="AA88">
        <v>10.705230943060082</v>
      </c>
      <c r="AB88">
        <v>10.036103886848441</v>
      </c>
      <c r="AC88">
        <v>7.3809582818159241</v>
      </c>
      <c r="AD88">
        <v>6.9448500024185478</v>
      </c>
      <c r="AE88">
        <v>12.557578869470161</v>
      </c>
      <c r="AF88">
        <v>0</v>
      </c>
      <c r="AG88">
        <v>0</v>
      </c>
      <c r="AH88">
        <v>29.570076846000003</v>
      </c>
      <c r="AI88">
        <v>0.80825018106016933</v>
      </c>
      <c r="AJ88">
        <v>0</v>
      </c>
      <c r="AK88">
        <v>11.480566956812222</v>
      </c>
      <c r="AL88">
        <v>20.155330000000003</v>
      </c>
      <c r="AM88">
        <v>4.0144417889506094</v>
      </c>
      <c r="AN88">
        <v>0</v>
      </c>
      <c r="AO88">
        <v>0</v>
      </c>
      <c r="AP88">
        <v>0.13013575663412233</v>
      </c>
      <c r="AQ88">
        <v>0</v>
      </c>
      <c r="AR88">
        <v>9.5336000000000034</v>
      </c>
      <c r="AS88">
        <v>8.200800048420156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813.17469203699136</v>
      </c>
      <c r="DN88">
        <v>27.577145661834589</v>
      </c>
    </row>
    <row r="89" spans="1:118">
      <c r="A89" t="s">
        <v>131</v>
      </c>
      <c r="B89">
        <v>0</v>
      </c>
      <c r="C89">
        <v>0</v>
      </c>
      <c r="D89">
        <v>2.4621151171625382</v>
      </c>
      <c r="E89">
        <v>0</v>
      </c>
      <c r="F89">
        <v>0</v>
      </c>
      <c r="G89">
        <v>4.5475800527951229</v>
      </c>
      <c r="H89">
        <v>0</v>
      </c>
      <c r="I89">
        <v>0</v>
      </c>
      <c r="J89">
        <v>5.7868297149439476</v>
      </c>
      <c r="K89">
        <v>165.03322388592241</v>
      </c>
      <c r="L89">
        <v>65.229915284634316</v>
      </c>
      <c r="M89">
        <v>0</v>
      </c>
      <c r="N89">
        <v>30.000000000000004</v>
      </c>
      <c r="O89">
        <v>50.381250150787551</v>
      </c>
      <c r="P89">
        <v>67.271038497766924</v>
      </c>
      <c r="Q89">
        <v>5.1781744089357007</v>
      </c>
      <c r="R89">
        <v>10.767584892805955</v>
      </c>
      <c r="S89">
        <v>6.6527445121080211</v>
      </c>
      <c r="T89">
        <v>0</v>
      </c>
      <c r="U89">
        <v>243.68420310619598</v>
      </c>
      <c r="V89">
        <v>3.6760759712230211</v>
      </c>
      <c r="W89">
        <v>9.7905178381049875</v>
      </c>
      <c r="X89">
        <v>37.473034001715973</v>
      </c>
      <c r="Y89">
        <v>0</v>
      </c>
      <c r="Z89">
        <v>1.6646652</v>
      </c>
      <c r="AA89">
        <v>10.705230943060082</v>
      </c>
      <c r="AB89">
        <v>10.036103886848441</v>
      </c>
      <c r="AC89">
        <v>7.3809582818159241</v>
      </c>
      <c r="AD89">
        <v>6.9448500024185478</v>
      </c>
      <c r="AE89">
        <v>12.557578869470161</v>
      </c>
      <c r="AF89">
        <v>0</v>
      </c>
      <c r="AG89">
        <v>0</v>
      </c>
      <c r="AH89">
        <v>29.570076846000003</v>
      </c>
      <c r="AI89">
        <v>0.80825018106016933</v>
      </c>
      <c r="AJ89">
        <v>0</v>
      </c>
      <c r="AK89">
        <v>11.480566956812222</v>
      </c>
      <c r="AL89">
        <v>20.155330000000003</v>
      </c>
      <c r="AM89">
        <v>4.0144417889506094</v>
      </c>
      <c r="AN89">
        <v>0</v>
      </c>
      <c r="AO89">
        <v>0</v>
      </c>
      <c r="AP89">
        <v>0.13013575663412233</v>
      </c>
      <c r="AQ89">
        <v>0</v>
      </c>
      <c r="AR89">
        <v>9.5336000000000034</v>
      </c>
      <c r="AS89">
        <v>8.200800048420156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813.52775714950678</v>
      </c>
      <c r="DN89">
        <v>27.58911904708604</v>
      </c>
    </row>
    <row r="90" spans="1:118">
      <c r="A90" t="s">
        <v>132</v>
      </c>
      <c r="B90">
        <v>0</v>
      </c>
      <c r="C90">
        <v>0</v>
      </c>
      <c r="D90">
        <v>2.4621151171625382</v>
      </c>
      <c r="E90">
        <v>0</v>
      </c>
      <c r="F90">
        <v>0</v>
      </c>
      <c r="G90">
        <v>4.5475800527951229</v>
      </c>
      <c r="H90">
        <v>0</v>
      </c>
      <c r="I90">
        <v>0</v>
      </c>
      <c r="J90">
        <v>5.7868297149439476</v>
      </c>
      <c r="K90">
        <v>165.03322388592241</v>
      </c>
      <c r="L90">
        <v>65.229915284634316</v>
      </c>
      <c r="M90">
        <v>0</v>
      </c>
      <c r="N90">
        <v>30.000000000000004</v>
      </c>
      <c r="O90">
        <v>50.381250150787551</v>
      </c>
      <c r="P90">
        <v>67.2777000486209</v>
      </c>
      <c r="Q90">
        <v>5.1781744089357007</v>
      </c>
      <c r="R90">
        <v>10.767584892805955</v>
      </c>
      <c r="S90">
        <v>6.6527445121080211</v>
      </c>
      <c r="T90">
        <v>0</v>
      </c>
      <c r="U90">
        <v>243.68420310619598</v>
      </c>
      <c r="V90">
        <v>3.6760759712230211</v>
      </c>
      <c r="W90">
        <v>9.7905178381049875</v>
      </c>
      <c r="X90">
        <v>37.473034001715973</v>
      </c>
      <c r="Y90">
        <v>0</v>
      </c>
      <c r="Z90">
        <v>4.9939955999999999</v>
      </c>
      <c r="AA90">
        <v>10.705230943060082</v>
      </c>
      <c r="AB90">
        <v>10.036103886848441</v>
      </c>
      <c r="AC90">
        <v>7.3809582818159241</v>
      </c>
      <c r="AD90">
        <v>9.2812720375358708</v>
      </c>
      <c r="AE90">
        <v>12.557578869470161</v>
      </c>
      <c r="AF90">
        <v>0</v>
      </c>
      <c r="AG90">
        <v>0</v>
      </c>
      <c r="AH90">
        <v>36.519044830199995</v>
      </c>
      <c r="AI90">
        <v>0.80825018106016933</v>
      </c>
      <c r="AJ90">
        <v>0</v>
      </c>
      <c r="AK90">
        <v>11.480566956812222</v>
      </c>
      <c r="AL90">
        <v>20.155330000000003</v>
      </c>
      <c r="AM90">
        <v>4.0144417889506094</v>
      </c>
      <c r="AN90">
        <v>0</v>
      </c>
      <c r="AO90">
        <v>0</v>
      </c>
      <c r="AP90">
        <v>0.13013575663412233</v>
      </c>
      <c r="AQ90">
        <v>0</v>
      </c>
      <c r="AR90">
        <v>9.5336000000000034</v>
      </c>
      <c r="AS90">
        <v>8.200800048420156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825.73515765657203</v>
      </c>
      <c r="DN90">
        <v>28.003100510192059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5.7868297149439476</v>
      </c>
      <c r="K91">
        <v>165.03322388592241</v>
      </c>
      <c r="L91">
        <v>65.229915284634316</v>
      </c>
      <c r="M91">
        <v>0</v>
      </c>
      <c r="N91">
        <v>30.000000000000004</v>
      </c>
      <c r="O91">
        <v>50.381250150787551</v>
      </c>
      <c r="P91">
        <v>67.2777000486209</v>
      </c>
      <c r="Q91">
        <v>5.1781744089357007</v>
      </c>
      <c r="R91">
        <v>10.767584892805955</v>
      </c>
      <c r="S91">
        <v>6.6527445121080211</v>
      </c>
      <c r="T91">
        <v>0</v>
      </c>
      <c r="U91">
        <v>243.68420310619598</v>
      </c>
      <c r="V91">
        <v>3.8840158273381293</v>
      </c>
      <c r="W91">
        <v>9.7905178381049875</v>
      </c>
      <c r="X91">
        <v>37.473034001715973</v>
      </c>
      <c r="Y91">
        <v>0</v>
      </c>
      <c r="Z91">
        <v>4.9939955999999999</v>
      </c>
      <c r="AA91">
        <v>10.705230943060082</v>
      </c>
      <c r="AB91">
        <v>10.036103886848441</v>
      </c>
      <c r="AC91">
        <v>7.3809582818159241</v>
      </c>
      <c r="AD91">
        <v>9.2812720375358708</v>
      </c>
      <c r="AE91">
        <v>12.557578869470161</v>
      </c>
      <c r="AF91">
        <v>0</v>
      </c>
      <c r="AG91">
        <v>0</v>
      </c>
      <c r="AH91">
        <v>36.519044830199995</v>
      </c>
      <c r="AI91">
        <v>0.80825018106016933</v>
      </c>
      <c r="AJ91">
        <v>0</v>
      </c>
      <c r="AK91">
        <v>11.480566956812222</v>
      </c>
      <c r="AL91">
        <v>20.155330000000003</v>
      </c>
      <c r="AM91">
        <v>4.0144417889506094</v>
      </c>
      <c r="AN91">
        <v>0</v>
      </c>
      <c r="AO91">
        <v>0</v>
      </c>
      <c r="AP91">
        <v>0.13013575663412233</v>
      </c>
      <c r="AQ91">
        <v>0</v>
      </c>
      <c r="AR91">
        <v>9.5336000000000034</v>
      </c>
      <c r="AS91">
        <v>8.200800048420156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819.15650013706249</v>
      </c>
      <c r="DN91">
        <v>27.78000271585891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5.7868297149439476</v>
      </c>
      <c r="K92">
        <v>165.03322388592241</v>
      </c>
      <c r="L92">
        <v>65.229915284634316</v>
      </c>
      <c r="M92">
        <v>0</v>
      </c>
      <c r="N92">
        <v>30.000000000000004</v>
      </c>
      <c r="O92">
        <v>50.381250150787551</v>
      </c>
      <c r="P92">
        <v>67.2777000486209</v>
      </c>
      <c r="Q92">
        <v>5.1781744089357007</v>
      </c>
      <c r="R92">
        <v>10.767584892805955</v>
      </c>
      <c r="S92">
        <v>6.6527445121080211</v>
      </c>
      <c r="T92">
        <v>0</v>
      </c>
      <c r="U92">
        <v>243.68420310619598</v>
      </c>
      <c r="V92">
        <v>3.8840158273381293</v>
      </c>
      <c r="W92">
        <v>9.7905178381049875</v>
      </c>
      <c r="X92">
        <v>37.473034001715973</v>
      </c>
      <c r="Y92">
        <v>0</v>
      </c>
      <c r="Z92">
        <v>4.9939955999999999</v>
      </c>
      <c r="AA92">
        <v>10.705230943060082</v>
      </c>
      <c r="AB92">
        <v>10.036103886848441</v>
      </c>
      <c r="AC92">
        <v>7.3809582818159241</v>
      </c>
      <c r="AD92">
        <v>9.2812720375358708</v>
      </c>
      <c r="AE92">
        <v>12.557578869470161</v>
      </c>
      <c r="AF92">
        <v>0</v>
      </c>
      <c r="AG92">
        <v>0</v>
      </c>
      <c r="AH92">
        <v>36.519044830199995</v>
      </c>
      <c r="AI92">
        <v>0.80825018106016933</v>
      </c>
      <c r="AJ92">
        <v>0</v>
      </c>
      <c r="AK92">
        <v>11.480566956812222</v>
      </c>
      <c r="AL92">
        <v>20.155330000000003</v>
      </c>
      <c r="AM92">
        <v>4.0144417889506094</v>
      </c>
      <c r="AN92">
        <v>0</v>
      </c>
      <c r="AO92">
        <v>0</v>
      </c>
      <c r="AP92">
        <v>0.13013575663412233</v>
      </c>
      <c r="AQ92">
        <v>0</v>
      </c>
      <c r="AR92">
        <v>9.5336000000000034</v>
      </c>
      <c r="AS92">
        <v>8.200800048420156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819.15650013706249</v>
      </c>
      <c r="DN92">
        <v>27.78000271585891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5.7868297149439476</v>
      </c>
      <c r="K93">
        <v>165.03322388592241</v>
      </c>
      <c r="L93">
        <v>65.229915284634316</v>
      </c>
      <c r="M93">
        <v>0</v>
      </c>
      <c r="N93">
        <v>30.000000000000004</v>
      </c>
      <c r="O93">
        <v>50.381250150787551</v>
      </c>
      <c r="P93">
        <v>67.642738546387847</v>
      </c>
      <c r="Q93">
        <v>5.1781744089357007</v>
      </c>
      <c r="R93">
        <v>10.767584892805955</v>
      </c>
      <c r="S93">
        <v>6.6527445121080211</v>
      </c>
      <c r="T93">
        <v>0</v>
      </c>
      <c r="U93">
        <v>243.68420310619598</v>
      </c>
      <c r="V93">
        <v>3.8840158273381293</v>
      </c>
      <c r="W93">
        <v>9.7905178381049875</v>
      </c>
      <c r="X93">
        <v>37.473034001715973</v>
      </c>
      <c r="Y93">
        <v>0</v>
      </c>
      <c r="Z93">
        <v>4.9939955999999999</v>
      </c>
      <c r="AA93">
        <v>10.705230943060082</v>
      </c>
      <c r="AB93">
        <v>10.036103886848441</v>
      </c>
      <c r="AC93">
        <v>7.3809582818159241</v>
      </c>
      <c r="AD93">
        <v>9.2812720375358708</v>
      </c>
      <c r="AE93">
        <v>12.557578869470161</v>
      </c>
      <c r="AF93">
        <v>0</v>
      </c>
      <c r="AG93">
        <v>0</v>
      </c>
      <c r="AH93">
        <v>36.519044830199995</v>
      </c>
      <c r="AI93">
        <v>0.80825018106016933</v>
      </c>
      <c r="AJ93">
        <v>0</v>
      </c>
      <c r="AK93">
        <v>11.480566956812222</v>
      </c>
      <c r="AL93">
        <v>20.155330000000003</v>
      </c>
      <c r="AM93">
        <v>4.0144417889506094</v>
      </c>
      <c r="AN93">
        <v>0</v>
      </c>
      <c r="AO93">
        <v>0</v>
      </c>
      <c r="AP93">
        <v>0.13013575663412233</v>
      </c>
      <c r="AQ93">
        <v>0</v>
      </c>
      <c r="AR93">
        <v>9.5336000000000034</v>
      </c>
      <c r="AS93">
        <v>8.200800048420156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819.50956524957815</v>
      </c>
      <c r="DN93">
        <v>27.791976101110375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5.7868297149439476</v>
      </c>
      <c r="K94">
        <v>165.03322388592241</v>
      </c>
      <c r="L94">
        <v>65.229915284634316</v>
      </c>
      <c r="M94">
        <v>0</v>
      </c>
      <c r="N94">
        <v>30.000000000000004</v>
      </c>
      <c r="O94">
        <v>50.381250150787551</v>
      </c>
      <c r="P94">
        <v>67.649400097241838</v>
      </c>
      <c r="Q94">
        <v>5.1781744089357007</v>
      </c>
      <c r="R94">
        <v>10.767584892805955</v>
      </c>
      <c r="S94">
        <v>6.6527445121080211</v>
      </c>
      <c r="T94">
        <v>0</v>
      </c>
      <c r="U94">
        <v>243.68420310619598</v>
      </c>
      <c r="V94">
        <v>3.8840158273381293</v>
      </c>
      <c r="W94">
        <v>9.7905178381049875</v>
      </c>
      <c r="X94">
        <v>37.473034001715973</v>
      </c>
      <c r="Y94">
        <v>0</v>
      </c>
      <c r="Z94">
        <v>4.9939955999999999</v>
      </c>
      <c r="AA94">
        <v>10.705230943060082</v>
      </c>
      <c r="AB94">
        <v>10.036103886848441</v>
      </c>
      <c r="AC94">
        <v>7.3809582818159241</v>
      </c>
      <c r="AD94">
        <v>9.2812720375358708</v>
      </c>
      <c r="AE94">
        <v>12.557578869470161</v>
      </c>
      <c r="AF94">
        <v>0</v>
      </c>
      <c r="AG94">
        <v>0</v>
      </c>
      <c r="AH94">
        <v>36.519044830199995</v>
      </c>
      <c r="AI94">
        <v>0.80825018106016933</v>
      </c>
      <c r="AJ94">
        <v>0</v>
      </c>
      <c r="AK94">
        <v>11.480566956812222</v>
      </c>
      <c r="AL94">
        <v>20.155330000000003</v>
      </c>
      <c r="AM94">
        <v>4.0144417889506094</v>
      </c>
      <c r="AN94">
        <v>0</v>
      </c>
      <c r="AO94">
        <v>0</v>
      </c>
      <c r="AP94">
        <v>0.13013575663412233</v>
      </c>
      <c r="AQ94">
        <v>0</v>
      </c>
      <c r="AR94">
        <v>9.5336000000000034</v>
      </c>
      <c r="AS94">
        <v>8.200800048420156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819.51600849254703</v>
      </c>
      <c r="DN94">
        <v>27.792194408995467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5.7868297149439476</v>
      </c>
      <c r="K95">
        <v>165.03322388592241</v>
      </c>
      <c r="L95">
        <v>65.229915284634316</v>
      </c>
      <c r="M95">
        <v>0</v>
      </c>
      <c r="N95">
        <v>30.000000000000004</v>
      </c>
      <c r="O95">
        <v>50.381250150787551</v>
      </c>
      <c r="P95">
        <v>67.649400097241838</v>
      </c>
      <c r="Q95">
        <v>5.1781744089357007</v>
      </c>
      <c r="R95">
        <v>10.767584892805955</v>
      </c>
      <c r="S95">
        <v>6.6527445121080211</v>
      </c>
      <c r="T95">
        <v>0</v>
      </c>
      <c r="U95">
        <v>243.68420310619598</v>
      </c>
      <c r="V95">
        <v>3.8840158273381293</v>
      </c>
      <c r="W95">
        <v>9.7905178381049875</v>
      </c>
      <c r="X95">
        <v>37.473034001715973</v>
      </c>
      <c r="Y95">
        <v>0</v>
      </c>
      <c r="Z95">
        <v>1.6646652</v>
      </c>
      <c r="AA95">
        <v>10.705230943060082</v>
      </c>
      <c r="AB95">
        <v>10.036103886848441</v>
      </c>
      <c r="AC95">
        <v>7.3809582818159241</v>
      </c>
      <c r="AD95">
        <v>6.9448500024185478</v>
      </c>
      <c r="AE95">
        <v>12.557578869470161</v>
      </c>
      <c r="AF95">
        <v>0</v>
      </c>
      <c r="AG95">
        <v>0</v>
      </c>
      <c r="AH95">
        <v>30.432537607200004</v>
      </c>
      <c r="AI95">
        <v>0</v>
      </c>
      <c r="AJ95">
        <v>0</v>
      </c>
      <c r="AK95">
        <v>11.480566956812222</v>
      </c>
      <c r="AL95">
        <v>20.155330000000003</v>
      </c>
      <c r="AM95">
        <v>4.0144417889506094</v>
      </c>
      <c r="AN95">
        <v>0</v>
      </c>
      <c r="AO95">
        <v>0</v>
      </c>
      <c r="AP95">
        <v>0.13013575663412233</v>
      </c>
      <c r="AQ95">
        <v>0</v>
      </c>
      <c r="AR95">
        <v>9.5336000000000034</v>
      </c>
      <c r="AS95">
        <v>8.200800048420156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807.36748351824747</v>
      </c>
      <c r="DN95">
        <v>27.380209544117523</v>
      </c>
    </row>
    <row r="96" spans="1:118">
      <c r="A96" t="s">
        <v>138</v>
      </c>
      <c r="B96">
        <v>0</v>
      </c>
      <c r="C96">
        <v>0</v>
      </c>
      <c r="D96">
        <v>2.4621151171625382</v>
      </c>
      <c r="E96">
        <v>0</v>
      </c>
      <c r="F96">
        <v>0</v>
      </c>
      <c r="G96">
        <v>4.5475800527951229</v>
      </c>
      <c r="H96">
        <v>0</v>
      </c>
      <c r="I96">
        <v>0</v>
      </c>
      <c r="J96">
        <v>5.7868297149439476</v>
      </c>
      <c r="K96">
        <v>165.03322388592241</v>
      </c>
      <c r="L96">
        <v>65.229915284634316</v>
      </c>
      <c r="M96">
        <v>0</v>
      </c>
      <c r="N96">
        <v>30.000000000000004</v>
      </c>
      <c r="O96">
        <v>50.381250150787551</v>
      </c>
      <c r="P96">
        <v>67.649400097241838</v>
      </c>
      <c r="Q96">
        <v>5.1781744089357007</v>
      </c>
      <c r="R96">
        <v>10.767584892805955</v>
      </c>
      <c r="S96">
        <v>6.6527445121080211</v>
      </c>
      <c r="T96">
        <v>0</v>
      </c>
      <c r="U96">
        <v>243.68420310619598</v>
      </c>
      <c r="V96">
        <v>3.8840158273381293</v>
      </c>
      <c r="W96">
        <v>9.7905178381049875</v>
      </c>
      <c r="X96">
        <v>37.473034001715973</v>
      </c>
      <c r="Y96">
        <v>0</v>
      </c>
      <c r="Z96">
        <v>1.6646652</v>
      </c>
      <c r="AA96">
        <v>10.705230943060082</v>
      </c>
      <c r="AB96">
        <v>10.036103886848441</v>
      </c>
      <c r="AC96">
        <v>7.3809582818159241</v>
      </c>
      <c r="AD96">
        <v>4.6299000822306473</v>
      </c>
      <c r="AE96">
        <v>12.557578869470161</v>
      </c>
      <c r="AF96">
        <v>0</v>
      </c>
      <c r="AG96">
        <v>0</v>
      </c>
      <c r="AH96">
        <v>30.432537607200004</v>
      </c>
      <c r="AI96">
        <v>0</v>
      </c>
      <c r="AJ96">
        <v>0</v>
      </c>
      <c r="AK96">
        <v>11.480566956812222</v>
      </c>
      <c r="AL96">
        <v>20.155330000000003</v>
      </c>
      <c r="AM96">
        <v>4.0144417889506094</v>
      </c>
      <c r="AN96">
        <v>0</v>
      </c>
      <c r="AO96">
        <v>0</v>
      </c>
      <c r="AP96">
        <v>2.4075114977312628</v>
      </c>
      <c r="AQ96">
        <v>0</v>
      </c>
      <c r="AR96">
        <v>9.5336000000000034</v>
      </c>
      <c r="AS96">
        <v>8.200800048420156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814.11078542235293</v>
      </c>
      <c r="DN96">
        <v>27.609028630878935</v>
      </c>
    </row>
    <row r="97" spans="1:118">
      <c r="A97" t="s">
        <v>139</v>
      </c>
      <c r="B97">
        <v>0</v>
      </c>
      <c r="C97">
        <v>0</v>
      </c>
      <c r="D97">
        <v>2.4621151171625382</v>
      </c>
      <c r="E97">
        <v>0</v>
      </c>
      <c r="F97">
        <v>0</v>
      </c>
      <c r="G97">
        <v>4.5475800527951229</v>
      </c>
      <c r="H97">
        <v>0</v>
      </c>
      <c r="I97">
        <v>0</v>
      </c>
      <c r="J97">
        <v>5.7868297149439476</v>
      </c>
      <c r="K97">
        <v>165.03322388592241</v>
      </c>
      <c r="L97">
        <v>65.229915284634316</v>
      </c>
      <c r="M97">
        <v>0</v>
      </c>
      <c r="N97">
        <v>30.000000000000004</v>
      </c>
      <c r="O97">
        <v>50.381250150787551</v>
      </c>
      <c r="P97">
        <v>67.649400097241838</v>
      </c>
      <c r="Q97">
        <v>5.1781744089357007</v>
      </c>
      <c r="R97">
        <v>10.767584892805955</v>
      </c>
      <c r="S97">
        <v>6.6527445121080211</v>
      </c>
      <c r="T97">
        <v>0</v>
      </c>
      <c r="U97">
        <v>243.68420310619598</v>
      </c>
      <c r="V97">
        <v>3.8840158273381293</v>
      </c>
      <c r="W97">
        <v>9.7905178381049875</v>
      </c>
      <c r="X97">
        <v>37.473034001715973</v>
      </c>
      <c r="Y97">
        <v>0</v>
      </c>
      <c r="Z97">
        <v>1.6646652</v>
      </c>
      <c r="AA97">
        <v>10.705230943060082</v>
      </c>
      <c r="AB97">
        <v>10.036103886848441</v>
      </c>
      <c r="AC97">
        <v>7.3809582818159241</v>
      </c>
      <c r="AD97">
        <v>2.3149499201879014</v>
      </c>
      <c r="AE97">
        <v>12.557578869470161</v>
      </c>
      <c r="AF97">
        <v>0</v>
      </c>
      <c r="AG97">
        <v>0</v>
      </c>
      <c r="AH97">
        <v>30.432537607200004</v>
      </c>
      <c r="AI97">
        <v>0</v>
      </c>
      <c r="AJ97">
        <v>0</v>
      </c>
      <c r="AK97">
        <v>11.480566956812222</v>
      </c>
      <c r="AL97">
        <v>20.155330000000003</v>
      </c>
      <c r="AM97">
        <v>4.0144417889506094</v>
      </c>
      <c r="AN97">
        <v>0</v>
      </c>
      <c r="AO97">
        <v>0</v>
      </c>
      <c r="AP97">
        <v>2.4075114977312628</v>
      </c>
      <c r="AQ97">
        <v>0</v>
      </c>
      <c r="AR97">
        <v>9.5336000000000034</v>
      </c>
      <c r="AS97">
        <v>8.200800048420156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811.87176558866975</v>
      </c>
      <c r="DN97">
        <v>27.533098302519353</v>
      </c>
    </row>
    <row r="98" spans="1:118">
      <c r="A98" t="s">
        <v>140</v>
      </c>
      <c r="B98">
        <v>0</v>
      </c>
      <c r="C98">
        <v>0</v>
      </c>
      <c r="D98">
        <v>2.4621151171625382</v>
      </c>
      <c r="E98">
        <v>0</v>
      </c>
      <c r="F98">
        <v>0</v>
      </c>
      <c r="G98">
        <v>4.5475800527951229</v>
      </c>
      <c r="H98">
        <v>0</v>
      </c>
      <c r="I98">
        <v>0</v>
      </c>
      <c r="J98">
        <v>5.7868297149439476</v>
      </c>
      <c r="K98">
        <v>165.03322388592241</v>
      </c>
      <c r="L98">
        <v>65.229915284634316</v>
      </c>
      <c r="M98">
        <v>0</v>
      </c>
      <c r="N98">
        <v>30.000000000000004</v>
      </c>
      <c r="O98">
        <v>50.381250150787551</v>
      </c>
      <c r="P98">
        <v>67.649400097241838</v>
      </c>
      <c r="Q98">
        <v>5.1781744089357007</v>
      </c>
      <c r="R98">
        <v>10.767584892805955</v>
      </c>
      <c r="S98">
        <v>6.6527445121080211</v>
      </c>
      <c r="T98">
        <v>0</v>
      </c>
      <c r="U98">
        <v>243.68420310619598</v>
      </c>
      <c r="V98">
        <v>3.8840158273381293</v>
      </c>
      <c r="W98">
        <v>9.7905178381049875</v>
      </c>
      <c r="X98">
        <v>37.473034001715973</v>
      </c>
      <c r="Y98">
        <v>0</v>
      </c>
      <c r="Z98">
        <v>1.6646652</v>
      </c>
      <c r="AA98">
        <v>10.705230943060082</v>
      </c>
      <c r="AB98">
        <v>10.036103886848441</v>
      </c>
      <c r="AC98">
        <v>7.3809582818159241</v>
      </c>
      <c r="AD98">
        <v>2.3149499201879014</v>
      </c>
      <c r="AE98">
        <v>12.557578869470161</v>
      </c>
      <c r="AF98">
        <v>0</v>
      </c>
      <c r="AG98">
        <v>0</v>
      </c>
      <c r="AH98">
        <v>30.432537607200004</v>
      </c>
      <c r="AI98">
        <v>0</v>
      </c>
      <c r="AJ98">
        <v>0</v>
      </c>
      <c r="AK98">
        <v>11.480566956812222</v>
      </c>
      <c r="AL98">
        <v>20.155330000000003</v>
      </c>
      <c r="AM98">
        <v>4.0144417889506094</v>
      </c>
      <c r="AN98">
        <v>0</v>
      </c>
      <c r="AO98">
        <v>0</v>
      </c>
      <c r="AP98">
        <v>2.4075114977312628</v>
      </c>
      <c r="AQ98">
        <v>0</v>
      </c>
      <c r="AR98">
        <v>9.5336000000000034</v>
      </c>
      <c r="AS98">
        <v>8.200800048420156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811.87176558866975</v>
      </c>
      <c r="DN98">
        <v>27.533098302519353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2.1295239083524306E-2</v>
      </c>
      <c r="E99">
        <f t="shared" si="2"/>
        <v>0</v>
      </c>
      <c r="F99">
        <f t="shared" si="2"/>
        <v>0</v>
      </c>
      <c r="G99">
        <f t="shared" si="2"/>
        <v>5.0435900102892069E-2</v>
      </c>
      <c r="H99">
        <f t="shared" si="2"/>
        <v>0</v>
      </c>
      <c r="I99">
        <f t="shared" si="2"/>
        <v>0</v>
      </c>
      <c r="J99">
        <f t="shared" si="2"/>
        <v>7.1189838367732183E-2</v>
      </c>
      <c r="K99">
        <f t="shared" si="2"/>
        <v>3.0719656815718674</v>
      </c>
      <c r="L99">
        <f t="shared" si="2"/>
        <v>1.1514144855448818</v>
      </c>
      <c r="M99">
        <f t="shared" si="2"/>
        <v>0</v>
      </c>
      <c r="N99">
        <f t="shared" si="2"/>
        <v>0.71999402968600634</v>
      </c>
      <c r="O99">
        <f t="shared" si="2"/>
        <v>1.2091500036189025</v>
      </c>
      <c r="P99">
        <f t="shared" si="2"/>
        <v>1.6193375930784661</v>
      </c>
      <c r="Q99">
        <f t="shared" si="2"/>
        <v>9.5765574628404834E-2</v>
      </c>
      <c r="R99">
        <f t="shared" si="2"/>
        <v>0.24469822510835942</v>
      </c>
      <c r="S99">
        <f t="shared" si="2"/>
        <v>0.12516639392584025</v>
      </c>
      <c r="T99">
        <f t="shared" si="2"/>
        <v>0</v>
      </c>
      <c r="U99">
        <f t="shared" si="2"/>
        <v>5.8484208745487027</v>
      </c>
      <c r="V99">
        <f t="shared" si="2"/>
        <v>8.9337482465287901E-2</v>
      </c>
      <c r="W99">
        <f t="shared" si="2"/>
        <v>0.2372269732481376</v>
      </c>
      <c r="X99">
        <f t="shared" si="2"/>
        <v>0.89935281604118145</v>
      </c>
      <c r="Y99">
        <f t="shared" si="2"/>
        <v>0</v>
      </c>
      <c r="Z99">
        <f t="shared" si="2"/>
        <v>6.4089610200000049E-2</v>
      </c>
      <c r="AA99">
        <f t="shared" si="2"/>
        <v>0.12906653574743904</v>
      </c>
      <c r="AB99">
        <f t="shared" si="2"/>
        <v>0.2147062569602505</v>
      </c>
      <c r="AC99">
        <f t="shared" si="2"/>
        <v>0.14952366604491185</v>
      </c>
      <c r="AD99">
        <f t="shared" si="2"/>
        <v>8.2804084102643186E-2</v>
      </c>
      <c r="AE99">
        <f t="shared" si="2"/>
        <v>0.30138189286728401</v>
      </c>
      <c r="AF99">
        <f t="shared" si="2"/>
        <v>0</v>
      </c>
      <c r="AG99">
        <f t="shared" si="2"/>
        <v>0</v>
      </c>
      <c r="AH99">
        <f t="shared" si="2"/>
        <v>0.43987953459112494</v>
      </c>
      <c r="AI99">
        <f t="shared" si="2"/>
        <v>4.7983216532878674E-2</v>
      </c>
      <c r="AJ99">
        <f t="shared" si="2"/>
        <v>0</v>
      </c>
      <c r="AK99">
        <f t="shared" si="2"/>
        <v>0.2755336069634936</v>
      </c>
      <c r="AL99">
        <f t="shared" si="2"/>
        <v>0.44993897000000005</v>
      </c>
      <c r="AM99">
        <f t="shared" si="2"/>
        <v>9.6346602934814535E-2</v>
      </c>
      <c r="AN99">
        <f t="shared" si="2"/>
        <v>0</v>
      </c>
      <c r="AO99">
        <f t="shared" si="2"/>
        <v>0</v>
      </c>
      <c r="AP99">
        <f t="shared" si="2"/>
        <v>1.1980623095128897E-2</v>
      </c>
      <c r="AQ99">
        <f t="shared" si="2"/>
        <v>0</v>
      </c>
      <c r="AR99">
        <f t="shared" si="2"/>
        <v>0.23048879999999969</v>
      </c>
      <c r="AS99">
        <f t="shared" si="2"/>
        <v>0.19722924168502179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17.550510685624335</v>
      </c>
      <c r="DN99">
        <f t="shared" si="3"/>
        <v>0.59519306712083153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0.28926456048151261</v>
      </c>
      <c r="H3">
        <v>0</v>
      </c>
      <c r="I3">
        <v>0</v>
      </c>
      <c r="J3">
        <v>0.28883213116352968</v>
      </c>
      <c r="K3">
        <v>9.3076136269262442</v>
      </c>
      <c r="L3">
        <v>560.09480564159014</v>
      </c>
      <c r="M3">
        <v>28.224337465984593</v>
      </c>
      <c r="N3">
        <v>36.243234793886188</v>
      </c>
      <c r="O3">
        <v>0</v>
      </c>
      <c r="P3">
        <v>40.957799939802669</v>
      </c>
      <c r="Q3">
        <v>4.9993560761510549</v>
      </c>
      <c r="R3">
        <v>13.005733277800418</v>
      </c>
      <c r="S3">
        <v>6.2500312757019465</v>
      </c>
      <c r="T3">
        <v>0</v>
      </c>
      <c r="U3">
        <v>53.530738917501239</v>
      </c>
      <c r="V3">
        <v>5.5659784172661873</v>
      </c>
      <c r="W3">
        <v>12.102857579929633</v>
      </c>
      <c r="X3">
        <v>45.254524675077064</v>
      </c>
      <c r="Y3">
        <v>0</v>
      </c>
      <c r="Z3">
        <v>2.0108250000000001</v>
      </c>
      <c r="AA3">
        <v>12.929271077146671</v>
      </c>
      <c r="AB3">
        <v>12.122759863322539</v>
      </c>
      <c r="AC3">
        <v>8.9169461988419343</v>
      </c>
      <c r="AD3">
        <v>2.7965699035831788</v>
      </c>
      <c r="AE3">
        <v>15.166195283901365</v>
      </c>
      <c r="AF3">
        <v>2.4805001116356387</v>
      </c>
      <c r="AG3">
        <v>10.894250277520653</v>
      </c>
      <c r="AH3">
        <v>17.864511645</v>
      </c>
      <c r="AI3">
        <v>0</v>
      </c>
      <c r="AJ3">
        <v>0</v>
      </c>
      <c r="AK3">
        <v>13.867157047120688</v>
      </c>
      <c r="AL3">
        <v>0</v>
      </c>
      <c r="AM3">
        <v>4.8491042282362633</v>
      </c>
      <c r="AN3">
        <v>0.95649178142955482</v>
      </c>
      <c r="AO3">
        <v>0</v>
      </c>
      <c r="AP3">
        <v>0.47163188355747837</v>
      </c>
      <c r="AQ3">
        <v>7.5387000286927615</v>
      </c>
      <c r="AR3">
        <v>11.515800000000004</v>
      </c>
      <c r="AS3">
        <v>10.069880269013145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919.38657913523423</v>
      </c>
      <c r="DN3">
        <v>31.179123843030478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0.28926456048151261</v>
      </c>
      <c r="H4">
        <v>0</v>
      </c>
      <c r="I4">
        <v>0</v>
      </c>
      <c r="J4">
        <v>0.28883213116352968</v>
      </c>
      <c r="K4">
        <v>9.3076136269262442</v>
      </c>
      <c r="L4">
        <v>560.09480564159014</v>
      </c>
      <c r="M4">
        <v>28.224337465984593</v>
      </c>
      <c r="N4">
        <v>36.243234793886188</v>
      </c>
      <c r="O4">
        <v>0</v>
      </c>
      <c r="P4">
        <v>40.957799939802669</v>
      </c>
      <c r="Q4">
        <v>4.9993560761510549</v>
      </c>
      <c r="R4">
        <v>13.005733277800418</v>
      </c>
      <c r="S4">
        <v>6.2500312757019465</v>
      </c>
      <c r="T4">
        <v>0</v>
      </c>
      <c r="U4">
        <v>53.530738917501239</v>
      </c>
      <c r="V4">
        <v>5.5659784172661873</v>
      </c>
      <c r="W4">
        <v>12.102857579929633</v>
      </c>
      <c r="X4">
        <v>45.254524675077064</v>
      </c>
      <c r="Y4">
        <v>0</v>
      </c>
      <c r="Z4">
        <v>2.0108250000000001</v>
      </c>
      <c r="AA4">
        <v>12.929271077146671</v>
      </c>
      <c r="AB4">
        <v>12.122759863322539</v>
      </c>
      <c r="AC4">
        <v>8.9169461988419343</v>
      </c>
      <c r="AD4">
        <v>2.7965699035831788</v>
      </c>
      <c r="AE4">
        <v>15.166195283901365</v>
      </c>
      <c r="AF4">
        <v>2.4805001116356387</v>
      </c>
      <c r="AG4">
        <v>10.894250277520653</v>
      </c>
      <c r="AH4">
        <v>17.864511645</v>
      </c>
      <c r="AI4">
        <v>0</v>
      </c>
      <c r="AJ4">
        <v>0</v>
      </c>
      <c r="AK4">
        <v>13.867157047120688</v>
      </c>
      <c r="AL4">
        <v>0</v>
      </c>
      <c r="AM4">
        <v>4.8491042282362633</v>
      </c>
      <c r="AN4">
        <v>0.95649178142955482</v>
      </c>
      <c r="AO4">
        <v>0</v>
      </c>
      <c r="AP4">
        <v>0.47163188355747837</v>
      </c>
      <c r="AQ4">
        <v>7.5387000286927615</v>
      </c>
      <c r="AR4">
        <v>11.515800000000004</v>
      </c>
      <c r="AS4">
        <v>10.069880269013145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919.38657913523423</v>
      </c>
      <c r="DN4">
        <v>31.179123843030478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0.28926456048151261</v>
      </c>
      <c r="H5">
        <v>0</v>
      </c>
      <c r="I5">
        <v>0</v>
      </c>
      <c r="J5">
        <v>0.28883213116352968</v>
      </c>
      <c r="K5">
        <v>9.3076136269262442</v>
      </c>
      <c r="L5">
        <v>560.09480564159014</v>
      </c>
      <c r="M5">
        <v>28.224337465984593</v>
      </c>
      <c r="N5">
        <v>36.243234793886188</v>
      </c>
      <c r="O5">
        <v>0</v>
      </c>
      <c r="P5">
        <v>40.957799939802669</v>
      </c>
      <c r="Q5">
        <v>4.9993560761510549</v>
      </c>
      <c r="R5">
        <v>13.005733277800418</v>
      </c>
      <c r="S5">
        <v>6.2500312757019465</v>
      </c>
      <c r="T5">
        <v>0</v>
      </c>
      <c r="U5">
        <v>53.530738917501239</v>
      </c>
      <c r="V5">
        <v>5.5659784172661873</v>
      </c>
      <c r="W5">
        <v>12.102857579929633</v>
      </c>
      <c r="X5">
        <v>45.254524675077064</v>
      </c>
      <c r="Y5">
        <v>0</v>
      </c>
      <c r="Z5">
        <v>2.0108250000000001</v>
      </c>
      <c r="AA5">
        <v>12.929271077146671</v>
      </c>
      <c r="AB5">
        <v>12.122759863322539</v>
      </c>
      <c r="AC5">
        <v>8.9169461988419343</v>
      </c>
      <c r="AD5">
        <v>2.7965699035831788</v>
      </c>
      <c r="AE5">
        <v>15.166195283901365</v>
      </c>
      <c r="AF5">
        <v>2.4805001116356387</v>
      </c>
      <c r="AG5">
        <v>10.894250277520653</v>
      </c>
      <c r="AH5">
        <v>17.864511645</v>
      </c>
      <c r="AI5">
        <v>0</v>
      </c>
      <c r="AJ5">
        <v>0</v>
      </c>
      <c r="AK5">
        <v>13.867157047120688</v>
      </c>
      <c r="AL5">
        <v>0</v>
      </c>
      <c r="AM5">
        <v>4.8491042282362633</v>
      </c>
      <c r="AN5">
        <v>0.95649178142955482</v>
      </c>
      <c r="AO5">
        <v>0</v>
      </c>
      <c r="AP5">
        <v>0.47163188355747837</v>
      </c>
      <c r="AQ5">
        <v>7.5387000286927615</v>
      </c>
      <c r="AR5">
        <v>11.515800000000004</v>
      </c>
      <c r="AS5">
        <v>10.069880269013145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919.38657913523423</v>
      </c>
      <c r="DN5">
        <v>31.179123843030478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0.28926456048151261</v>
      </c>
      <c r="H6">
        <v>0</v>
      </c>
      <c r="I6">
        <v>0</v>
      </c>
      <c r="J6">
        <v>0.28883213116352968</v>
      </c>
      <c r="K6">
        <v>9.3076136269262442</v>
      </c>
      <c r="L6">
        <v>560.09480564159014</v>
      </c>
      <c r="M6">
        <v>28.224337465984593</v>
      </c>
      <c r="N6">
        <v>36.243234793886188</v>
      </c>
      <c r="O6">
        <v>0</v>
      </c>
      <c r="P6">
        <v>40.957799939802669</v>
      </c>
      <c r="Q6">
        <v>4.9993560761510549</v>
      </c>
      <c r="R6">
        <v>13.005733277800418</v>
      </c>
      <c r="S6">
        <v>6.2500312757019465</v>
      </c>
      <c r="T6">
        <v>0</v>
      </c>
      <c r="U6">
        <v>53.530738917501239</v>
      </c>
      <c r="V6">
        <v>5.5659784172661873</v>
      </c>
      <c r="W6">
        <v>12.102857579929633</v>
      </c>
      <c r="X6">
        <v>45.254524675077064</v>
      </c>
      <c r="Y6">
        <v>0</v>
      </c>
      <c r="Z6">
        <v>2.0108250000000001</v>
      </c>
      <c r="AA6">
        <v>12.929271077146671</v>
      </c>
      <c r="AB6">
        <v>12.122759863322539</v>
      </c>
      <c r="AC6">
        <v>8.9169461988419343</v>
      </c>
      <c r="AD6">
        <v>2.7965699035831788</v>
      </c>
      <c r="AE6">
        <v>15.166195283901365</v>
      </c>
      <c r="AF6">
        <v>2.4805001116356387</v>
      </c>
      <c r="AG6">
        <v>10.894250277520653</v>
      </c>
      <c r="AH6">
        <v>17.864511645</v>
      </c>
      <c r="AI6">
        <v>0</v>
      </c>
      <c r="AJ6">
        <v>0</v>
      </c>
      <c r="AK6">
        <v>13.867157047120688</v>
      </c>
      <c r="AL6">
        <v>0</v>
      </c>
      <c r="AM6">
        <v>4.8491042282362633</v>
      </c>
      <c r="AN6">
        <v>0.95649178142955482</v>
      </c>
      <c r="AO6">
        <v>0</v>
      </c>
      <c r="AP6">
        <v>0.47163188355747837</v>
      </c>
      <c r="AQ6">
        <v>7.5387000286927615</v>
      </c>
      <c r="AR6">
        <v>11.515800000000004</v>
      </c>
      <c r="AS6">
        <v>10.069880269013145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919.38657913523423</v>
      </c>
      <c r="DN6">
        <v>31.179123843030478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0.28926456048151261</v>
      </c>
      <c r="H7">
        <v>0</v>
      </c>
      <c r="I7">
        <v>0</v>
      </c>
      <c r="J7">
        <v>0.28883213116352968</v>
      </c>
      <c r="K7">
        <v>9.3076136269262442</v>
      </c>
      <c r="L7">
        <v>560.09480564159014</v>
      </c>
      <c r="M7">
        <v>28.224337465984593</v>
      </c>
      <c r="N7">
        <v>36.243234793886188</v>
      </c>
      <c r="O7">
        <v>0</v>
      </c>
      <c r="P7">
        <v>40.957799939802669</v>
      </c>
      <c r="Q7">
        <v>4.9993560761510549</v>
      </c>
      <c r="R7">
        <v>13.005733277800418</v>
      </c>
      <c r="S7">
        <v>6.2500312757019465</v>
      </c>
      <c r="T7">
        <v>0</v>
      </c>
      <c r="U7">
        <v>53.530738917501239</v>
      </c>
      <c r="V7">
        <v>5.5659784172661873</v>
      </c>
      <c r="W7">
        <v>12.102857579929633</v>
      </c>
      <c r="X7">
        <v>45.254524675077064</v>
      </c>
      <c r="Y7">
        <v>0</v>
      </c>
      <c r="Z7">
        <v>2.0108250000000001</v>
      </c>
      <c r="AA7">
        <v>8.6030349984762875</v>
      </c>
      <c r="AB7">
        <v>12.122759863322539</v>
      </c>
      <c r="AC7">
        <v>8.9169461988419343</v>
      </c>
      <c r="AD7">
        <v>2.7965699035831788</v>
      </c>
      <c r="AE7">
        <v>15.166195283901365</v>
      </c>
      <c r="AF7">
        <v>2.4805001116356387</v>
      </c>
      <c r="AG7">
        <v>10.894250277520653</v>
      </c>
      <c r="AH7">
        <v>17.864511645</v>
      </c>
      <c r="AI7">
        <v>0</v>
      </c>
      <c r="AJ7">
        <v>0</v>
      </c>
      <c r="AK7">
        <v>13.867157047120688</v>
      </c>
      <c r="AL7">
        <v>0</v>
      </c>
      <c r="AM7">
        <v>4.8491042282362633</v>
      </c>
      <c r="AN7">
        <v>0.95649178142955482</v>
      </c>
      <c r="AO7">
        <v>0</v>
      </c>
      <c r="AP7">
        <v>0.47163188355747837</v>
      </c>
      <c r="AQ7">
        <v>7.5387000286927615</v>
      </c>
      <c r="AR7">
        <v>11.515800000000004</v>
      </c>
      <c r="AS7">
        <v>10.069880269013145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915.20234167827209</v>
      </c>
      <c r="DN7">
        <v>31.037125221322118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0.28926456048151261</v>
      </c>
      <c r="H8">
        <v>0</v>
      </c>
      <c r="I8">
        <v>0</v>
      </c>
      <c r="J8">
        <v>0.28883213116352968</v>
      </c>
      <c r="K8">
        <v>9.3076136269262442</v>
      </c>
      <c r="L8">
        <v>560.09480564159014</v>
      </c>
      <c r="M8">
        <v>28.224337465984593</v>
      </c>
      <c r="N8">
        <v>36.243234793886188</v>
      </c>
      <c r="O8">
        <v>0</v>
      </c>
      <c r="P8">
        <v>40.957799939802669</v>
      </c>
      <c r="Q8">
        <v>4.9993560761510549</v>
      </c>
      <c r="R8">
        <v>13.005733277800418</v>
      </c>
      <c r="S8">
        <v>6.2500312757019465</v>
      </c>
      <c r="T8">
        <v>0</v>
      </c>
      <c r="U8">
        <v>53.530738917501239</v>
      </c>
      <c r="V8">
        <v>5.5659784172661873</v>
      </c>
      <c r="W8">
        <v>12.102857579929633</v>
      </c>
      <c r="X8">
        <v>45.254524675077064</v>
      </c>
      <c r="Y8">
        <v>0</v>
      </c>
      <c r="Z8">
        <v>2.0108250000000001</v>
      </c>
      <c r="AA8">
        <v>4.309757025715558</v>
      </c>
      <c r="AB8">
        <v>12.122759863322539</v>
      </c>
      <c r="AC8">
        <v>8.9169461988419343</v>
      </c>
      <c r="AD8">
        <v>2.7965699035831788</v>
      </c>
      <c r="AE8">
        <v>15.166195283901365</v>
      </c>
      <c r="AF8">
        <v>2.4805001116356387</v>
      </c>
      <c r="AG8">
        <v>10.894250277520653</v>
      </c>
      <c r="AH8">
        <v>17.864511645</v>
      </c>
      <c r="AI8">
        <v>0</v>
      </c>
      <c r="AJ8">
        <v>0</v>
      </c>
      <c r="AK8">
        <v>13.867157047120688</v>
      </c>
      <c r="AL8">
        <v>0</v>
      </c>
      <c r="AM8">
        <v>4.8491042282362633</v>
      </c>
      <c r="AN8">
        <v>0.95649178142955482</v>
      </c>
      <c r="AO8">
        <v>0</v>
      </c>
      <c r="AP8">
        <v>0.47163188355747837</v>
      </c>
      <c r="AQ8">
        <v>7.5387000286927615</v>
      </c>
      <c r="AR8">
        <v>11.515800000000004</v>
      </c>
      <c r="AS8">
        <v>10.069880269013145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911.04998056392617</v>
      </c>
      <c r="DN8">
        <v>30.896208362907377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0.28926456048151261</v>
      </c>
      <c r="H9">
        <v>0</v>
      </c>
      <c r="I9">
        <v>0</v>
      </c>
      <c r="J9">
        <v>0.28883213116352968</v>
      </c>
      <c r="K9">
        <v>9.3076136269262442</v>
      </c>
      <c r="L9">
        <v>560.09480564159014</v>
      </c>
      <c r="M9">
        <v>28.224337465984593</v>
      </c>
      <c r="N9">
        <v>36.243234793886188</v>
      </c>
      <c r="O9">
        <v>0</v>
      </c>
      <c r="P9">
        <v>40.957799939802669</v>
      </c>
      <c r="Q9">
        <v>4.9993560761510549</v>
      </c>
      <c r="R9">
        <v>13.005733277800418</v>
      </c>
      <c r="S9">
        <v>6.2500312757019465</v>
      </c>
      <c r="T9">
        <v>0</v>
      </c>
      <c r="U9">
        <v>53.530738917501239</v>
      </c>
      <c r="V9">
        <v>5.5659784172661873</v>
      </c>
      <c r="W9">
        <v>12.102857579929633</v>
      </c>
      <c r="X9">
        <v>45.254524675077064</v>
      </c>
      <c r="Y9">
        <v>0</v>
      </c>
      <c r="Z9">
        <v>2.0108250000000001</v>
      </c>
      <c r="AA9">
        <v>0</v>
      </c>
      <c r="AB9">
        <v>12.122759863322539</v>
      </c>
      <c r="AC9">
        <v>8.9169461988419343</v>
      </c>
      <c r="AD9">
        <v>2.7965699035831788</v>
      </c>
      <c r="AE9">
        <v>15.166195283901365</v>
      </c>
      <c r="AF9">
        <v>2.4805001116356387</v>
      </c>
      <c r="AG9">
        <v>10.894250277520653</v>
      </c>
      <c r="AH9">
        <v>17.864511645</v>
      </c>
      <c r="AI9">
        <v>0</v>
      </c>
      <c r="AJ9">
        <v>0</v>
      </c>
      <c r="AK9">
        <v>13.867157047120688</v>
      </c>
      <c r="AL9">
        <v>0</v>
      </c>
      <c r="AM9">
        <v>4.8491042282362633</v>
      </c>
      <c r="AN9">
        <v>0.95649178142955482</v>
      </c>
      <c r="AO9">
        <v>0</v>
      </c>
      <c r="AP9">
        <v>0.47163188355747837</v>
      </c>
      <c r="AQ9">
        <v>7.5387000286927615</v>
      </c>
      <c r="AR9">
        <v>11.515800000000004</v>
      </c>
      <c r="AS9">
        <v>9.9048000584811202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906.72201554214996</v>
      </c>
      <c r="DN9">
        <v>30.749336148435859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0.28926456048151261</v>
      </c>
      <c r="H10">
        <v>0</v>
      </c>
      <c r="I10">
        <v>0</v>
      </c>
      <c r="J10">
        <v>0.28883213116352968</v>
      </c>
      <c r="K10">
        <v>9.3076136269262442</v>
      </c>
      <c r="L10">
        <v>560.09480564159014</v>
      </c>
      <c r="M10">
        <v>28.224337465984593</v>
      </c>
      <c r="N10">
        <v>36.243234793886188</v>
      </c>
      <c r="O10">
        <v>0</v>
      </c>
      <c r="P10">
        <v>40.957799939802669</v>
      </c>
      <c r="Q10">
        <v>4.9993560761510549</v>
      </c>
      <c r="R10">
        <v>13.005733277800418</v>
      </c>
      <c r="S10">
        <v>6.2500312757019465</v>
      </c>
      <c r="T10">
        <v>0</v>
      </c>
      <c r="U10">
        <v>53.530738917501239</v>
      </c>
      <c r="V10">
        <v>5.5659784172661873</v>
      </c>
      <c r="W10">
        <v>12.102857579929633</v>
      </c>
      <c r="X10">
        <v>45.254524675077064</v>
      </c>
      <c r="Y10">
        <v>0</v>
      </c>
      <c r="Z10">
        <v>2.0108250000000001</v>
      </c>
      <c r="AA10">
        <v>0</v>
      </c>
      <c r="AB10">
        <v>12.122759863322539</v>
      </c>
      <c r="AC10">
        <v>8.9169461988419343</v>
      </c>
      <c r="AD10">
        <v>2.7965699035831788</v>
      </c>
      <c r="AE10">
        <v>15.166195283901365</v>
      </c>
      <c r="AF10">
        <v>2.4805001116356387</v>
      </c>
      <c r="AG10">
        <v>10.894250277520653</v>
      </c>
      <c r="AH10">
        <v>17.864511645</v>
      </c>
      <c r="AI10">
        <v>0</v>
      </c>
      <c r="AJ10">
        <v>0</v>
      </c>
      <c r="AK10">
        <v>13.867157047120688</v>
      </c>
      <c r="AL10">
        <v>0</v>
      </c>
      <c r="AM10">
        <v>4.8491042282362633</v>
      </c>
      <c r="AN10">
        <v>0.95649178142955482</v>
      </c>
      <c r="AO10">
        <v>0</v>
      </c>
      <c r="AP10">
        <v>0.47163188355747837</v>
      </c>
      <c r="AQ10">
        <v>7.5387000286927615</v>
      </c>
      <c r="AR10">
        <v>11.515800000000004</v>
      </c>
      <c r="AS10">
        <v>9.9048000584811202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906.72201554214996</v>
      </c>
      <c r="DN10">
        <v>30.749336148435859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0.28926456048151261</v>
      </c>
      <c r="H11">
        <v>0</v>
      </c>
      <c r="I11">
        <v>0</v>
      </c>
      <c r="J11">
        <v>0.28883213116352968</v>
      </c>
      <c r="K11">
        <v>8.5056774178973953</v>
      </c>
      <c r="L11">
        <v>560.09480564159014</v>
      </c>
      <c r="M11">
        <v>28.224337465984593</v>
      </c>
      <c r="N11">
        <v>36.243234793886188</v>
      </c>
      <c r="O11">
        <v>0</v>
      </c>
      <c r="P11">
        <v>40.957799939802669</v>
      </c>
      <c r="Q11">
        <v>4.9993560761510549</v>
      </c>
      <c r="R11">
        <v>13.005733277800418</v>
      </c>
      <c r="S11">
        <v>6.2500312757019465</v>
      </c>
      <c r="T11">
        <v>0</v>
      </c>
      <c r="U11">
        <v>53.530738917501239</v>
      </c>
      <c r="V11">
        <v>5.5659784172661873</v>
      </c>
      <c r="W11">
        <v>12.102857579929633</v>
      </c>
      <c r="X11">
        <v>45.254524675077064</v>
      </c>
      <c r="Y11">
        <v>0</v>
      </c>
      <c r="Z11">
        <v>2.0108250000000001</v>
      </c>
      <c r="AA11">
        <v>0</v>
      </c>
      <c r="AB11">
        <v>12.122759863322539</v>
      </c>
      <c r="AC11">
        <v>8.9169461988419343</v>
      </c>
      <c r="AD11">
        <v>2.7965699035831788</v>
      </c>
      <c r="AE11">
        <v>15.166195283901365</v>
      </c>
      <c r="AF11">
        <v>2.4805001116356387</v>
      </c>
      <c r="AG11">
        <v>10.894250277520653</v>
      </c>
      <c r="AH11">
        <v>17.864511645</v>
      </c>
      <c r="AI11">
        <v>0</v>
      </c>
      <c r="AJ11">
        <v>0</v>
      </c>
      <c r="AK11">
        <v>13.867157047120688</v>
      </c>
      <c r="AL11">
        <v>0</v>
      </c>
      <c r="AM11">
        <v>4.8491042282362633</v>
      </c>
      <c r="AN11">
        <v>0.95649178142955482</v>
      </c>
      <c r="AO11">
        <v>0</v>
      </c>
      <c r="AP11">
        <v>0.47163188355747837</v>
      </c>
      <c r="AQ11">
        <v>7.5387000286927615</v>
      </c>
      <c r="AR11">
        <v>11.515800000000004</v>
      </c>
      <c r="AS11">
        <v>9.9048000584811202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905.94638284132395</v>
      </c>
      <c r="DN11">
        <v>30.72303264023288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0.28926456048151261</v>
      </c>
      <c r="H12">
        <v>0</v>
      </c>
      <c r="I12">
        <v>0</v>
      </c>
      <c r="J12">
        <v>0.28883213116352968</v>
      </c>
      <c r="K12">
        <v>7.7537857511326491</v>
      </c>
      <c r="L12">
        <v>560.09480564159014</v>
      </c>
      <c r="M12">
        <v>28.224337465984593</v>
      </c>
      <c r="N12">
        <v>36.243234793886188</v>
      </c>
      <c r="O12">
        <v>0</v>
      </c>
      <c r="P12">
        <v>40.957799939802669</v>
      </c>
      <c r="Q12">
        <v>4.9993560761510549</v>
      </c>
      <c r="R12">
        <v>13.005733277800418</v>
      </c>
      <c r="S12">
        <v>6.2500312757019465</v>
      </c>
      <c r="T12">
        <v>0</v>
      </c>
      <c r="U12">
        <v>53.530738917501239</v>
      </c>
      <c r="V12">
        <v>5.5659784172661873</v>
      </c>
      <c r="W12">
        <v>12.102857579929633</v>
      </c>
      <c r="X12">
        <v>45.254524675077064</v>
      </c>
      <c r="Y12">
        <v>0</v>
      </c>
      <c r="Z12">
        <v>2.0108250000000001</v>
      </c>
      <c r="AA12">
        <v>0</v>
      </c>
      <c r="AB12">
        <v>12.122759863322539</v>
      </c>
      <c r="AC12">
        <v>8.9169461988419343</v>
      </c>
      <c r="AD12">
        <v>2.7965699035831788</v>
      </c>
      <c r="AE12">
        <v>15.166195283901365</v>
      </c>
      <c r="AF12">
        <v>2.4805001116356387</v>
      </c>
      <c r="AG12">
        <v>10.894250277520653</v>
      </c>
      <c r="AH12">
        <v>17.864511645</v>
      </c>
      <c r="AI12">
        <v>0</v>
      </c>
      <c r="AJ12">
        <v>0</v>
      </c>
      <c r="AK12">
        <v>13.867157047120688</v>
      </c>
      <c r="AL12">
        <v>0</v>
      </c>
      <c r="AM12">
        <v>4.8491042282362633</v>
      </c>
      <c r="AN12">
        <v>0.95649178142955482</v>
      </c>
      <c r="AO12">
        <v>0</v>
      </c>
      <c r="AP12">
        <v>0.47163188355747837</v>
      </c>
      <c r="AQ12">
        <v>7.5387000286927615</v>
      </c>
      <c r="AR12">
        <v>12.193200000000003</v>
      </c>
      <c r="AS12">
        <v>9.9048000584811202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905.87433462394642</v>
      </c>
      <c r="DN12">
        <v>30.720589190845608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0.28926456048151261</v>
      </c>
      <c r="H13">
        <v>0</v>
      </c>
      <c r="I13">
        <v>0</v>
      </c>
      <c r="J13">
        <v>0.28883213116352968</v>
      </c>
      <c r="K13">
        <v>8.4373236300096917</v>
      </c>
      <c r="L13">
        <v>403.33110112346236</v>
      </c>
      <c r="M13">
        <v>28.224337465984593</v>
      </c>
      <c r="N13">
        <v>36.243234793886188</v>
      </c>
      <c r="O13">
        <v>0</v>
      </c>
      <c r="P13">
        <v>42.740095010254599</v>
      </c>
      <c r="Q13">
        <v>4.9993560761510549</v>
      </c>
      <c r="R13">
        <v>13.005733277800418</v>
      </c>
      <c r="S13">
        <v>6.2500312757019465</v>
      </c>
      <c r="T13">
        <v>0</v>
      </c>
      <c r="U13">
        <v>53.530738917501239</v>
      </c>
      <c r="V13">
        <v>5.5659784172661873</v>
      </c>
      <c r="W13">
        <v>12.102857579929633</v>
      </c>
      <c r="X13">
        <v>45.254524675077064</v>
      </c>
      <c r="Y13">
        <v>0</v>
      </c>
      <c r="Z13">
        <v>2.0108250000000001</v>
      </c>
      <c r="AA13">
        <v>0</v>
      </c>
      <c r="AB13">
        <v>12.122759863322539</v>
      </c>
      <c r="AC13">
        <v>8.9169461988419343</v>
      </c>
      <c r="AD13">
        <v>2.7965699035831788</v>
      </c>
      <c r="AE13">
        <v>15.166195283901365</v>
      </c>
      <c r="AF13">
        <v>2.4805001116356387</v>
      </c>
      <c r="AG13">
        <v>10.894250277520653</v>
      </c>
      <c r="AH13">
        <v>17.864511645</v>
      </c>
      <c r="AI13">
        <v>0</v>
      </c>
      <c r="AJ13">
        <v>0</v>
      </c>
      <c r="AK13">
        <v>13.867157047120688</v>
      </c>
      <c r="AL13">
        <v>0</v>
      </c>
      <c r="AM13">
        <v>4.8491042282362633</v>
      </c>
      <c r="AN13">
        <v>0.95649178142955482</v>
      </c>
      <c r="AO13">
        <v>0</v>
      </c>
      <c r="AP13">
        <v>0.47163188355747837</v>
      </c>
      <c r="AQ13">
        <v>7.5387000286927615</v>
      </c>
      <c r="AR13">
        <v>12.193200000000003</v>
      </c>
      <c r="AS13">
        <v>9.9048000584811202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756.63743290990294</v>
      </c>
      <c r="DN13">
        <v>25.659619336090358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0.28926456048151261</v>
      </c>
      <c r="H14">
        <v>0</v>
      </c>
      <c r="I14">
        <v>0</v>
      </c>
      <c r="J14">
        <v>0.28883213116352968</v>
      </c>
      <c r="K14">
        <v>8.0955546905711682</v>
      </c>
      <c r="L14">
        <v>403.33110112346236</v>
      </c>
      <c r="M14">
        <v>28.224337465984593</v>
      </c>
      <c r="N14">
        <v>36.243234793886188</v>
      </c>
      <c r="O14">
        <v>0</v>
      </c>
      <c r="P14">
        <v>42.740095010254599</v>
      </c>
      <c r="Q14">
        <v>4.9993560761510549</v>
      </c>
      <c r="R14">
        <v>13.005733277800418</v>
      </c>
      <c r="S14">
        <v>6.2500312757019465</v>
      </c>
      <c r="T14">
        <v>0</v>
      </c>
      <c r="U14">
        <v>53.530738917501239</v>
      </c>
      <c r="V14">
        <v>5.5659784172661873</v>
      </c>
      <c r="W14">
        <v>12.102857579929633</v>
      </c>
      <c r="X14">
        <v>45.254524675077064</v>
      </c>
      <c r="Y14">
        <v>0</v>
      </c>
      <c r="Z14">
        <v>2.0108250000000001</v>
      </c>
      <c r="AA14">
        <v>0</v>
      </c>
      <c r="AB14">
        <v>12.122759863322539</v>
      </c>
      <c r="AC14">
        <v>8.9169461988419343</v>
      </c>
      <c r="AD14">
        <v>2.7965699035831788</v>
      </c>
      <c r="AE14">
        <v>15.166195283901365</v>
      </c>
      <c r="AF14">
        <v>2.4805001116356387</v>
      </c>
      <c r="AG14">
        <v>10.894250277520653</v>
      </c>
      <c r="AH14">
        <v>17.864511645</v>
      </c>
      <c r="AI14">
        <v>0</v>
      </c>
      <c r="AJ14">
        <v>0</v>
      </c>
      <c r="AK14">
        <v>13.867157047120688</v>
      </c>
      <c r="AL14">
        <v>0</v>
      </c>
      <c r="AM14">
        <v>4.8491042282362633</v>
      </c>
      <c r="AN14">
        <v>0.95649178142955482</v>
      </c>
      <c r="AO14">
        <v>0</v>
      </c>
      <c r="AP14">
        <v>0.47163188355747837</v>
      </c>
      <c r="AQ14">
        <v>7.5387000286927615</v>
      </c>
      <c r="AR14">
        <v>11.515800000000004</v>
      </c>
      <c r="AS14">
        <v>9.9048000584811202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755.6516925889606</v>
      </c>
      <c r="DN14">
        <v>25.626190717594163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0.28926456048151261</v>
      </c>
      <c r="H15">
        <v>0</v>
      </c>
      <c r="I15">
        <v>0</v>
      </c>
      <c r="J15">
        <v>0.28883213116352968</v>
      </c>
      <c r="K15">
        <v>8.0955546905711682</v>
      </c>
      <c r="L15">
        <v>403.33110112346236</v>
      </c>
      <c r="M15">
        <v>28.224337465984593</v>
      </c>
      <c r="N15">
        <v>36.243234793886188</v>
      </c>
      <c r="O15">
        <v>0</v>
      </c>
      <c r="P15">
        <v>42.740095010254599</v>
      </c>
      <c r="Q15">
        <v>4.9993560761510549</v>
      </c>
      <c r="R15">
        <v>13.005733277800418</v>
      </c>
      <c r="S15">
        <v>6.2500312757019465</v>
      </c>
      <c r="T15">
        <v>0</v>
      </c>
      <c r="U15">
        <v>53.530738917501239</v>
      </c>
      <c r="V15">
        <v>5.5659784172661873</v>
      </c>
      <c r="W15">
        <v>12.102857579929633</v>
      </c>
      <c r="X15">
        <v>45.254524675077064</v>
      </c>
      <c r="Y15">
        <v>0</v>
      </c>
      <c r="Z15">
        <v>4.0216500000000011</v>
      </c>
      <c r="AA15">
        <v>0</v>
      </c>
      <c r="AB15">
        <v>12.122759863322539</v>
      </c>
      <c r="AC15">
        <v>8.9169461988419343</v>
      </c>
      <c r="AD15">
        <v>2.7965699035831788</v>
      </c>
      <c r="AE15">
        <v>15.166195283901365</v>
      </c>
      <c r="AF15">
        <v>2.4805001116356387</v>
      </c>
      <c r="AG15">
        <v>10.894250277520653</v>
      </c>
      <c r="AH15">
        <v>17.864511645</v>
      </c>
      <c r="AI15">
        <v>0</v>
      </c>
      <c r="AJ15">
        <v>0</v>
      </c>
      <c r="AK15">
        <v>13.867157047120688</v>
      </c>
      <c r="AL15">
        <v>0</v>
      </c>
      <c r="AM15">
        <v>4.8491042282362633</v>
      </c>
      <c r="AN15">
        <v>0.95649178142955482</v>
      </c>
      <c r="AO15">
        <v>0</v>
      </c>
      <c r="AP15">
        <v>0.47163188355747837</v>
      </c>
      <c r="AQ15">
        <v>7.5387000286927615</v>
      </c>
      <c r="AR15">
        <v>11.515800000000004</v>
      </c>
      <c r="AS15">
        <v>9.9048000584811202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757.59656272532425</v>
      </c>
      <c r="DN15">
        <v>25.692145581230527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0.28926456048151261</v>
      </c>
      <c r="H16">
        <v>0</v>
      </c>
      <c r="I16">
        <v>0</v>
      </c>
      <c r="J16">
        <v>0.28883213116352968</v>
      </c>
      <c r="K16">
        <v>7.7537857511326491</v>
      </c>
      <c r="L16">
        <v>403.33110112346236</v>
      </c>
      <c r="M16">
        <v>28.224337465984593</v>
      </c>
      <c r="N16">
        <v>36.243234793886188</v>
      </c>
      <c r="O16">
        <v>0</v>
      </c>
      <c r="P16">
        <v>42.740095010254599</v>
      </c>
      <c r="Q16">
        <v>4.9993560761510549</v>
      </c>
      <c r="R16">
        <v>13.005733277800418</v>
      </c>
      <c r="S16">
        <v>6.2500312757019465</v>
      </c>
      <c r="T16">
        <v>0</v>
      </c>
      <c r="U16">
        <v>53.530738917501239</v>
      </c>
      <c r="V16">
        <v>5.5659784172661873</v>
      </c>
      <c r="W16">
        <v>12.102857579929633</v>
      </c>
      <c r="X16">
        <v>45.254524675077064</v>
      </c>
      <c r="Y16">
        <v>0</v>
      </c>
      <c r="Z16">
        <v>4.0216500000000011</v>
      </c>
      <c r="AA16">
        <v>0</v>
      </c>
      <c r="AB16">
        <v>12.122759863322539</v>
      </c>
      <c r="AC16">
        <v>8.9169461988419343</v>
      </c>
      <c r="AD16">
        <v>2.7965699035831788</v>
      </c>
      <c r="AE16">
        <v>15.166195283901365</v>
      </c>
      <c r="AF16">
        <v>2.4805001116356387</v>
      </c>
      <c r="AG16">
        <v>10.894250277520653</v>
      </c>
      <c r="AH16">
        <v>17.864511645</v>
      </c>
      <c r="AI16">
        <v>0</v>
      </c>
      <c r="AJ16">
        <v>0</v>
      </c>
      <c r="AK16">
        <v>13.867157047120688</v>
      </c>
      <c r="AL16">
        <v>0</v>
      </c>
      <c r="AM16">
        <v>4.8491042282362633</v>
      </c>
      <c r="AN16">
        <v>0.95649178142955482</v>
      </c>
      <c r="AO16">
        <v>0</v>
      </c>
      <c r="AP16">
        <v>0.47163188355747837</v>
      </c>
      <c r="AQ16">
        <v>7.5387000286927615</v>
      </c>
      <c r="AR16">
        <v>11.515800000000004</v>
      </c>
      <c r="AS16">
        <v>9.9048000584811202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757.26600380709931</v>
      </c>
      <c r="DN16">
        <v>25.680935560016941</v>
      </c>
    </row>
    <row r="17" spans="1:118">
      <c r="A17" t="s">
        <v>59</v>
      </c>
      <c r="B17">
        <v>0</v>
      </c>
      <c r="C17">
        <v>0</v>
      </c>
      <c r="D17">
        <v>2.8852384536268461</v>
      </c>
      <c r="E17">
        <v>0</v>
      </c>
      <c r="F17">
        <v>0</v>
      </c>
      <c r="G17">
        <v>5.7827167550419674</v>
      </c>
      <c r="H17">
        <v>0</v>
      </c>
      <c r="I17">
        <v>0</v>
      </c>
      <c r="J17">
        <v>5.7766426232705941</v>
      </c>
      <c r="K17">
        <v>7.4449482996226637</v>
      </c>
      <c r="L17">
        <v>403.33110112346236</v>
      </c>
      <c r="M17">
        <v>28.224337465984593</v>
      </c>
      <c r="N17">
        <v>36.243234793886188</v>
      </c>
      <c r="O17">
        <v>0</v>
      </c>
      <c r="P17">
        <v>42.740095010254599</v>
      </c>
      <c r="Q17">
        <v>6.3072000607776424</v>
      </c>
      <c r="R17">
        <v>13.005733277800418</v>
      </c>
      <c r="S17">
        <v>8.0949266730433926</v>
      </c>
      <c r="T17">
        <v>0</v>
      </c>
      <c r="U17">
        <v>53.530738917501239</v>
      </c>
      <c r="V17">
        <v>5.5659784172661873</v>
      </c>
      <c r="W17">
        <v>12.102857579929633</v>
      </c>
      <c r="X17">
        <v>45.254524675077064</v>
      </c>
      <c r="Y17">
        <v>0</v>
      </c>
      <c r="Z17">
        <v>4.0216500000000011</v>
      </c>
      <c r="AA17">
        <v>0</v>
      </c>
      <c r="AB17">
        <v>12.122759863322539</v>
      </c>
      <c r="AC17">
        <v>8.9169461988419343</v>
      </c>
      <c r="AD17">
        <v>2.7965699035831788</v>
      </c>
      <c r="AE17">
        <v>15.166195283901365</v>
      </c>
      <c r="AF17">
        <v>2.4805001116356387</v>
      </c>
      <c r="AG17">
        <v>10.894250277520653</v>
      </c>
      <c r="AH17">
        <v>17.864511645</v>
      </c>
      <c r="AI17">
        <v>0</v>
      </c>
      <c r="AJ17">
        <v>0</v>
      </c>
      <c r="AK17">
        <v>13.867157047120688</v>
      </c>
      <c r="AL17">
        <v>0</v>
      </c>
      <c r="AM17">
        <v>4.8491042282362633</v>
      </c>
      <c r="AN17">
        <v>0.95649178142955482</v>
      </c>
      <c r="AO17">
        <v>0</v>
      </c>
      <c r="AP17">
        <v>0.47163188355747837</v>
      </c>
      <c r="AQ17">
        <v>7.5387000286927615</v>
      </c>
      <c r="AR17">
        <v>11.515800000000004</v>
      </c>
      <c r="AS17">
        <v>9.9048000584811202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773.42848677796121</v>
      </c>
      <c r="DN17">
        <v>26.228855659907531</v>
      </c>
    </row>
    <row r="18" spans="1:118">
      <c r="A18" t="s">
        <v>60</v>
      </c>
      <c r="B18">
        <v>0</v>
      </c>
      <c r="C18">
        <v>0</v>
      </c>
      <c r="D18">
        <v>2.8852384536268461</v>
      </c>
      <c r="E18">
        <v>0</v>
      </c>
      <c r="F18">
        <v>0</v>
      </c>
      <c r="G18">
        <v>5.7827167550419674</v>
      </c>
      <c r="H18">
        <v>0</v>
      </c>
      <c r="I18">
        <v>0</v>
      </c>
      <c r="J18">
        <v>5.7766426232705941</v>
      </c>
      <c r="K18">
        <v>7.4449482996226637</v>
      </c>
      <c r="L18">
        <v>403.33110112346236</v>
      </c>
      <c r="M18">
        <v>28.224337465984593</v>
      </c>
      <c r="N18">
        <v>36.243234793886188</v>
      </c>
      <c r="O18">
        <v>0</v>
      </c>
      <c r="P18">
        <v>42.740095010254599</v>
      </c>
      <c r="Q18">
        <v>6.3072000607776424</v>
      </c>
      <c r="R18">
        <v>13.005733277800418</v>
      </c>
      <c r="S18">
        <v>8.0949266730433926</v>
      </c>
      <c r="T18">
        <v>0</v>
      </c>
      <c r="U18">
        <v>53.530738917501239</v>
      </c>
      <c r="V18">
        <v>5.5659784172661873</v>
      </c>
      <c r="W18">
        <v>12.102857579929633</v>
      </c>
      <c r="X18">
        <v>45.254524675077064</v>
      </c>
      <c r="Y18">
        <v>0</v>
      </c>
      <c r="Z18">
        <v>4.0216500000000011</v>
      </c>
      <c r="AA18">
        <v>0</v>
      </c>
      <c r="AB18">
        <v>12.122759863322539</v>
      </c>
      <c r="AC18">
        <v>8.9169461988419343</v>
      </c>
      <c r="AD18">
        <v>2.7965699035831788</v>
      </c>
      <c r="AE18">
        <v>15.166195283901365</v>
      </c>
      <c r="AF18">
        <v>2.4805001116356387</v>
      </c>
      <c r="AG18">
        <v>10.894250277520653</v>
      </c>
      <c r="AH18">
        <v>17.864511645</v>
      </c>
      <c r="AI18">
        <v>0</v>
      </c>
      <c r="AJ18">
        <v>0</v>
      </c>
      <c r="AK18">
        <v>13.867157047120688</v>
      </c>
      <c r="AL18">
        <v>0</v>
      </c>
      <c r="AM18">
        <v>4.8491042282362633</v>
      </c>
      <c r="AN18">
        <v>0.95649178142955482</v>
      </c>
      <c r="AO18">
        <v>0</v>
      </c>
      <c r="AP18">
        <v>0.47163188355747837</v>
      </c>
      <c r="AQ18">
        <v>7.5387000286927615</v>
      </c>
      <c r="AR18">
        <v>11.515800000000004</v>
      </c>
      <c r="AS18">
        <v>9.9048000584811202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773.42848677796121</v>
      </c>
      <c r="DN18">
        <v>26.228855659907531</v>
      </c>
    </row>
    <row r="19" spans="1:118">
      <c r="A19" t="s">
        <v>61</v>
      </c>
      <c r="B19">
        <v>0</v>
      </c>
      <c r="C19">
        <v>0</v>
      </c>
      <c r="D19">
        <v>2.8852384536268461</v>
      </c>
      <c r="E19">
        <v>0</v>
      </c>
      <c r="F19">
        <v>0</v>
      </c>
      <c r="G19">
        <v>5.7827167550419674</v>
      </c>
      <c r="H19">
        <v>0</v>
      </c>
      <c r="I19">
        <v>0</v>
      </c>
      <c r="J19">
        <v>5.7766426232705941</v>
      </c>
      <c r="K19">
        <v>7.0348255722964401</v>
      </c>
      <c r="L19">
        <v>403.33110112346236</v>
      </c>
      <c r="M19">
        <v>28.224337465984593</v>
      </c>
      <c r="N19">
        <v>36.243234793886188</v>
      </c>
      <c r="O19">
        <v>0</v>
      </c>
      <c r="P19">
        <v>42.740095010254599</v>
      </c>
      <c r="Q19">
        <v>6.3072000607776424</v>
      </c>
      <c r="R19">
        <v>13.005733277800418</v>
      </c>
      <c r="S19">
        <v>8.0949266730433926</v>
      </c>
      <c r="T19">
        <v>0</v>
      </c>
      <c r="U19">
        <v>53.530738917501239</v>
      </c>
      <c r="V19">
        <v>5.5659784172661873</v>
      </c>
      <c r="W19">
        <v>11.730461962085641</v>
      </c>
      <c r="X19">
        <v>45.254524675077064</v>
      </c>
      <c r="Y19">
        <v>0</v>
      </c>
      <c r="Z19">
        <v>4.0216500000000011</v>
      </c>
      <c r="AA19">
        <v>0</v>
      </c>
      <c r="AB19">
        <v>12.122759863322539</v>
      </c>
      <c r="AC19">
        <v>8.9169461988419343</v>
      </c>
      <c r="AD19">
        <v>2.7965699035831788</v>
      </c>
      <c r="AE19">
        <v>15.166195283901365</v>
      </c>
      <c r="AF19">
        <v>2.4805001116356387</v>
      </c>
      <c r="AG19">
        <v>10.894250277520653</v>
      </c>
      <c r="AH19">
        <v>17.864511645</v>
      </c>
      <c r="AI19">
        <v>0</v>
      </c>
      <c r="AJ19">
        <v>0</v>
      </c>
      <c r="AK19">
        <v>13.867157047120688</v>
      </c>
      <c r="AL19">
        <v>0</v>
      </c>
      <c r="AM19">
        <v>4.8491042282362633</v>
      </c>
      <c r="AN19">
        <v>0.95649178142955482</v>
      </c>
      <c r="AO19">
        <v>0</v>
      </c>
      <c r="AP19">
        <v>0.47163188355747837</v>
      </c>
      <c r="AQ19">
        <v>7.5387000286927615</v>
      </c>
      <c r="AR19">
        <v>11.515800000000004</v>
      </c>
      <c r="AS19">
        <v>9.9048000584811202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772.67163073474023</v>
      </c>
      <c r="DN19">
        <v>26.203193357958149</v>
      </c>
    </row>
    <row r="20" spans="1:118">
      <c r="A20" t="s">
        <v>62</v>
      </c>
      <c r="B20">
        <v>0</v>
      </c>
      <c r="C20">
        <v>0</v>
      </c>
      <c r="D20">
        <v>2.8852384536268461</v>
      </c>
      <c r="E20">
        <v>0</v>
      </c>
      <c r="F20">
        <v>0</v>
      </c>
      <c r="G20">
        <v>5.7827167550419674</v>
      </c>
      <c r="H20">
        <v>0</v>
      </c>
      <c r="I20">
        <v>0</v>
      </c>
      <c r="J20">
        <v>5.7766426232705941</v>
      </c>
      <c r="K20">
        <v>6.6930566328579175</v>
      </c>
      <c r="L20">
        <v>403.33110112346236</v>
      </c>
      <c r="M20">
        <v>28.224337465984593</v>
      </c>
      <c r="N20">
        <v>36.243234793886188</v>
      </c>
      <c r="O20">
        <v>0</v>
      </c>
      <c r="P20">
        <v>42.740095010254599</v>
      </c>
      <c r="Q20">
        <v>6.3072000607776424</v>
      </c>
      <c r="R20">
        <v>13.005733277800418</v>
      </c>
      <c r="S20">
        <v>8.0949266730433926</v>
      </c>
      <c r="T20">
        <v>0</v>
      </c>
      <c r="U20">
        <v>53.530738917501239</v>
      </c>
      <c r="V20">
        <v>5.5659784172661873</v>
      </c>
      <c r="W20">
        <v>11.730461962085641</v>
      </c>
      <c r="X20">
        <v>45.254524675077064</v>
      </c>
      <c r="Y20">
        <v>0</v>
      </c>
      <c r="Z20">
        <v>4.0216500000000011</v>
      </c>
      <c r="AA20">
        <v>0</v>
      </c>
      <c r="AB20">
        <v>12.122759863322539</v>
      </c>
      <c r="AC20">
        <v>8.9169461988419343</v>
      </c>
      <c r="AD20">
        <v>2.7965699035831788</v>
      </c>
      <c r="AE20">
        <v>15.166195283901365</v>
      </c>
      <c r="AF20">
        <v>2.4805001116356387</v>
      </c>
      <c r="AG20">
        <v>10.894250277520653</v>
      </c>
      <c r="AH20">
        <v>17.864511645</v>
      </c>
      <c r="AI20">
        <v>0</v>
      </c>
      <c r="AJ20">
        <v>0</v>
      </c>
      <c r="AK20">
        <v>13.867157047120688</v>
      </c>
      <c r="AL20">
        <v>0</v>
      </c>
      <c r="AM20">
        <v>4.8491042282362633</v>
      </c>
      <c r="AN20">
        <v>0.95649178142955482</v>
      </c>
      <c r="AO20">
        <v>0</v>
      </c>
      <c r="AP20">
        <v>0.47163188355747837</v>
      </c>
      <c r="AQ20">
        <v>5.0257998278434375</v>
      </c>
      <c r="AR20">
        <v>11.515800000000004</v>
      </c>
      <c r="AS20">
        <v>9.9048000584811202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769.91059472641552</v>
      </c>
      <c r="DN20">
        <v>26.109560225995111</v>
      </c>
    </row>
    <row r="21" spans="1:118">
      <c r="A21" t="s">
        <v>63</v>
      </c>
      <c r="B21">
        <v>0</v>
      </c>
      <c r="C21">
        <v>0</v>
      </c>
      <c r="D21">
        <v>2.79002558465716</v>
      </c>
      <c r="E21">
        <v>0</v>
      </c>
      <c r="F21">
        <v>0</v>
      </c>
      <c r="G21">
        <v>5.5943765997124544</v>
      </c>
      <c r="H21">
        <v>0</v>
      </c>
      <c r="I21">
        <v>0</v>
      </c>
      <c r="J21">
        <v>5.5860134167026656</v>
      </c>
      <c r="K21">
        <v>6.4154185842913991</v>
      </c>
      <c r="L21">
        <v>429.52508943140498</v>
      </c>
      <c r="M21">
        <v>28.224337465984593</v>
      </c>
      <c r="N21">
        <v>36.243234793886188</v>
      </c>
      <c r="O21">
        <v>0</v>
      </c>
      <c r="P21">
        <v>42.740095010254599</v>
      </c>
      <c r="Q21">
        <v>6.2452977289213125</v>
      </c>
      <c r="R21">
        <v>13.005733277800418</v>
      </c>
      <c r="S21">
        <v>8.0163984716019279</v>
      </c>
      <c r="T21">
        <v>0</v>
      </c>
      <c r="U21">
        <v>53.530738917501239</v>
      </c>
      <c r="V21">
        <v>5.5659784172661873</v>
      </c>
      <c r="W21">
        <v>11.730461962085641</v>
      </c>
      <c r="X21">
        <v>45.254524675077064</v>
      </c>
      <c r="Y21">
        <v>0</v>
      </c>
      <c r="Z21">
        <v>4.0216500000000011</v>
      </c>
      <c r="AA21">
        <v>4.309757025715558</v>
      </c>
      <c r="AB21">
        <v>12.122759863322539</v>
      </c>
      <c r="AC21">
        <v>8.9169461988419343</v>
      </c>
      <c r="AD21">
        <v>5.5931400993385445</v>
      </c>
      <c r="AE21">
        <v>15.166195283901365</v>
      </c>
      <c r="AF21">
        <v>2.4805001116356387</v>
      </c>
      <c r="AG21">
        <v>10.894250277520653</v>
      </c>
      <c r="AH21">
        <v>17.864511645</v>
      </c>
      <c r="AI21">
        <v>0</v>
      </c>
      <c r="AJ21">
        <v>0</v>
      </c>
      <c r="AK21">
        <v>13.867157047120688</v>
      </c>
      <c r="AL21">
        <v>0</v>
      </c>
      <c r="AM21">
        <v>4.8491042282362633</v>
      </c>
      <c r="AN21">
        <v>0.95649178142955482</v>
      </c>
      <c r="AO21">
        <v>0</v>
      </c>
      <c r="AP21">
        <v>0.15721062785249276</v>
      </c>
      <c r="AQ21">
        <v>0</v>
      </c>
      <c r="AR21">
        <v>11.515800000000004</v>
      </c>
      <c r="AS21">
        <v>9.9048000584811202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796.09052429583062</v>
      </c>
      <c r="DN21">
        <v>26.997474289713693</v>
      </c>
    </row>
    <row r="22" spans="1:118">
      <c r="A22" t="s">
        <v>64</v>
      </c>
      <c r="B22">
        <v>0</v>
      </c>
      <c r="C22">
        <v>0</v>
      </c>
      <c r="D22">
        <v>2.79002558465716</v>
      </c>
      <c r="E22">
        <v>0</v>
      </c>
      <c r="F22">
        <v>0</v>
      </c>
      <c r="G22">
        <v>5.5943765997124544</v>
      </c>
      <c r="H22">
        <v>0</v>
      </c>
      <c r="I22">
        <v>0</v>
      </c>
      <c r="J22">
        <v>5.5860134167026656</v>
      </c>
      <c r="K22">
        <v>6.0736496448528783</v>
      </c>
      <c r="L22">
        <v>429.52508943140498</v>
      </c>
      <c r="M22">
        <v>28.224337465984593</v>
      </c>
      <c r="N22">
        <v>36.243234793886188</v>
      </c>
      <c r="O22">
        <v>0</v>
      </c>
      <c r="P22">
        <v>42.740095010254599</v>
      </c>
      <c r="Q22">
        <v>6.2452977289213125</v>
      </c>
      <c r="R22">
        <v>13.005733277800418</v>
      </c>
      <c r="S22">
        <v>8.0163984716019279</v>
      </c>
      <c r="T22">
        <v>0</v>
      </c>
      <c r="U22">
        <v>53.530738917501239</v>
      </c>
      <c r="V22">
        <v>5.5659784172661873</v>
      </c>
      <c r="W22">
        <v>11.730461962085641</v>
      </c>
      <c r="X22">
        <v>45.254524675077064</v>
      </c>
      <c r="Y22">
        <v>0</v>
      </c>
      <c r="Z22">
        <v>4.0216500000000011</v>
      </c>
      <c r="AA22">
        <v>8.6195140514311159</v>
      </c>
      <c r="AB22">
        <v>12.122759863322539</v>
      </c>
      <c r="AC22">
        <v>8.9169461988419343</v>
      </c>
      <c r="AD22">
        <v>5.5931400993385445</v>
      </c>
      <c r="AE22">
        <v>15.166195283901365</v>
      </c>
      <c r="AF22">
        <v>2.4805001116356387</v>
      </c>
      <c r="AG22">
        <v>10.894250277520653</v>
      </c>
      <c r="AH22">
        <v>17.864511645</v>
      </c>
      <c r="AI22">
        <v>0.97650021875070248</v>
      </c>
      <c r="AJ22">
        <v>0</v>
      </c>
      <c r="AK22">
        <v>13.867157047120688</v>
      </c>
      <c r="AL22">
        <v>0</v>
      </c>
      <c r="AM22">
        <v>4.8491042282362633</v>
      </c>
      <c r="AN22">
        <v>0.95649178142955482</v>
      </c>
      <c r="AO22">
        <v>0</v>
      </c>
      <c r="AP22">
        <v>0.15721062785249276</v>
      </c>
      <c r="AQ22">
        <v>0</v>
      </c>
      <c r="AR22">
        <v>11.515800000000004</v>
      </c>
      <c r="AS22">
        <v>9.9048000584811202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800.87273569583544</v>
      </c>
      <c r="DN22">
        <v>27.159751194736621</v>
      </c>
    </row>
    <row r="23" spans="1:118">
      <c r="A23" t="s">
        <v>65</v>
      </c>
      <c r="B23">
        <v>0</v>
      </c>
      <c r="C23">
        <v>0</v>
      </c>
      <c r="D23">
        <v>2.79002558465716</v>
      </c>
      <c r="E23">
        <v>0</v>
      </c>
      <c r="F23">
        <v>0</v>
      </c>
      <c r="G23">
        <v>5.5943765997124544</v>
      </c>
      <c r="H23">
        <v>0</v>
      </c>
      <c r="I23">
        <v>0</v>
      </c>
      <c r="J23">
        <v>5.5860134167026656</v>
      </c>
      <c r="K23">
        <v>6.0736496448528783</v>
      </c>
      <c r="L23">
        <v>429.52508943140498</v>
      </c>
      <c r="M23">
        <v>28.224337465984593</v>
      </c>
      <c r="N23">
        <v>36.243234793886188</v>
      </c>
      <c r="O23">
        <v>0</v>
      </c>
      <c r="P23">
        <v>42.740095010254599</v>
      </c>
      <c r="Q23">
        <v>6.2452977289213125</v>
      </c>
      <c r="R23">
        <v>13.005733277800418</v>
      </c>
      <c r="S23">
        <v>8.0163984716019279</v>
      </c>
      <c r="T23">
        <v>0</v>
      </c>
      <c r="U23">
        <v>53.530738917501239</v>
      </c>
      <c r="V23">
        <v>5.5659784172661873</v>
      </c>
      <c r="W23">
        <v>11.730461962085641</v>
      </c>
      <c r="X23">
        <v>45.254524675077064</v>
      </c>
      <c r="Y23">
        <v>0</v>
      </c>
      <c r="Z23">
        <v>4.0216500000000011</v>
      </c>
      <c r="AA23">
        <v>8.6195140514311159</v>
      </c>
      <c r="AB23">
        <v>12.122759863322539</v>
      </c>
      <c r="AC23">
        <v>8.9169461988419343</v>
      </c>
      <c r="AD23">
        <v>5.5931400993385445</v>
      </c>
      <c r="AE23">
        <v>15.166195283901365</v>
      </c>
      <c r="AF23">
        <v>2.4805001116356387</v>
      </c>
      <c r="AG23">
        <v>10.894250277520653</v>
      </c>
      <c r="AH23">
        <v>17.864511645</v>
      </c>
      <c r="AI23">
        <v>2.7342000291667605</v>
      </c>
      <c r="AJ23">
        <v>0</v>
      </c>
      <c r="AK23">
        <v>13.867157047120688</v>
      </c>
      <c r="AL23">
        <v>0</v>
      </c>
      <c r="AM23">
        <v>4.8491042282362633</v>
      </c>
      <c r="AN23">
        <v>0.95649178142955482</v>
      </c>
      <c r="AO23">
        <v>0</v>
      </c>
      <c r="AP23">
        <v>0.15721062785249276</v>
      </c>
      <c r="AQ23">
        <v>0</v>
      </c>
      <c r="AR23">
        <v>11.515800000000004</v>
      </c>
      <c r="AS23">
        <v>9.9048000584811202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802.57278302947009</v>
      </c>
      <c r="DN23">
        <v>27.217403671518021</v>
      </c>
    </row>
    <row r="24" spans="1:118">
      <c r="A24" t="s">
        <v>66</v>
      </c>
      <c r="B24">
        <v>0</v>
      </c>
      <c r="C24">
        <v>0</v>
      </c>
      <c r="D24">
        <v>2.79002558465716</v>
      </c>
      <c r="E24">
        <v>0</v>
      </c>
      <c r="F24">
        <v>0</v>
      </c>
      <c r="G24">
        <v>5.5943765997124544</v>
      </c>
      <c r="H24">
        <v>0</v>
      </c>
      <c r="I24">
        <v>0</v>
      </c>
      <c r="J24">
        <v>5.5860134167026656</v>
      </c>
      <c r="K24">
        <v>6.0736496448528783</v>
      </c>
      <c r="L24">
        <v>429.52508943140498</v>
      </c>
      <c r="M24">
        <v>28.224337465984593</v>
      </c>
      <c r="N24">
        <v>36.243234793886188</v>
      </c>
      <c r="O24">
        <v>0</v>
      </c>
      <c r="P24">
        <v>42.740095010254599</v>
      </c>
      <c r="Q24">
        <v>6.2452977289213125</v>
      </c>
      <c r="R24">
        <v>13.005733277800418</v>
      </c>
      <c r="S24">
        <v>8.0163984716019279</v>
      </c>
      <c r="T24">
        <v>0</v>
      </c>
      <c r="U24">
        <v>53.530738917501239</v>
      </c>
      <c r="V24">
        <v>5.5659784172661873</v>
      </c>
      <c r="W24">
        <v>11.730461962085641</v>
      </c>
      <c r="X24">
        <v>45.254524675077064</v>
      </c>
      <c r="Y24">
        <v>0</v>
      </c>
      <c r="Z24">
        <v>4.0216500000000011</v>
      </c>
      <c r="AA24">
        <v>8.6195140514311159</v>
      </c>
      <c r="AB24">
        <v>12.122759863322539</v>
      </c>
      <c r="AC24">
        <v>8.9169461988419343</v>
      </c>
      <c r="AD24">
        <v>5.5931400993385445</v>
      </c>
      <c r="AE24">
        <v>15.166195283901365</v>
      </c>
      <c r="AF24">
        <v>2.4805001116356387</v>
      </c>
      <c r="AG24">
        <v>10.894250277520653</v>
      </c>
      <c r="AH24">
        <v>17.864511645</v>
      </c>
      <c r="AI24">
        <v>15.272460037916789</v>
      </c>
      <c r="AJ24">
        <v>0</v>
      </c>
      <c r="AK24">
        <v>13.867157047120688</v>
      </c>
      <c r="AL24">
        <v>0</v>
      </c>
      <c r="AM24">
        <v>4.8491042282362633</v>
      </c>
      <c r="AN24">
        <v>0.95649178142955482</v>
      </c>
      <c r="AO24">
        <v>0</v>
      </c>
      <c r="AP24">
        <v>0.15721062785249276</v>
      </c>
      <c r="AQ24">
        <v>0</v>
      </c>
      <c r="AR24">
        <v>11.515800000000004</v>
      </c>
      <c r="AS24">
        <v>9.9048000584811202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814.69978792606571</v>
      </c>
      <c r="DN24">
        <v>27.628658783672279</v>
      </c>
    </row>
    <row r="25" spans="1:118">
      <c r="A25" t="s">
        <v>67</v>
      </c>
      <c r="B25">
        <v>0</v>
      </c>
      <c r="C25">
        <v>0</v>
      </c>
      <c r="D25">
        <v>2.79002558465716</v>
      </c>
      <c r="E25">
        <v>0</v>
      </c>
      <c r="F25">
        <v>0</v>
      </c>
      <c r="G25">
        <v>5.5943765997124544</v>
      </c>
      <c r="H25">
        <v>0</v>
      </c>
      <c r="I25">
        <v>0</v>
      </c>
      <c r="J25">
        <v>5.5860134167026656</v>
      </c>
      <c r="K25">
        <v>6.0736496448528783</v>
      </c>
      <c r="L25">
        <v>429.52508943140498</v>
      </c>
      <c r="M25">
        <v>28.224337465984593</v>
      </c>
      <c r="N25">
        <v>36.243234793886188</v>
      </c>
      <c r="O25">
        <v>0</v>
      </c>
      <c r="P25">
        <v>42.740095010254599</v>
      </c>
      <c r="Q25">
        <v>6.2452977289213125</v>
      </c>
      <c r="R25">
        <v>13.005733277800418</v>
      </c>
      <c r="S25">
        <v>8.0163984716019279</v>
      </c>
      <c r="T25">
        <v>0</v>
      </c>
      <c r="U25">
        <v>53.530738917501239</v>
      </c>
      <c r="V25">
        <v>5.5659784172661873</v>
      </c>
      <c r="W25">
        <v>11.730461962085641</v>
      </c>
      <c r="X25">
        <v>45.254524675077064</v>
      </c>
      <c r="Y25">
        <v>0</v>
      </c>
      <c r="Z25">
        <v>4.0216500000000011</v>
      </c>
      <c r="AA25">
        <v>8.6195140514311159</v>
      </c>
      <c r="AB25">
        <v>12.122759863322539</v>
      </c>
      <c r="AC25">
        <v>8.9169461988419343</v>
      </c>
      <c r="AD25">
        <v>5.5931400993385445</v>
      </c>
      <c r="AE25">
        <v>15.166195283901365</v>
      </c>
      <c r="AF25">
        <v>2.4805001116356387</v>
      </c>
      <c r="AG25">
        <v>10.894250277520653</v>
      </c>
      <c r="AH25">
        <v>17.864511645</v>
      </c>
      <c r="AI25">
        <v>15.272460037916789</v>
      </c>
      <c r="AJ25">
        <v>0</v>
      </c>
      <c r="AK25">
        <v>13.867157047120688</v>
      </c>
      <c r="AL25">
        <v>0</v>
      </c>
      <c r="AM25">
        <v>4.8491042282362633</v>
      </c>
      <c r="AN25">
        <v>0.95649178142955482</v>
      </c>
      <c r="AO25">
        <v>0</v>
      </c>
      <c r="AP25">
        <v>0.15721062785249276</v>
      </c>
      <c r="AQ25">
        <v>0</v>
      </c>
      <c r="AR25">
        <v>11.515800000000004</v>
      </c>
      <c r="AS25">
        <v>9.9048000584811202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814.69978792606571</v>
      </c>
      <c r="DN25">
        <v>27.628658783672279</v>
      </c>
    </row>
    <row r="26" spans="1:118">
      <c r="A26" t="s">
        <v>68</v>
      </c>
      <c r="B26">
        <v>0</v>
      </c>
      <c r="C26">
        <v>0</v>
      </c>
      <c r="D26">
        <v>2.79002558465716</v>
      </c>
      <c r="E26">
        <v>0</v>
      </c>
      <c r="F26">
        <v>0</v>
      </c>
      <c r="G26">
        <v>5.5943765997124544</v>
      </c>
      <c r="H26">
        <v>0</v>
      </c>
      <c r="I26">
        <v>0</v>
      </c>
      <c r="J26">
        <v>5.5860134167026656</v>
      </c>
      <c r="K26">
        <v>6.0736496448528783</v>
      </c>
      <c r="L26">
        <v>429.52508943140498</v>
      </c>
      <c r="M26">
        <v>28.224337465984593</v>
      </c>
      <c r="N26">
        <v>36.243234793886188</v>
      </c>
      <c r="O26">
        <v>0</v>
      </c>
      <c r="P26">
        <v>42.740095010254599</v>
      </c>
      <c r="Q26">
        <v>6.2452977289213125</v>
      </c>
      <c r="R26">
        <v>13.005733277800418</v>
      </c>
      <c r="S26">
        <v>8.0163984716019279</v>
      </c>
      <c r="T26">
        <v>0</v>
      </c>
      <c r="U26">
        <v>53.530738917501239</v>
      </c>
      <c r="V26">
        <v>5.5659784172661873</v>
      </c>
      <c r="W26">
        <v>11.730461962085641</v>
      </c>
      <c r="X26">
        <v>45.254524675077064</v>
      </c>
      <c r="Y26">
        <v>0</v>
      </c>
      <c r="Z26">
        <v>4.0216500000000011</v>
      </c>
      <c r="AA26">
        <v>8.6195140514311159</v>
      </c>
      <c r="AB26">
        <v>12.122759863322539</v>
      </c>
      <c r="AC26">
        <v>8.9169461988419343</v>
      </c>
      <c r="AD26">
        <v>5.5931400993385445</v>
      </c>
      <c r="AE26">
        <v>15.166195283901365</v>
      </c>
      <c r="AF26">
        <v>2.4805001116356387</v>
      </c>
      <c r="AG26">
        <v>10.894250277520653</v>
      </c>
      <c r="AH26">
        <v>17.864511645</v>
      </c>
      <c r="AI26">
        <v>15.272460037916789</v>
      </c>
      <c r="AJ26">
        <v>0</v>
      </c>
      <c r="AK26">
        <v>13.867157047120688</v>
      </c>
      <c r="AL26">
        <v>0</v>
      </c>
      <c r="AM26">
        <v>4.8491042282362633</v>
      </c>
      <c r="AN26">
        <v>0.95649178142955482</v>
      </c>
      <c r="AO26">
        <v>0</v>
      </c>
      <c r="AP26">
        <v>0.15721062785249276</v>
      </c>
      <c r="AQ26">
        <v>0</v>
      </c>
      <c r="AR26">
        <v>11.515800000000004</v>
      </c>
      <c r="AS26">
        <v>9.9048000584811202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814.69978792606571</v>
      </c>
      <c r="DN26">
        <v>27.628658783672279</v>
      </c>
    </row>
    <row r="27" spans="1:118">
      <c r="A27" t="s">
        <v>69</v>
      </c>
      <c r="B27">
        <v>0</v>
      </c>
      <c r="C27">
        <v>0</v>
      </c>
      <c r="D27">
        <v>0.3372442704144728</v>
      </c>
      <c r="E27">
        <v>0</v>
      </c>
      <c r="F27">
        <v>0</v>
      </c>
      <c r="G27">
        <v>0.81966092637409571</v>
      </c>
      <c r="H27">
        <v>0</v>
      </c>
      <c r="I27">
        <v>0</v>
      </c>
      <c r="J27">
        <v>0</v>
      </c>
      <c r="K27">
        <v>5.1307305903606366</v>
      </c>
      <c r="L27">
        <v>364.03279615288284</v>
      </c>
      <c r="M27">
        <v>28.224337465984593</v>
      </c>
      <c r="N27">
        <v>36.243234793886188</v>
      </c>
      <c r="O27">
        <v>0</v>
      </c>
      <c r="P27">
        <v>42.740095010254599</v>
      </c>
      <c r="Q27">
        <v>1.8293766232955289</v>
      </c>
      <c r="R27">
        <v>13.005733277800418</v>
      </c>
      <c r="S27">
        <v>3.5134528123236199</v>
      </c>
      <c r="T27">
        <v>0</v>
      </c>
      <c r="U27">
        <v>53.530738917501239</v>
      </c>
      <c r="V27">
        <v>5.5659784172661873</v>
      </c>
      <c r="W27">
        <v>11.730461962085641</v>
      </c>
      <c r="X27">
        <v>45.254524675077064</v>
      </c>
      <c r="Y27">
        <v>0</v>
      </c>
      <c r="Z27">
        <v>4.0216500000000011</v>
      </c>
      <c r="AA27">
        <v>7.270170421247566</v>
      </c>
      <c r="AB27">
        <v>12.122759863322539</v>
      </c>
      <c r="AC27">
        <v>8.9169461988419343</v>
      </c>
      <c r="AD27">
        <v>4.8636001753033105</v>
      </c>
      <c r="AE27">
        <v>15.166195283901365</v>
      </c>
      <c r="AF27">
        <v>2.4805001116356387</v>
      </c>
      <c r="AG27">
        <v>10.894250277520653</v>
      </c>
      <c r="AH27">
        <v>17.864511645</v>
      </c>
      <c r="AI27">
        <v>15.272460037916789</v>
      </c>
      <c r="AJ27">
        <v>0</v>
      </c>
      <c r="AK27">
        <v>13.867157047120688</v>
      </c>
      <c r="AL27">
        <v>0</v>
      </c>
      <c r="AM27">
        <v>4.8491042282362633</v>
      </c>
      <c r="AN27">
        <v>0.95649178142955482</v>
      </c>
      <c r="AO27">
        <v>0</v>
      </c>
      <c r="AP27">
        <v>0.15721062785249276</v>
      </c>
      <c r="AQ27">
        <v>0</v>
      </c>
      <c r="AR27">
        <v>11.515800000000004</v>
      </c>
      <c r="AS27">
        <v>9.9048000584811202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727.41268452562281</v>
      </c>
      <c r="DN27">
        <v>24.669289127694299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5.1305432052865223</v>
      </c>
      <c r="L28">
        <v>309.05699705185674</v>
      </c>
      <c r="M28">
        <v>28.224337465984593</v>
      </c>
      <c r="N28">
        <v>36.243234793886188</v>
      </c>
      <c r="O28">
        <v>0</v>
      </c>
      <c r="P28">
        <v>42.740095010254599</v>
      </c>
      <c r="Q28">
        <v>1.8293766232955289</v>
      </c>
      <c r="R28">
        <v>13.005733277800418</v>
      </c>
      <c r="S28">
        <v>3.4404951815963623</v>
      </c>
      <c r="T28">
        <v>0</v>
      </c>
      <c r="U28">
        <v>53.530738917501239</v>
      </c>
      <c r="V28">
        <v>5.5659784172661873</v>
      </c>
      <c r="W28">
        <v>11.730461962085641</v>
      </c>
      <c r="X28">
        <v>45.254524675077064</v>
      </c>
      <c r="Y28">
        <v>0</v>
      </c>
      <c r="Z28">
        <v>4.0216500000000011</v>
      </c>
      <c r="AA28">
        <v>7.270170421247566</v>
      </c>
      <c r="AB28">
        <v>12.122759863322539</v>
      </c>
      <c r="AC28">
        <v>8.9169461988419343</v>
      </c>
      <c r="AD28">
        <v>4.8636001753033105</v>
      </c>
      <c r="AE28">
        <v>15.166195283901365</v>
      </c>
      <c r="AF28">
        <v>2.4805001116356387</v>
      </c>
      <c r="AG28">
        <v>10.894250277520653</v>
      </c>
      <c r="AH28">
        <v>17.864511645</v>
      </c>
      <c r="AI28">
        <v>15.272460037916789</v>
      </c>
      <c r="AJ28">
        <v>0</v>
      </c>
      <c r="AK28">
        <v>13.867157047120688</v>
      </c>
      <c r="AL28">
        <v>0</v>
      </c>
      <c r="AM28">
        <v>4.8491042282362633</v>
      </c>
      <c r="AN28">
        <v>0.95649178142955482</v>
      </c>
      <c r="AO28">
        <v>0</v>
      </c>
      <c r="AP28">
        <v>0.15721062785249276</v>
      </c>
      <c r="AQ28">
        <v>0</v>
      </c>
      <c r="AR28">
        <v>11.515800000000004</v>
      </c>
      <c r="AS28">
        <v>9.9048000584811202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673.05037209758802</v>
      </c>
      <c r="DN28">
        <v>22.825752242113069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5.1307305903606366</v>
      </c>
      <c r="L29">
        <v>309.05699705185674</v>
      </c>
      <c r="M29">
        <v>28.224337465984593</v>
      </c>
      <c r="N29">
        <v>36.243234793886188</v>
      </c>
      <c r="O29">
        <v>0</v>
      </c>
      <c r="P29">
        <v>42.740095010254599</v>
      </c>
      <c r="Q29">
        <v>1.8293766232955289</v>
      </c>
      <c r="R29">
        <v>13.005733277800418</v>
      </c>
      <c r="S29">
        <v>3.4375308356881837</v>
      </c>
      <c r="T29">
        <v>0</v>
      </c>
      <c r="U29">
        <v>53.530738917501239</v>
      </c>
      <c r="V29">
        <v>5.5659784172661873</v>
      </c>
      <c r="W29">
        <v>11.730461962085641</v>
      </c>
      <c r="X29">
        <v>45.254524675077064</v>
      </c>
      <c r="Y29">
        <v>0</v>
      </c>
      <c r="Z29">
        <v>4.0216500000000011</v>
      </c>
      <c r="AA29">
        <v>12.929271077146671</v>
      </c>
      <c r="AB29">
        <v>12.122759863322539</v>
      </c>
      <c r="AC29">
        <v>8.9169461988419343</v>
      </c>
      <c r="AD29">
        <v>5.5931400993385445</v>
      </c>
      <c r="AE29">
        <v>15.166195283901365</v>
      </c>
      <c r="AF29">
        <v>2.4805001116356387</v>
      </c>
      <c r="AG29">
        <v>10.894250277520653</v>
      </c>
      <c r="AH29">
        <v>17.864511645</v>
      </c>
      <c r="AI29">
        <v>15.272460037916789</v>
      </c>
      <c r="AJ29">
        <v>0</v>
      </c>
      <c r="AK29">
        <v>13.867157047120688</v>
      </c>
      <c r="AL29">
        <v>0</v>
      </c>
      <c r="AM29">
        <v>4.8491042282362633</v>
      </c>
      <c r="AN29">
        <v>0.95649178142955482</v>
      </c>
      <c r="AO29">
        <v>0</v>
      </c>
      <c r="AP29">
        <v>0.15721062785249276</v>
      </c>
      <c r="AQ29">
        <v>0</v>
      </c>
      <c r="AR29">
        <v>11.515800000000004</v>
      </c>
      <c r="AS29">
        <v>9.9048000584811202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679.22665048635702</v>
      </c>
      <c r="DN29">
        <v>23.035337472444418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5.1388478487459395</v>
      </c>
      <c r="L30">
        <v>257.47628755701226</v>
      </c>
      <c r="M30">
        <v>28.224337465984593</v>
      </c>
      <c r="N30">
        <v>36.243234793886188</v>
      </c>
      <c r="O30">
        <v>0</v>
      </c>
      <c r="P30">
        <v>42.740095010254599</v>
      </c>
      <c r="Q30">
        <v>1.8293766232955289</v>
      </c>
      <c r="R30">
        <v>13.005733277800418</v>
      </c>
      <c r="S30">
        <v>4.220231772548459</v>
      </c>
      <c r="T30">
        <v>0</v>
      </c>
      <c r="U30">
        <v>53.530738917501239</v>
      </c>
      <c r="V30">
        <v>5.5659784172661873</v>
      </c>
      <c r="W30">
        <v>11.730461962085641</v>
      </c>
      <c r="X30">
        <v>45.254524675077064</v>
      </c>
      <c r="Y30">
        <v>0</v>
      </c>
      <c r="Z30">
        <v>4.0216500000000011</v>
      </c>
      <c r="AA30">
        <v>12.929271077146671</v>
      </c>
      <c r="AB30">
        <v>12.122759863322539</v>
      </c>
      <c r="AC30">
        <v>8.9169461988419343</v>
      </c>
      <c r="AD30">
        <v>5.5931400993385445</v>
      </c>
      <c r="AE30">
        <v>15.166195283901365</v>
      </c>
      <c r="AF30">
        <v>2.4805001116356387</v>
      </c>
      <c r="AG30">
        <v>10.894250277520653</v>
      </c>
      <c r="AH30">
        <v>17.864511645</v>
      </c>
      <c r="AI30">
        <v>1.9529998541661986</v>
      </c>
      <c r="AJ30">
        <v>0</v>
      </c>
      <c r="AK30">
        <v>13.867157047120688</v>
      </c>
      <c r="AL30">
        <v>0</v>
      </c>
      <c r="AM30">
        <v>4.8491042282362633</v>
      </c>
      <c r="AN30">
        <v>0.95649178142955482</v>
      </c>
      <c r="AO30">
        <v>0</v>
      </c>
      <c r="AP30">
        <v>0.15721062785249276</v>
      </c>
      <c r="AQ30">
        <v>0</v>
      </c>
      <c r="AR30">
        <v>11.515800000000004</v>
      </c>
      <c r="AS30">
        <v>9.9048000584811202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617.22025316126633</v>
      </c>
      <c r="DN30">
        <v>20.932383314185714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5.1390306541162651</v>
      </c>
      <c r="L31">
        <v>257.47628755701226</v>
      </c>
      <c r="M31">
        <v>28.224337465984593</v>
      </c>
      <c r="N31">
        <v>36.243234793886188</v>
      </c>
      <c r="O31">
        <v>0</v>
      </c>
      <c r="P31">
        <v>42.740095010254599</v>
      </c>
      <c r="Q31">
        <v>1.8293766232955289</v>
      </c>
      <c r="R31">
        <v>13.005733277800418</v>
      </c>
      <c r="S31">
        <v>4.2223259629529304</v>
      </c>
      <c r="T31">
        <v>0</v>
      </c>
      <c r="U31">
        <v>53.530738917501239</v>
      </c>
      <c r="V31">
        <v>5.5659784172661873</v>
      </c>
      <c r="W31">
        <v>11.730461962085641</v>
      </c>
      <c r="X31">
        <v>45.254524675077064</v>
      </c>
      <c r="Y31">
        <v>0</v>
      </c>
      <c r="Z31">
        <v>4.0216500000000011</v>
      </c>
      <c r="AA31">
        <v>12.929271077146671</v>
      </c>
      <c r="AB31">
        <v>12.122759863322539</v>
      </c>
      <c r="AC31">
        <v>8.9169461988419343</v>
      </c>
      <c r="AD31">
        <v>5.5931400993385445</v>
      </c>
      <c r="AE31">
        <v>15.166195283901365</v>
      </c>
      <c r="AF31">
        <v>2.4805001116356387</v>
      </c>
      <c r="AG31">
        <v>10.894250277520653</v>
      </c>
      <c r="AH31">
        <v>17.864511645</v>
      </c>
      <c r="AI31">
        <v>0.97650021875070248</v>
      </c>
      <c r="AJ31">
        <v>0</v>
      </c>
      <c r="AK31">
        <v>13.867157047120688</v>
      </c>
      <c r="AL31">
        <v>0</v>
      </c>
      <c r="AM31">
        <v>4.8491042282362633</v>
      </c>
      <c r="AN31">
        <v>0.95649178142955482</v>
      </c>
      <c r="AO31">
        <v>0</v>
      </c>
      <c r="AP31">
        <v>0.15721062785249276</v>
      </c>
      <c r="AQ31">
        <v>0</v>
      </c>
      <c r="AR31">
        <v>11.515800000000004</v>
      </c>
      <c r="AS31">
        <v>9.9048000584811202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616.27798537783224</v>
      </c>
      <c r="DN31">
        <v>20.900428457979025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5.1388478487459395</v>
      </c>
      <c r="L32">
        <v>257.47628755701226</v>
      </c>
      <c r="M32">
        <v>28.224337465984593</v>
      </c>
      <c r="N32">
        <v>36.243234793886188</v>
      </c>
      <c r="O32">
        <v>0</v>
      </c>
      <c r="P32">
        <v>42.740095010254599</v>
      </c>
      <c r="Q32">
        <v>2.0171822708289175</v>
      </c>
      <c r="R32">
        <v>13.005733277800418</v>
      </c>
      <c r="S32">
        <v>4.2223259629529304</v>
      </c>
      <c r="T32">
        <v>0</v>
      </c>
      <c r="U32">
        <v>53.530738917501239</v>
      </c>
      <c r="V32">
        <v>5.5659784172661873</v>
      </c>
      <c r="W32">
        <v>11.730461962085641</v>
      </c>
      <c r="X32">
        <v>45.254524675077064</v>
      </c>
      <c r="Y32">
        <v>0</v>
      </c>
      <c r="Z32">
        <v>4.0216500000000011</v>
      </c>
      <c r="AA32">
        <v>12.929271077146671</v>
      </c>
      <c r="AB32">
        <v>12.122759863322539</v>
      </c>
      <c r="AC32">
        <v>8.9169461988419343</v>
      </c>
      <c r="AD32">
        <v>5.5931400993385445</v>
      </c>
      <c r="AE32">
        <v>15.166195283901365</v>
      </c>
      <c r="AF32">
        <v>2.4805001116356387</v>
      </c>
      <c r="AG32">
        <v>10.894250277520653</v>
      </c>
      <c r="AH32">
        <v>29.416895782000001</v>
      </c>
      <c r="AI32">
        <v>0</v>
      </c>
      <c r="AJ32">
        <v>0</v>
      </c>
      <c r="AK32">
        <v>13.867157047120688</v>
      </c>
      <c r="AL32">
        <v>0</v>
      </c>
      <c r="AM32">
        <v>4.8491042282362633</v>
      </c>
      <c r="AN32">
        <v>0.95649178142955482</v>
      </c>
      <c r="AO32">
        <v>0</v>
      </c>
      <c r="AP32">
        <v>0.15721062785249276</v>
      </c>
      <c r="AQ32">
        <v>0</v>
      </c>
      <c r="AR32">
        <v>11.515800000000004</v>
      </c>
      <c r="AS32">
        <v>9.9048000584811202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626.68844933240621</v>
      </c>
      <c r="DN32">
        <v>21.253471263817502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5.1392134594865917</v>
      </c>
      <c r="L33">
        <v>257.47628755701226</v>
      </c>
      <c r="M33">
        <v>28.224337465984593</v>
      </c>
      <c r="N33">
        <v>36.243234793886188</v>
      </c>
      <c r="O33">
        <v>0</v>
      </c>
      <c r="P33">
        <v>42.740095010254599</v>
      </c>
      <c r="Q33">
        <v>1.8293766232955289</v>
      </c>
      <c r="R33">
        <v>13.005733277800418</v>
      </c>
      <c r="S33">
        <v>4.047121727771545</v>
      </c>
      <c r="T33">
        <v>0</v>
      </c>
      <c r="U33">
        <v>53.530738917501239</v>
      </c>
      <c r="V33">
        <v>5.5659784172661873</v>
      </c>
      <c r="W33">
        <v>11.730461962085641</v>
      </c>
      <c r="X33">
        <v>45.254524675077064</v>
      </c>
      <c r="Y33">
        <v>0</v>
      </c>
      <c r="Z33">
        <v>6.0324750000000016</v>
      </c>
      <c r="AA33">
        <v>12.929271077146671</v>
      </c>
      <c r="AB33">
        <v>12.122759863322539</v>
      </c>
      <c r="AC33">
        <v>7.8921399591682784</v>
      </c>
      <c r="AD33">
        <v>5.5931400993385445</v>
      </c>
      <c r="AE33">
        <v>15.166195283901365</v>
      </c>
      <c r="AF33">
        <v>2.4805001116356387</v>
      </c>
      <c r="AG33">
        <v>10.894250277520653</v>
      </c>
      <c r="AH33">
        <v>29.416895782000001</v>
      </c>
      <c r="AI33">
        <v>0</v>
      </c>
      <c r="AJ33">
        <v>0</v>
      </c>
      <c r="AK33">
        <v>13.867157047120688</v>
      </c>
      <c r="AL33">
        <v>0</v>
      </c>
      <c r="AM33">
        <v>4.8491042282362633</v>
      </c>
      <c r="AN33">
        <v>0.95649178142955482</v>
      </c>
      <c r="AO33">
        <v>0</v>
      </c>
      <c r="AP33">
        <v>0.15721062785249276</v>
      </c>
      <c r="AQ33">
        <v>0</v>
      </c>
      <c r="AR33">
        <v>12.193200000000003</v>
      </c>
      <c r="AS33">
        <v>9.9048000584811202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627.94652057003032</v>
      </c>
      <c r="DN33">
        <v>21.296174514545491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5.1390306541162651</v>
      </c>
      <c r="L34">
        <v>257.47628755701226</v>
      </c>
      <c r="M34">
        <v>28.224337465984593</v>
      </c>
      <c r="N34">
        <v>36.243234793886188</v>
      </c>
      <c r="O34">
        <v>0</v>
      </c>
      <c r="P34">
        <v>42.740095010254599</v>
      </c>
      <c r="Q34">
        <v>1.8293766232955289</v>
      </c>
      <c r="R34">
        <v>13.005733277800418</v>
      </c>
      <c r="S34">
        <v>4.047121727771545</v>
      </c>
      <c r="T34">
        <v>0</v>
      </c>
      <c r="U34">
        <v>53.530738917501239</v>
      </c>
      <c r="V34">
        <v>5.5659784172661873</v>
      </c>
      <c r="W34">
        <v>11.730461962085641</v>
      </c>
      <c r="X34">
        <v>45.254524675077064</v>
      </c>
      <c r="Y34">
        <v>0</v>
      </c>
      <c r="Z34">
        <v>6.0324750000000016</v>
      </c>
      <c r="AA34">
        <v>12.929271077146671</v>
      </c>
      <c r="AB34">
        <v>12.122759863322539</v>
      </c>
      <c r="AC34">
        <v>5.9386398133406981</v>
      </c>
      <c r="AD34">
        <v>5.5931400993385445</v>
      </c>
      <c r="AE34">
        <v>15.166195283901365</v>
      </c>
      <c r="AF34">
        <v>2.4805001116356387</v>
      </c>
      <c r="AG34">
        <v>10.894250277520653</v>
      </c>
      <c r="AH34">
        <v>29.416895782000001</v>
      </c>
      <c r="AI34">
        <v>0</v>
      </c>
      <c r="AJ34">
        <v>0</v>
      </c>
      <c r="AK34">
        <v>13.867157047120688</v>
      </c>
      <c r="AL34">
        <v>0</v>
      </c>
      <c r="AM34">
        <v>4.8491042282362633</v>
      </c>
      <c r="AN34">
        <v>0.95649178142955482</v>
      </c>
      <c r="AO34">
        <v>0</v>
      </c>
      <c r="AP34">
        <v>0.15721062785249276</v>
      </c>
      <c r="AQ34">
        <v>0</v>
      </c>
      <c r="AR34">
        <v>12.193200000000003</v>
      </c>
      <c r="AS34">
        <v>9.9048000584811202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626.05691849563732</v>
      </c>
      <c r="DN34">
        <v>21.232093637740519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5.1392134594865917</v>
      </c>
      <c r="L35">
        <v>257.47628755701226</v>
      </c>
      <c r="M35">
        <v>28.224337465984593</v>
      </c>
      <c r="N35">
        <v>36.243234793886188</v>
      </c>
      <c r="O35">
        <v>0</v>
      </c>
      <c r="P35">
        <v>42.740095010254599</v>
      </c>
      <c r="Q35">
        <v>3.3669898742090152</v>
      </c>
      <c r="R35">
        <v>8.9542283337370989</v>
      </c>
      <c r="S35">
        <v>4.2223259629529304</v>
      </c>
      <c r="T35">
        <v>0</v>
      </c>
      <c r="U35">
        <v>53.530738917501239</v>
      </c>
      <c r="V35">
        <v>5.4870605755395685</v>
      </c>
      <c r="W35">
        <v>12.102857579929633</v>
      </c>
      <c r="X35">
        <v>45.254524675077064</v>
      </c>
      <c r="Y35">
        <v>0</v>
      </c>
      <c r="Z35">
        <v>6.0324750000000016</v>
      </c>
      <c r="AA35">
        <v>12.929271077146671</v>
      </c>
      <c r="AB35">
        <v>12.122759863322539</v>
      </c>
      <c r="AC35">
        <v>5.9386398133406981</v>
      </c>
      <c r="AD35">
        <v>5.5931400993385445</v>
      </c>
      <c r="AE35">
        <v>15.166195283901365</v>
      </c>
      <c r="AF35">
        <v>1.875499876613242</v>
      </c>
      <c r="AG35">
        <v>10.894250277520653</v>
      </c>
      <c r="AH35">
        <v>29.416895782000001</v>
      </c>
      <c r="AI35">
        <v>0</v>
      </c>
      <c r="AJ35">
        <v>0</v>
      </c>
      <c r="AK35">
        <v>13.867157047120688</v>
      </c>
      <c r="AL35">
        <v>0</v>
      </c>
      <c r="AM35">
        <v>4.8491042282362633</v>
      </c>
      <c r="AN35">
        <v>0.95649178142955482</v>
      </c>
      <c r="AO35">
        <v>0</v>
      </c>
      <c r="AP35">
        <v>0.39302656963123195</v>
      </c>
      <c r="AQ35">
        <v>0</v>
      </c>
      <c r="AR35">
        <v>11.515800000000004</v>
      </c>
      <c r="AS35">
        <v>9.9048000584811202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623.06673992217509</v>
      </c>
      <c r="DN35">
        <v>21.130661041478575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5.1390306541162651</v>
      </c>
      <c r="L36">
        <v>257.47628755701226</v>
      </c>
      <c r="M36">
        <v>28.224337465984593</v>
      </c>
      <c r="N36">
        <v>36.243234793886188</v>
      </c>
      <c r="O36">
        <v>0</v>
      </c>
      <c r="P36">
        <v>42.740095010254599</v>
      </c>
      <c r="Q36">
        <v>3.3669898742090152</v>
      </c>
      <c r="R36">
        <v>8.9542283337370989</v>
      </c>
      <c r="S36">
        <v>4.2223259629529304</v>
      </c>
      <c r="T36">
        <v>0</v>
      </c>
      <c r="U36">
        <v>53.530738917501239</v>
      </c>
      <c r="V36">
        <v>5.4870605755395685</v>
      </c>
      <c r="W36">
        <v>12.102857579929633</v>
      </c>
      <c r="X36">
        <v>45.254524675077064</v>
      </c>
      <c r="Y36">
        <v>0</v>
      </c>
      <c r="Z36">
        <v>6.0324750000000016</v>
      </c>
      <c r="AA36">
        <v>12.929271077146671</v>
      </c>
      <c r="AB36">
        <v>12.122759863322539</v>
      </c>
      <c r="AC36">
        <v>5.9386398133406981</v>
      </c>
      <c r="AD36">
        <v>5.5931400993385445</v>
      </c>
      <c r="AE36">
        <v>15.166195283901365</v>
      </c>
      <c r="AF36">
        <v>1.875499876613242</v>
      </c>
      <c r="AG36">
        <v>10.894250277520653</v>
      </c>
      <c r="AH36">
        <v>29.416895782000001</v>
      </c>
      <c r="AI36">
        <v>0</v>
      </c>
      <c r="AJ36">
        <v>0</v>
      </c>
      <c r="AK36">
        <v>13.867157047120688</v>
      </c>
      <c r="AL36">
        <v>0</v>
      </c>
      <c r="AM36">
        <v>4.8491042282362633</v>
      </c>
      <c r="AN36">
        <v>0.95649178142955482</v>
      </c>
      <c r="AO36">
        <v>0</v>
      </c>
      <c r="AP36">
        <v>0.39302656963123195</v>
      </c>
      <c r="AQ36">
        <v>0</v>
      </c>
      <c r="AR36">
        <v>11.515800000000004</v>
      </c>
      <c r="AS36">
        <v>9.9048000584811202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623.06656310459653</v>
      </c>
      <c r="DN36">
        <v>21.130655053686759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5.1392134594865917</v>
      </c>
      <c r="L37">
        <v>257.47628755701226</v>
      </c>
      <c r="M37">
        <v>28.224337465984593</v>
      </c>
      <c r="N37">
        <v>36.243234793886188</v>
      </c>
      <c r="O37">
        <v>0</v>
      </c>
      <c r="P37">
        <v>42.740095010254599</v>
      </c>
      <c r="Q37">
        <v>3.3669898742090152</v>
      </c>
      <c r="R37">
        <v>8.9542283337370989</v>
      </c>
      <c r="S37">
        <v>4.2223259629529304</v>
      </c>
      <c r="T37">
        <v>0</v>
      </c>
      <c r="U37">
        <v>53.530738917501239</v>
      </c>
      <c r="V37">
        <v>3.7350353956834539</v>
      </c>
      <c r="W37">
        <v>12.102857579929633</v>
      </c>
      <c r="X37">
        <v>45.254524675077064</v>
      </c>
      <c r="Y37">
        <v>0</v>
      </c>
      <c r="Z37">
        <v>6.0324750000000016</v>
      </c>
      <c r="AA37">
        <v>12.929271077146671</v>
      </c>
      <c r="AB37">
        <v>12.122759863322539</v>
      </c>
      <c r="AC37">
        <v>5.9386398133406981</v>
      </c>
      <c r="AD37">
        <v>2.7965699035831788</v>
      </c>
      <c r="AE37">
        <v>15.166195283901365</v>
      </c>
      <c r="AF37">
        <v>1.875499876613242</v>
      </c>
      <c r="AG37">
        <v>10.894250277520653</v>
      </c>
      <c r="AH37">
        <v>18.489769507499997</v>
      </c>
      <c r="AI37">
        <v>0</v>
      </c>
      <c r="AJ37">
        <v>0</v>
      </c>
      <c r="AK37">
        <v>13.867157047120688</v>
      </c>
      <c r="AL37">
        <v>0</v>
      </c>
      <c r="AM37">
        <v>4.8491042282362633</v>
      </c>
      <c r="AN37">
        <v>0.95649178142955482</v>
      </c>
      <c r="AO37">
        <v>0</v>
      </c>
      <c r="AP37">
        <v>0.39302656963123195</v>
      </c>
      <c r="AQ37">
        <v>0</v>
      </c>
      <c r="AR37">
        <v>11.515800000000004</v>
      </c>
      <c r="AS37">
        <v>9.9048000584811202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608.0986221117397</v>
      </c>
      <c r="DN37">
        <v>20.623057201802432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5.1390306541162651</v>
      </c>
      <c r="L38">
        <v>257.47628755701226</v>
      </c>
      <c r="M38">
        <v>28.224337465984593</v>
      </c>
      <c r="N38">
        <v>36.243234793886188</v>
      </c>
      <c r="O38">
        <v>0</v>
      </c>
      <c r="P38">
        <v>42.740095010254599</v>
      </c>
      <c r="Q38">
        <v>3.3669898742090152</v>
      </c>
      <c r="R38">
        <v>8.9542283337370989</v>
      </c>
      <c r="S38">
        <v>4.2223259629529304</v>
      </c>
      <c r="T38">
        <v>0</v>
      </c>
      <c r="U38">
        <v>53.530738917501239</v>
      </c>
      <c r="V38">
        <v>3.7350353956834539</v>
      </c>
      <c r="W38">
        <v>12.102857579929633</v>
      </c>
      <c r="X38">
        <v>45.254524675077064</v>
      </c>
      <c r="Y38">
        <v>0</v>
      </c>
      <c r="Z38">
        <v>6.0324750000000016</v>
      </c>
      <c r="AA38">
        <v>12.929271077146671</v>
      </c>
      <c r="AB38">
        <v>12.122759863322539</v>
      </c>
      <c r="AC38">
        <v>5.9386398133406981</v>
      </c>
      <c r="AD38">
        <v>0</v>
      </c>
      <c r="AE38">
        <v>15.166195283901365</v>
      </c>
      <c r="AF38">
        <v>1.875499876613242</v>
      </c>
      <c r="AG38">
        <v>10.894250277520653</v>
      </c>
      <c r="AH38">
        <v>14.708447891</v>
      </c>
      <c r="AI38">
        <v>0</v>
      </c>
      <c r="AJ38">
        <v>0</v>
      </c>
      <c r="AK38">
        <v>13.867157047120688</v>
      </c>
      <c r="AL38">
        <v>0</v>
      </c>
      <c r="AM38">
        <v>4.8491042282362633</v>
      </c>
      <c r="AN38">
        <v>0.95649178142955482</v>
      </c>
      <c r="AO38">
        <v>0</v>
      </c>
      <c r="AP38">
        <v>0.39302656963123195</v>
      </c>
      <c r="AQ38">
        <v>0</v>
      </c>
      <c r="AR38">
        <v>11.515800000000004</v>
      </c>
      <c r="AS38">
        <v>9.9048000584811202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601.73630839985481</v>
      </c>
      <c r="DN38">
        <v>20.407296588233748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5.1392134594865917</v>
      </c>
      <c r="L39">
        <v>257.47628755701226</v>
      </c>
      <c r="M39">
        <v>28.224337465984593</v>
      </c>
      <c r="N39">
        <v>36.243234793886188</v>
      </c>
      <c r="O39">
        <v>0</v>
      </c>
      <c r="P39">
        <v>42.740095010254599</v>
      </c>
      <c r="Q39">
        <v>3.3669898742090152</v>
      </c>
      <c r="R39">
        <v>8.9542283337370989</v>
      </c>
      <c r="S39">
        <v>4.2008359700133093</v>
      </c>
      <c r="T39">
        <v>0</v>
      </c>
      <c r="U39">
        <v>53.530738917501239</v>
      </c>
      <c r="V39">
        <v>3.7350353956834539</v>
      </c>
      <c r="W39">
        <v>12.102857579929633</v>
      </c>
      <c r="X39">
        <v>45.254524675077064</v>
      </c>
      <c r="Y39">
        <v>0</v>
      </c>
      <c r="Z39">
        <v>4.0216500000000011</v>
      </c>
      <c r="AA39">
        <v>8.6195140514311159</v>
      </c>
      <c r="AB39">
        <v>12.122759863322539</v>
      </c>
      <c r="AC39">
        <v>5.9386398133406981</v>
      </c>
      <c r="AD39">
        <v>0</v>
      </c>
      <c r="AE39">
        <v>15.166195283901365</v>
      </c>
      <c r="AF39">
        <v>1.875499876613242</v>
      </c>
      <c r="AG39">
        <v>10.894250277520653</v>
      </c>
      <c r="AH39">
        <v>7.3542239455000002</v>
      </c>
      <c r="AI39">
        <v>0</v>
      </c>
      <c r="AJ39">
        <v>0</v>
      </c>
      <c r="AK39">
        <v>13.867157047120688</v>
      </c>
      <c r="AL39">
        <v>0</v>
      </c>
      <c r="AM39">
        <v>4.8491042282362633</v>
      </c>
      <c r="AN39">
        <v>0.95649178142955482</v>
      </c>
      <c r="AO39">
        <v>0</v>
      </c>
      <c r="AP39">
        <v>0.39302656963123195</v>
      </c>
      <c r="AQ39">
        <v>0</v>
      </c>
      <c r="AR39">
        <v>11.515800000000004</v>
      </c>
      <c r="AS39">
        <v>9.9048000584811202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588.48952086026839</v>
      </c>
      <c r="DN39">
        <v>19.957970969035422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5.1389522933338316</v>
      </c>
      <c r="L40">
        <v>257.47628755701226</v>
      </c>
      <c r="M40">
        <v>28.224337465984593</v>
      </c>
      <c r="N40">
        <v>36.243234793886188</v>
      </c>
      <c r="O40">
        <v>0</v>
      </c>
      <c r="P40">
        <v>42.740095010254599</v>
      </c>
      <c r="Q40">
        <v>3.3669898742090152</v>
      </c>
      <c r="R40">
        <v>8.9542283337370989</v>
      </c>
      <c r="S40">
        <v>4.2008359700133093</v>
      </c>
      <c r="T40">
        <v>0</v>
      </c>
      <c r="U40">
        <v>53.530738917501239</v>
      </c>
      <c r="V40">
        <v>3.7350353956834539</v>
      </c>
      <c r="W40">
        <v>12.102857579929633</v>
      </c>
      <c r="X40">
        <v>45.254524675077064</v>
      </c>
      <c r="Y40">
        <v>0</v>
      </c>
      <c r="Z40">
        <v>2.0108250000000001</v>
      </c>
      <c r="AA40">
        <v>4.309757025715558</v>
      </c>
      <c r="AB40">
        <v>12.122759863322539</v>
      </c>
      <c r="AC40">
        <v>5.9386398133406981</v>
      </c>
      <c r="AD40">
        <v>0</v>
      </c>
      <c r="AE40">
        <v>15.166195283901365</v>
      </c>
      <c r="AF40">
        <v>1.875499876613242</v>
      </c>
      <c r="AG40">
        <v>10.894250277520653</v>
      </c>
      <c r="AH40">
        <v>6.4014499310000001</v>
      </c>
      <c r="AI40">
        <v>0</v>
      </c>
      <c r="AJ40">
        <v>0</v>
      </c>
      <c r="AK40">
        <v>13.867157047120688</v>
      </c>
      <c r="AL40">
        <v>0</v>
      </c>
      <c r="AM40">
        <v>4.8491042282362633</v>
      </c>
      <c r="AN40">
        <v>0.95649178142955482</v>
      </c>
      <c r="AO40">
        <v>0</v>
      </c>
      <c r="AP40">
        <v>0.39302656963123195</v>
      </c>
      <c r="AQ40">
        <v>0</v>
      </c>
      <c r="AR40">
        <v>12.193200000000003</v>
      </c>
      <c r="AS40">
        <v>9.9048000584811202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582.10975731670953</v>
      </c>
      <c r="DN40">
        <v>19.741517306225873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5.1334177964946255</v>
      </c>
      <c r="L41">
        <v>257.47628755701226</v>
      </c>
      <c r="M41">
        <v>28.224337465984593</v>
      </c>
      <c r="N41">
        <v>36.243234793886188</v>
      </c>
      <c r="O41">
        <v>0</v>
      </c>
      <c r="P41">
        <v>42.740095010254599</v>
      </c>
      <c r="Q41">
        <v>3.3669898742090152</v>
      </c>
      <c r="R41">
        <v>8.9542283337370989</v>
      </c>
      <c r="S41">
        <v>4.2008359700133093</v>
      </c>
      <c r="T41">
        <v>0</v>
      </c>
      <c r="U41">
        <v>53.530738917501239</v>
      </c>
      <c r="V41">
        <v>3.7350353956834539</v>
      </c>
      <c r="W41">
        <v>12.102857579929633</v>
      </c>
      <c r="X41">
        <v>45.254524675077064</v>
      </c>
      <c r="Y41">
        <v>0</v>
      </c>
      <c r="Z41">
        <v>2.0108250000000001</v>
      </c>
      <c r="AA41">
        <v>0</v>
      </c>
      <c r="AB41">
        <v>12.122759863322539</v>
      </c>
      <c r="AC41">
        <v>5.9386398133406981</v>
      </c>
      <c r="AD41">
        <v>0</v>
      </c>
      <c r="AE41">
        <v>15.166195283901365</v>
      </c>
      <c r="AF41">
        <v>1.875499876613242</v>
      </c>
      <c r="AG41">
        <v>10.894250277520653</v>
      </c>
      <c r="AH41">
        <v>5.9548372150000004</v>
      </c>
      <c r="AI41">
        <v>0</v>
      </c>
      <c r="AJ41">
        <v>0</v>
      </c>
      <c r="AK41">
        <v>13.867157047120688</v>
      </c>
      <c r="AL41">
        <v>0</v>
      </c>
      <c r="AM41">
        <v>4.8491042282362633</v>
      </c>
      <c r="AN41">
        <v>0.97562165571997761</v>
      </c>
      <c r="AO41">
        <v>0</v>
      </c>
      <c r="AP41">
        <v>0.39302656963123195</v>
      </c>
      <c r="AQ41">
        <v>0</v>
      </c>
      <c r="AR41">
        <v>12.193200000000003</v>
      </c>
      <c r="AS41">
        <v>9.9048000584811202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577.5226390380094</v>
      </c>
      <c r="DN41">
        <v>19.585861220661606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5.1337624226223966</v>
      </c>
      <c r="L42">
        <v>257.47628755701226</v>
      </c>
      <c r="M42">
        <v>28.224337465984593</v>
      </c>
      <c r="N42">
        <v>36.243234793886188</v>
      </c>
      <c r="O42">
        <v>0</v>
      </c>
      <c r="P42">
        <v>42.740095010254599</v>
      </c>
      <c r="Q42">
        <v>3.3669898742090152</v>
      </c>
      <c r="R42">
        <v>8.9542283337370989</v>
      </c>
      <c r="S42">
        <v>4.2008359700133093</v>
      </c>
      <c r="T42">
        <v>0</v>
      </c>
      <c r="U42">
        <v>53.530738917501239</v>
      </c>
      <c r="V42">
        <v>3.7350353956834539</v>
      </c>
      <c r="W42">
        <v>12.102857579929633</v>
      </c>
      <c r="X42">
        <v>45.254524675077064</v>
      </c>
      <c r="Y42">
        <v>0</v>
      </c>
      <c r="Z42">
        <v>2.0108250000000001</v>
      </c>
      <c r="AA42">
        <v>0</v>
      </c>
      <c r="AB42">
        <v>12.122759863322539</v>
      </c>
      <c r="AC42">
        <v>5.9386398133406981</v>
      </c>
      <c r="AD42">
        <v>0</v>
      </c>
      <c r="AE42">
        <v>15.166195283901365</v>
      </c>
      <c r="AF42">
        <v>1.875499876613242</v>
      </c>
      <c r="AG42">
        <v>10.894250277520653</v>
      </c>
      <c r="AH42">
        <v>5.9548372150000004</v>
      </c>
      <c r="AI42">
        <v>0</v>
      </c>
      <c r="AJ42">
        <v>0</v>
      </c>
      <c r="AK42">
        <v>13.867157047120688</v>
      </c>
      <c r="AL42">
        <v>0</v>
      </c>
      <c r="AM42">
        <v>4.8491042282362633</v>
      </c>
      <c r="AN42">
        <v>0.97562165571997761</v>
      </c>
      <c r="AO42">
        <v>0</v>
      </c>
      <c r="AP42">
        <v>0.39302656963123195</v>
      </c>
      <c r="AQ42">
        <v>0</v>
      </c>
      <c r="AR42">
        <v>11.515800000000004</v>
      </c>
      <c r="AS42">
        <v>9.9048000584811202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576.8677909557033</v>
      </c>
      <c r="DN42">
        <v>19.563653929095508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5.1395529454095161</v>
      </c>
      <c r="L43">
        <v>257.47628755701226</v>
      </c>
      <c r="M43">
        <v>28.224337465984593</v>
      </c>
      <c r="N43">
        <v>36.243234793886188</v>
      </c>
      <c r="O43">
        <v>0</v>
      </c>
      <c r="P43">
        <v>42.740095010254599</v>
      </c>
      <c r="Q43">
        <v>1.8293766232955289</v>
      </c>
      <c r="R43">
        <v>8.9542283337370989</v>
      </c>
      <c r="S43">
        <v>2.4337388978569083</v>
      </c>
      <c r="T43">
        <v>0</v>
      </c>
      <c r="U43">
        <v>53.530738917501239</v>
      </c>
      <c r="V43">
        <v>3.7350353956834539</v>
      </c>
      <c r="W43">
        <v>12.102857579929633</v>
      </c>
      <c r="X43">
        <v>45.254524675077064</v>
      </c>
      <c r="Y43">
        <v>0</v>
      </c>
      <c r="Z43">
        <v>2.0108250000000001</v>
      </c>
      <c r="AA43">
        <v>0</v>
      </c>
      <c r="AB43">
        <v>8.0818398123580657</v>
      </c>
      <c r="AC43">
        <v>5.9386398133406981</v>
      </c>
      <c r="AD43">
        <v>0</v>
      </c>
      <c r="AE43">
        <v>15.166195283901365</v>
      </c>
      <c r="AF43">
        <v>1.875499876613242</v>
      </c>
      <c r="AG43">
        <v>10.894250277520653</v>
      </c>
      <c r="AH43">
        <v>5.9548372150000004</v>
      </c>
      <c r="AI43">
        <v>0</v>
      </c>
      <c r="AJ43">
        <v>0</v>
      </c>
      <c r="AK43">
        <v>13.867157047120688</v>
      </c>
      <c r="AL43">
        <v>0</v>
      </c>
      <c r="AM43">
        <v>4.8491042282362633</v>
      </c>
      <c r="AN43">
        <v>0.97562165571997761</v>
      </c>
      <c r="AO43">
        <v>0</v>
      </c>
      <c r="AP43">
        <v>0.15721062785249276</v>
      </c>
      <c r="AQ43">
        <v>0</v>
      </c>
      <c r="AR43">
        <v>11.515800000000004</v>
      </c>
      <c r="AS43">
        <v>10.069880269013145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569.69991820903181</v>
      </c>
      <c r="DN43">
        <v>19.320951093273049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4.8794715399204396</v>
      </c>
      <c r="L44">
        <v>257.47628755701226</v>
      </c>
      <c r="M44">
        <v>28.224337465984593</v>
      </c>
      <c r="N44">
        <v>36.243234793886188</v>
      </c>
      <c r="O44">
        <v>0</v>
      </c>
      <c r="P44">
        <v>42.740095010254599</v>
      </c>
      <c r="Q44">
        <v>1.8293766232955289</v>
      </c>
      <c r="R44">
        <v>8.9542283337370989</v>
      </c>
      <c r="S44">
        <v>2.4337388978569083</v>
      </c>
      <c r="T44">
        <v>0</v>
      </c>
      <c r="U44">
        <v>53.530738917501239</v>
      </c>
      <c r="V44">
        <v>3.7350353956834539</v>
      </c>
      <c r="W44">
        <v>12.102857579929633</v>
      </c>
      <c r="X44">
        <v>45.254524675077064</v>
      </c>
      <c r="Y44">
        <v>0</v>
      </c>
      <c r="Z44">
        <v>2.0108250000000001</v>
      </c>
      <c r="AA44">
        <v>0</v>
      </c>
      <c r="AB44">
        <v>8.0818398123580657</v>
      </c>
      <c r="AC44">
        <v>5.9386398133406981</v>
      </c>
      <c r="AD44">
        <v>0</v>
      </c>
      <c r="AE44">
        <v>15.166195283901365</v>
      </c>
      <c r="AF44">
        <v>1.875499876613242</v>
      </c>
      <c r="AG44">
        <v>10.894250277520653</v>
      </c>
      <c r="AH44">
        <v>5.9548372150000004</v>
      </c>
      <c r="AI44">
        <v>0</v>
      </c>
      <c r="AJ44">
        <v>0</v>
      </c>
      <c r="AK44">
        <v>13.867157047120688</v>
      </c>
      <c r="AL44">
        <v>0</v>
      </c>
      <c r="AM44">
        <v>4.8491042282362633</v>
      </c>
      <c r="AN44">
        <v>0.97562165571997761</v>
      </c>
      <c r="AO44">
        <v>0</v>
      </c>
      <c r="AP44">
        <v>0.15721062785249276</v>
      </c>
      <c r="AQ44">
        <v>0</v>
      </c>
      <c r="AR44">
        <v>11.515800000000004</v>
      </c>
      <c r="AS44">
        <v>10.069880269013145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569.44836747930788</v>
      </c>
      <c r="DN44">
        <v>19.312420417507848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4.8643148803602791</v>
      </c>
      <c r="L45">
        <v>257.47628755701226</v>
      </c>
      <c r="M45">
        <v>28.224337465984593</v>
      </c>
      <c r="N45">
        <v>36.243234793886188</v>
      </c>
      <c r="O45">
        <v>0</v>
      </c>
      <c r="P45">
        <v>42.740095010254599</v>
      </c>
      <c r="Q45">
        <v>1.8293766232955289</v>
      </c>
      <c r="R45">
        <v>8.9542283337370989</v>
      </c>
      <c r="S45">
        <v>2.4337388978569083</v>
      </c>
      <c r="T45">
        <v>0</v>
      </c>
      <c r="U45">
        <v>53.530738917501239</v>
      </c>
      <c r="V45">
        <v>3.5782070499999996</v>
      </c>
      <c r="W45">
        <v>12.102857579929633</v>
      </c>
      <c r="X45">
        <v>45.254524675077064</v>
      </c>
      <c r="Y45">
        <v>0</v>
      </c>
      <c r="Z45">
        <v>2.0108250000000001</v>
      </c>
      <c r="AA45">
        <v>0</v>
      </c>
      <c r="AB45">
        <v>8.0818398123580657</v>
      </c>
      <c r="AC45">
        <v>5.9386398133406981</v>
      </c>
      <c r="AD45">
        <v>0</v>
      </c>
      <c r="AE45">
        <v>15.166195283901365</v>
      </c>
      <c r="AF45">
        <v>1.875499876613242</v>
      </c>
      <c r="AG45">
        <v>10.894250277520653</v>
      </c>
      <c r="AH45">
        <v>5.9548372150000004</v>
      </c>
      <c r="AI45">
        <v>0</v>
      </c>
      <c r="AJ45">
        <v>0</v>
      </c>
      <c r="AK45">
        <v>13.867157047120688</v>
      </c>
      <c r="AL45">
        <v>0</v>
      </c>
      <c r="AM45">
        <v>4.8491042282362633</v>
      </c>
      <c r="AN45">
        <v>0.97562165571997761</v>
      </c>
      <c r="AO45">
        <v>0</v>
      </c>
      <c r="AP45">
        <v>0.15721062785249276</v>
      </c>
      <c r="AQ45">
        <v>0</v>
      </c>
      <c r="AR45">
        <v>11.515800000000004</v>
      </c>
      <c r="AS45">
        <v>10.069880269013145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569.28202369209885</v>
      </c>
      <c r="DN45">
        <v>19.306779199473286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4.8633576812562147</v>
      </c>
      <c r="L46">
        <v>257.47628755701226</v>
      </c>
      <c r="M46">
        <v>28.224337465984593</v>
      </c>
      <c r="N46">
        <v>36.243234793886188</v>
      </c>
      <c r="O46">
        <v>0</v>
      </c>
      <c r="P46">
        <v>42.740095010254599</v>
      </c>
      <c r="Q46">
        <v>1.8293766232955289</v>
      </c>
      <c r="R46">
        <v>8.9542283337370989</v>
      </c>
      <c r="S46">
        <v>2.4337388978569083</v>
      </c>
      <c r="T46">
        <v>0</v>
      </c>
      <c r="U46">
        <v>53.530738917501239</v>
      </c>
      <c r="V46">
        <v>3.5782070499999996</v>
      </c>
      <c r="W46">
        <v>12.102857579929633</v>
      </c>
      <c r="X46">
        <v>45.254524675077064</v>
      </c>
      <c r="Y46">
        <v>0</v>
      </c>
      <c r="Z46">
        <v>2.0108250000000001</v>
      </c>
      <c r="AA46">
        <v>0</v>
      </c>
      <c r="AB46">
        <v>8.0818398123580657</v>
      </c>
      <c r="AC46">
        <v>5.9386398133406981</v>
      </c>
      <c r="AD46">
        <v>0</v>
      </c>
      <c r="AE46">
        <v>15.166195283901365</v>
      </c>
      <c r="AF46">
        <v>1.875499876613242</v>
      </c>
      <c r="AG46">
        <v>10.894250277520653</v>
      </c>
      <c r="AH46">
        <v>5.9548372150000004</v>
      </c>
      <c r="AI46">
        <v>0</v>
      </c>
      <c r="AJ46">
        <v>0</v>
      </c>
      <c r="AK46">
        <v>13.867157047120688</v>
      </c>
      <c r="AL46">
        <v>0</v>
      </c>
      <c r="AM46">
        <v>4.8491042282362633</v>
      </c>
      <c r="AN46">
        <v>0.97562165571997761</v>
      </c>
      <c r="AO46">
        <v>0</v>
      </c>
      <c r="AP46">
        <v>0.15721062785249276</v>
      </c>
      <c r="AQ46">
        <v>0</v>
      </c>
      <c r="AR46">
        <v>11.515800000000004</v>
      </c>
      <c r="AS46">
        <v>10.069880269013145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569.28109788105428</v>
      </c>
      <c r="DN46">
        <v>19.306747811413889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4.8643148803602791</v>
      </c>
      <c r="L47">
        <v>257.47628755701226</v>
      </c>
      <c r="M47">
        <v>28.224337465984593</v>
      </c>
      <c r="N47">
        <v>36.243234793886188</v>
      </c>
      <c r="O47">
        <v>0</v>
      </c>
      <c r="P47">
        <v>42.740095010254599</v>
      </c>
      <c r="Q47">
        <v>1.8293766232955289</v>
      </c>
      <c r="R47">
        <v>8.9925561239691092</v>
      </c>
      <c r="S47">
        <v>2.4337388978569083</v>
      </c>
      <c r="T47">
        <v>0</v>
      </c>
      <c r="U47">
        <v>53.530738917501239</v>
      </c>
      <c r="V47">
        <v>2.6199987050359717</v>
      </c>
      <c r="W47">
        <v>12.102857579929633</v>
      </c>
      <c r="X47">
        <v>45.254524675077064</v>
      </c>
      <c r="Y47">
        <v>0</v>
      </c>
      <c r="Z47">
        <v>2.0108250000000001</v>
      </c>
      <c r="AA47">
        <v>0</v>
      </c>
      <c r="AB47">
        <v>8.0818398123580657</v>
      </c>
      <c r="AC47">
        <v>5.9386398133406981</v>
      </c>
      <c r="AD47">
        <v>0</v>
      </c>
      <c r="AE47">
        <v>15.166195283901365</v>
      </c>
      <c r="AF47">
        <v>1.875499876613242</v>
      </c>
      <c r="AG47">
        <v>10.894250277520653</v>
      </c>
      <c r="AH47">
        <v>5.9548372150000004</v>
      </c>
      <c r="AI47">
        <v>0</v>
      </c>
      <c r="AJ47">
        <v>0</v>
      </c>
      <c r="AK47">
        <v>13.867157047120688</v>
      </c>
      <c r="AL47">
        <v>0</v>
      </c>
      <c r="AM47">
        <v>4.8491042282362633</v>
      </c>
      <c r="AN47">
        <v>0.97562165571997761</v>
      </c>
      <c r="AO47">
        <v>0</v>
      </c>
      <c r="AP47">
        <v>0.15721062785249276</v>
      </c>
      <c r="AQ47">
        <v>0</v>
      </c>
      <c r="AR47">
        <v>11.515800000000004</v>
      </c>
      <c r="AS47">
        <v>10.069880269013145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568.39231512868821</v>
      </c>
      <c r="DN47">
        <v>19.276607208151919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4.8633576812562147</v>
      </c>
      <c r="L48">
        <v>257.47628755701226</v>
      </c>
      <c r="M48">
        <v>28.214538188938967</v>
      </c>
      <c r="N48">
        <v>36.243234793886188</v>
      </c>
      <c r="O48">
        <v>0</v>
      </c>
      <c r="P48">
        <v>42.740095010254599</v>
      </c>
      <c r="Q48">
        <v>1.8293766232955289</v>
      </c>
      <c r="R48">
        <v>9.0146498588372168</v>
      </c>
      <c r="S48">
        <v>2.4337388978569083</v>
      </c>
      <c r="T48">
        <v>0</v>
      </c>
      <c r="U48">
        <v>53.530738917501239</v>
      </c>
      <c r="V48">
        <v>2.6199987050359717</v>
      </c>
      <c r="W48">
        <v>12.102857579929633</v>
      </c>
      <c r="X48">
        <v>45.254524675077064</v>
      </c>
      <c r="Y48">
        <v>0</v>
      </c>
      <c r="Z48">
        <v>2.0108250000000001</v>
      </c>
      <c r="AA48">
        <v>0</v>
      </c>
      <c r="AB48">
        <v>8.0818398123580657</v>
      </c>
      <c r="AC48">
        <v>5.9386398133406981</v>
      </c>
      <c r="AD48">
        <v>0</v>
      </c>
      <c r="AE48">
        <v>15.166195283901365</v>
      </c>
      <c r="AF48">
        <v>1.875499876613242</v>
      </c>
      <c r="AG48">
        <v>10.894250277520653</v>
      </c>
      <c r="AH48">
        <v>5.9548372150000004</v>
      </c>
      <c r="AI48">
        <v>0</v>
      </c>
      <c r="AJ48">
        <v>0</v>
      </c>
      <c r="AK48">
        <v>13.867157047120688</v>
      </c>
      <c r="AL48">
        <v>0</v>
      </c>
      <c r="AM48">
        <v>4.8491042282362633</v>
      </c>
      <c r="AN48">
        <v>0.97562165571997761</v>
      </c>
      <c r="AO48">
        <v>0</v>
      </c>
      <c r="AP48">
        <v>0.15721062785249276</v>
      </c>
      <c r="AQ48">
        <v>0</v>
      </c>
      <c r="AR48">
        <v>11.515800000000004</v>
      </c>
      <c r="AS48">
        <v>10.069880269013145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568.40328052024472</v>
      </c>
      <c r="DN48">
        <v>19.276979075313886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4.8643148803602791</v>
      </c>
      <c r="L49">
        <v>283.85578440060812</v>
      </c>
      <c r="M49">
        <v>28.214538188938967</v>
      </c>
      <c r="N49">
        <v>36.243234793886188</v>
      </c>
      <c r="O49">
        <v>0</v>
      </c>
      <c r="P49">
        <v>39.347100030098659</v>
      </c>
      <c r="Q49">
        <v>1.8293766232955289</v>
      </c>
      <c r="R49">
        <v>9.0146498588372168</v>
      </c>
      <c r="S49">
        <v>2.4337388978569083</v>
      </c>
      <c r="T49">
        <v>0</v>
      </c>
      <c r="U49">
        <v>53.530738917501239</v>
      </c>
      <c r="V49">
        <v>2.6199987050359717</v>
      </c>
      <c r="W49">
        <v>12.102857579929633</v>
      </c>
      <c r="X49">
        <v>45.254524675077064</v>
      </c>
      <c r="Y49">
        <v>0</v>
      </c>
      <c r="Z49">
        <v>2.0108250000000001</v>
      </c>
      <c r="AA49">
        <v>0</v>
      </c>
      <c r="AB49">
        <v>8.0818398123580657</v>
      </c>
      <c r="AC49">
        <v>5.9386398133406981</v>
      </c>
      <c r="AD49">
        <v>0</v>
      </c>
      <c r="AE49">
        <v>15.166195283901365</v>
      </c>
      <c r="AF49">
        <v>1.875499876613242</v>
      </c>
      <c r="AG49">
        <v>10.894250277520653</v>
      </c>
      <c r="AH49">
        <v>5.9548372150000004</v>
      </c>
      <c r="AI49">
        <v>0</v>
      </c>
      <c r="AJ49">
        <v>0</v>
      </c>
      <c r="AK49">
        <v>13.867157047120688</v>
      </c>
      <c r="AL49">
        <v>0</v>
      </c>
      <c r="AM49">
        <v>4.8491042282362633</v>
      </c>
      <c r="AN49">
        <v>0.97562165571997761</v>
      </c>
      <c r="AO49">
        <v>0</v>
      </c>
      <c r="AP49">
        <v>0.15721062785249276</v>
      </c>
      <c r="AQ49">
        <v>0</v>
      </c>
      <c r="AR49">
        <v>11.515800000000004</v>
      </c>
      <c r="AS49">
        <v>9.9048000584811202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590.47708505277194</v>
      </c>
      <c r="DN49">
        <v>20.025553394798472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4.8633576812562147</v>
      </c>
      <c r="L50">
        <v>283.85578440060812</v>
      </c>
      <c r="M50">
        <v>28.214538188938967</v>
      </c>
      <c r="N50">
        <v>36.243234793886188</v>
      </c>
      <c r="O50">
        <v>0</v>
      </c>
      <c r="P50">
        <v>39.347100030098659</v>
      </c>
      <c r="Q50">
        <v>1.8293766232955289</v>
      </c>
      <c r="R50">
        <v>9.0146498588372168</v>
      </c>
      <c r="S50">
        <v>2.4337388978569083</v>
      </c>
      <c r="T50">
        <v>0</v>
      </c>
      <c r="U50">
        <v>53.530738917501239</v>
      </c>
      <c r="V50">
        <v>2.6199987050359717</v>
      </c>
      <c r="W50">
        <v>12.102857579929633</v>
      </c>
      <c r="X50">
        <v>45.254524675077064</v>
      </c>
      <c r="Y50">
        <v>0</v>
      </c>
      <c r="Z50">
        <v>2.0108250000000001</v>
      </c>
      <c r="AA50">
        <v>0</v>
      </c>
      <c r="AB50">
        <v>8.0818398123580657</v>
      </c>
      <c r="AC50">
        <v>5.9386398133406981</v>
      </c>
      <c r="AD50">
        <v>0</v>
      </c>
      <c r="AE50">
        <v>15.166195283901365</v>
      </c>
      <c r="AF50">
        <v>1.875499876613242</v>
      </c>
      <c r="AG50">
        <v>10.894250277520653</v>
      </c>
      <c r="AH50">
        <v>5.9548372150000004</v>
      </c>
      <c r="AI50">
        <v>0</v>
      </c>
      <c r="AJ50">
        <v>0</v>
      </c>
      <c r="AK50">
        <v>13.867157047120688</v>
      </c>
      <c r="AL50">
        <v>0</v>
      </c>
      <c r="AM50">
        <v>4.8491042282362633</v>
      </c>
      <c r="AN50">
        <v>0.97562165571997761</v>
      </c>
      <c r="AO50">
        <v>0</v>
      </c>
      <c r="AP50">
        <v>0.15721062785249276</v>
      </c>
      <c r="AQ50">
        <v>0</v>
      </c>
      <c r="AR50">
        <v>11.515800000000004</v>
      </c>
      <c r="AS50">
        <v>9.9048000584811202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590.47615924172737</v>
      </c>
      <c r="DN50">
        <v>20.025522006739074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4.8643148803602791</v>
      </c>
      <c r="L51">
        <v>349.80452650959779</v>
      </c>
      <c r="M51">
        <v>28.214538188938967</v>
      </c>
      <c r="N51">
        <v>36.243234793886188</v>
      </c>
      <c r="O51">
        <v>0</v>
      </c>
      <c r="P51">
        <v>39.80603895650659</v>
      </c>
      <c r="Q51">
        <v>1.8293766232955289</v>
      </c>
      <c r="R51">
        <v>11.359848215104574</v>
      </c>
      <c r="S51">
        <v>2.4337388978569083</v>
      </c>
      <c r="T51">
        <v>0</v>
      </c>
      <c r="U51">
        <v>53.530738917501239</v>
      </c>
      <c r="V51">
        <v>3.5776906474820147</v>
      </c>
      <c r="W51">
        <v>12.102857579929633</v>
      </c>
      <c r="X51">
        <v>45.254524675077064</v>
      </c>
      <c r="Y51">
        <v>0</v>
      </c>
      <c r="Z51">
        <v>2.0108250000000001</v>
      </c>
      <c r="AA51">
        <v>0</v>
      </c>
      <c r="AB51">
        <v>8.0818398123580657</v>
      </c>
      <c r="AC51">
        <v>5.9386398133406981</v>
      </c>
      <c r="AD51">
        <v>0</v>
      </c>
      <c r="AE51">
        <v>15.166195283901365</v>
      </c>
      <c r="AF51">
        <v>1.875499876613242</v>
      </c>
      <c r="AG51">
        <v>10.894250277520653</v>
      </c>
      <c r="AH51">
        <v>11.909674430000001</v>
      </c>
      <c r="AI51">
        <v>0</v>
      </c>
      <c r="AJ51">
        <v>0</v>
      </c>
      <c r="AK51">
        <v>13.867157047120688</v>
      </c>
      <c r="AL51">
        <v>0</v>
      </c>
      <c r="AM51">
        <v>4.8491042282362633</v>
      </c>
      <c r="AN51">
        <v>0.97562165571997761</v>
      </c>
      <c r="AO51">
        <v>0</v>
      </c>
      <c r="AP51">
        <v>0.15721062785249276</v>
      </c>
      <c r="AQ51">
        <v>0</v>
      </c>
      <c r="AR51">
        <v>12.193200000000003</v>
      </c>
      <c r="AS51">
        <v>9.9048000584811202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664.31585010610843</v>
      </c>
      <c r="DN51">
        <v>22.529596890572996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4.8614432830480867</v>
      </c>
      <c r="L52">
        <v>415.75499207904795</v>
      </c>
      <c r="M52">
        <v>28.214538188938967</v>
      </c>
      <c r="N52">
        <v>36.243234793886188</v>
      </c>
      <c r="O52">
        <v>0</v>
      </c>
      <c r="P52">
        <v>39.807300090295975</v>
      </c>
      <c r="Q52">
        <v>1.8293766232955289</v>
      </c>
      <c r="R52">
        <v>12.950338521481005</v>
      </c>
      <c r="S52">
        <v>2.4337388978569083</v>
      </c>
      <c r="T52">
        <v>0</v>
      </c>
      <c r="U52">
        <v>53.530738917501239</v>
      </c>
      <c r="V52">
        <v>3.5776906474820147</v>
      </c>
      <c r="W52">
        <v>12.102857579929633</v>
      </c>
      <c r="X52">
        <v>45.254524675077064</v>
      </c>
      <c r="Y52">
        <v>0</v>
      </c>
      <c r="Z52">
        <v>2.0108250000000001</v>
      </c>
      <c r="AA52">
        <v>0</v>
      </c>
      <c r="AB52">
        <v>8.0818398123580657</v>
      </c>
      <c r="AC52">
        <v>5.9386398133406981</v>
      </c>
      <c r="AD52">
        <v>0</v>
      </c>
      <c r="AE52">
        <v>15.166195283901365</v>
      </c>
      <c r="AF52">
        <v>1.875499876613242</v>
      </c>
      <c r="AG52">
        <v>10.894250277520653</v>
      </c>
      <c r="AH52">
        <v>11.909674430000001</v>
      </c>
      <c r="AI52">
        <v>0</v>
      </c>
      <c r="AJ52">
        <v>0</v>
      </c>
      <c r="AK52">
        <v>13.867157047120688</v>
      </c>
      <c r="AL52">
        <v>0</v>
      </c>
      <c r="AM52">
        <v>4.8491042282362633</v>
      </c>
      <c r="AN52">
        <v>0.97562165571997761</v>
      </c>
      <c r="AO52">
        <v>0</v>
      </c>
      <c r="AP52">
        <v>0.15721062785249276</v>
      </c>
      <c r="AQ52">
        <v>0</v>
      </c>
      <c r="AR52">
        <v>12.193200000000003</v>
      </c>
      <c r="AS52">
        <v>9.9048000584811202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729.63990403015271</v>
      </c>
      <c r="DN52">
        <v>24.744888378832471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4.8616890832693302</v>
      </c>
      <c r="L53">
        <v>433.3413233081119</v>
      </c>
      <c r="M53">
        <v>28.214538188938967</v>
      </c>
      <c r="N53">
        <v>36.243234793886188</v>
      </c>
      <c r="O53">
        <v>0</v>
      </c>
      <c r="P53">
        <v>39.807300090295975</v>
      </c>
      <c r="Q53">
        <v>1.8293766232955289</v>
      </c>
      <c r="R53">
        <v>13.005733277800418</v>
      </c>
      <c r="S53">
        <v>2.4337388978569083</v>
      </c>
      <c r="T53">
        <v>0</v>
      </c>
      <c r="U53">
        <v>53.530738917501239</v>
      </c>
      <c r="V53">
        <v>3.5776906474820147</v>
      </c>
      <c r="W53">
        <v>12.102857579929633</v>
      </c>
      <c r="X53">
        <v>45.254524675077064</v>
      </c>
      <c r="Y53">
        <v>0</v>
      </c>
      <c r="Z53">
        <v>2.0108250000000001</v>
      </c>
      <c r="AA53">
        <v>0</v>
      </c>
      <c r="AB53">
        <v>8.0818398123580657</v>
      </c>
      <c r="AC53">
        <v>5.9386398133406981</v>
      </c>
      <c r="AD53">
        <v>0</v>
      </c>
      <c r="AE53">
        <v>15.166195283901365</v>
      </c>
      <c r="AF53">
        <v>1.875499876613242</v>
      </c>
      <c r="AG53">
        <v>10.894250277520653</v>
      </c>
      <c r="AH53">
        <v>11.909674430000001</v>
      </c>
      <c r="AI53">
        <v>0</v>
      </c>
      <c r="AJ53">
        <v>0</v>
      </c>
      <c r="AK53">
        <v>13.867157047120688</v>
      </c>
      <c r="AL53">
        <v>0</v>
      </c>
      <c r="AM53">
        <v>4.8491042282362633</v>
      </c>
      <c r="AN53">
        <v>0.97562165571997761</v>
      </c>
      <c r="AO53">
        <v>0</v>
      </c>
      <c r="AP53">
        <v>0.15721062785249276</v>
      </c>
      <c r="AQ53">
        <v>0</v>
      </c>
      <c r="AR53">
        <v>11.515800000000004</v>
      </c>
      <c r="AS53">
        <v>9.9048000584811202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746.04803780771988</v>
      </c>
      <c r="DN53">
        <v>25.30132638686986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4.8607318841652667</v>
      </c>
      <c r="L54">
        <v>389.37549523545209</v>
      </c>
      <c r="M54">
        <v>28.214538188938967</v>
      </c>
      <c r="N54">
        <v>36.243234793886188</v>
      </c>
      <c r="O54">
        <v>0</v>
      </c>
      <c r="P54">
        <v>39.807300090295975</v>
      </c>
      <c r="Q54">
        <v>1.8293766232955289</v>
      </c>
      <c r="R54">
        <v>13.005733277800418</v>
      </c>
      <c r="S54">
        <v>2.4337388978569083</v>
      </c>
      <c r="T54">
        <v>0</v>
      </c>
      <c r="U54">
        <v>53.530738917501239</v>
      </c>
      <c r="V54">
        <v>3.5776906474820147</v>
      </c>
      <c r="W54">
        <v>12.102857579929633</v>
      </c>
      <c r="X54">
        <v>45.254524675077064</v>
      </c>
      <c r="Y54">
        <v>0</v>
      </c>
      <c r="Z54">
        <v>2.0108250000000001</v>
      </c>
      <c r="AA54">
        <v>0</v>
      </c>
      <c r="AB54">
        <v>8.0818398123580657</v>
      </c>
      <c r="AC54">
        <v>5.9386398133406981</v>
      </c>
      <c r="AD54">
        <v>0</v>
      </c>
      <c r="AE54">
        <v>15.166195283901365</v>
      </c>
      <c r="AF54">
        <v>1.875499876613242</v>
      </c>
      <c r="AG54">
        <v>10.894250277520653</v>
      </c>
      <c r="AH54">
        <v>11.909674430000001</v>
      </c>
      <c r="AI54">
        <v>0</v>
      </c>
      <c r="AJ54">
        <v>0</v>
      </c>
      <c r="AK54">
        <v>13.867157047120688</v>
      </c>
      <c r="AL54">
        <v>0</v>
      </c>
      <c r="AM54">
        <v>4.8491042282362633</v>
      </c>
      <c r="AN54">
        <v>0.97562165571997761</v>
      </c>
      <c r="AO54">
        <v>0</v>
      </c>
      <c r="AP54">
        <v>0.15721062785249276</v>
      </c>
      <c r="AQ54">
        <v>0</v>
      </c>
      <c r="AR54">
        <v>11.515800000000004</v>
      </c>
      <c r="AS54">
        <v>9.9048000584811202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703.52336308479858</v>
      </c>
      <c r="DN54">
        <v>23.859215838027282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4.8616890832693302</v>
      </c>
      <c r="L55">
        <v>338.98216206620032</v>
      </c>
      <c r="M55">
        <v>28.214538188938967</v>
      </c>
      <c r="N55">
        <v>36.243234793886188</v>
      </c>
      <c r="O55">
        <v>0</v>
      </c>
      <c r="P55">
        <v>40.251005483685177</v>
      </c>
      <c r="Q55">
        <v>3.7165527837512786</v>
      </c>
      <c r="R55">
        <v>13.005733277800418</v>
      </c>
      <c r="S55">
        <v>4.8238185310604411</v>
      </c>
      <c r="T55">
        <v>0</v>
      </c>
      <c r="U55">
        <v>53.530738917501239</v>
      </c>
      <c r="V55">
        <v>3.5776906474820147</v>
      </c>
      <c r="W55">
        <v>12.102857579929633</v>
      </c>
      <c r="X55">
        <v>45.254524675077064</v>
      </c>
      <c r="Y55">
        <v>0</v>
      </c>
      <c r="Z55">
        <v>2.0108250000000001</v>
      </c>
      <c r="AA55">
        <v>0</v>
      </c>
      <c r="AB55">
        <v>8.0818398123580657</v>
      </c>
      <c r="AC55">
        <v>5.9386398133406981</v>
      </c>
      <c r="AD55">
        <v>0</v>
      </c>
      <c r="AE55">
        <v>15.166195283901365</v>
      </c>
      <c r="AF55">
        <v>1.875499876613242</v>
      </c>
      <c r="AG55">
        <v>10.894250277520653</v>
      </c>
      <c r="AH55">
        <v>11.909674430000001</v>
      </c>
      <c r="AI55">
        <v>0</v>
      </c>
      <c r="AJ55">
        <v>0</v>
      </c>
      <c r="AK55">
        <v>13.867157047120688</v>
      </c>
      <c r="AL55">
        <v>0</v>
      </c>
      <c r="AM55">
        <v>4.8491042282362633</v>
      </c>
      <c r="AN55">
        <v>0.97562165571997761</v>
      </c>
      <c r="AO55">
        <v>0</v>
      </c>
      <c r="AP55">
        <v>0.55023719748372479</v>
      </c>
      <c r="AQ55">
        <v>0</v>
      </c>
      <c r="AR55">
        <v>11.515800000000004</v>
      </c>
      <c r="AS55">
        <v>9.9048000584811202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659.73059406544098</v>
      </c>
      <c r="DN55">
        <v>22.373596643916947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4.8607318841652667</v>
      </c>
      <c r="L56">
        <v>346.01669455782587</v>
      </c>
      <c r="M56">
        <v>28.214538188938967</v>
      </c>
      <c r="N56">
        <v>36.243234793886188</v>
      </c>
      <c r="O56">
        <v>0</v>
      </c>
      <c r="P56">
        <v>40.267499849506713</v>
      </c>
      <c r="Q56">
        <v>3.7165527837512786</v>
      </c>
      <c r="R56">
        <v>13.005733277800418</v>
      </c>
      <c r="S56">
        <v>4.8238185310604411</v>
      </c>
      <c r="T56">
        <v>0</v>
      </c>
      <c r="U56">
        <v>53.530738917501239</v>
      </c>
      <c r="V56">
        <v>3.5776906474820147</v>
      </c>
      <c r="W56">
        <v>12.102857579929633</v>
      </c>
      <c r="X56">
        <v>45.254524675077064</v>
      </c>
      <c r="Y56">
        <v>0</v>
      </c>
      <c r="Z56">
        <v>2.0108250000000001</v>
      </c>
      <c r="AA56">
        <v>0</v>
      </c>
      <c r="AB56">
        <v>8.0818398123580657</v>
      </c>
      <c r="AC56">
        <v>5.9386398133406981</v>
      </c>
      <c r="AD56">
        <v>0</v>
      </c>
      <c r="AE56">
        <v>15.166195283901365</v>
      </c>
      <c r="AF56">
        <v>1.875499876613242</v>
      </c>
      <c r="AG56">
        <v>10.894250277520653</v>
      </c>
      <c r="AH56">
        <v>14.708447891</v>
      </c>
      <c r="AI56">
        <v>0</v>
      </c>
      <c r="AJ56">
        <v>0</v>
      </c>
      <c r="AK56">
        <v>13.867157047120688</v>
      </c>
      <c r="AL56">
        <v>0</v>
      </c>
      <c r="AM56">
        <v>4.8491042282362633</v>
      </c>
      <c r="AN56">
        <v>0.97562165571997761</v>
      </c>
      <c r="AO56">
        <v>0</v>
      </c>
      <c r="AP56">
        <v>0.55023719748372479</v>
      </c>
      <c r="AQ56">
        <v>0</v>
      </c>
      <c r="AR56">
        <v>11.515800000000004</v>
      </c>
      <c r="AS56">
        <v>9.9048000584811202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669.25639528922557</v>
      </c>
      <c r="DN56">
        <v>22.696638539475316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4.8141149015825189</v>
      </c>
      <c r="L57">
        <v>335.46489582038748</v>
      </c>
      <c r="M57">
        <v>28.214538188938967</v>
      </c>
      <c r="N57">
        <v>36.243234793886188</v>
      </c>
      <c r="O57">
        <v>0</v>
      </c>
      <c r="P57">
        <v>41.314908482942585</v>
      </c>
      <c r="Q57">
        <v>3.7165527837512786</v>
      </c>
      <c r="R57">
        <v>13.005733277800418</v>
      </c>
      <c r="S57">
        <v>4.8238185310604411</v>
      </c>
      <c r="T57">
        <v>0</v>
      </c>
      <c r="U57">
        <v>53.530738917501239</v>
      </c>
      <c r="V57">
        <v>3.5776906474820147</v>
      </c>
      <c r="W57">
        <v>12.102857579929633</v>
      </c>
      <c r="X57">
        <v>45.254524675077064</v>
      </c>
      <c r="Y57">
        <v>0</v>
      </c>
      <c r="Z57">
        <v>2.0108250000000001</v>
      </c>
      <c r="AA57">
        <v>0</v>
      </c>
      <c r="AB57">
        <v>8.0818398123580657</v>
      </c>
      <c r="AC57">
        <v>5.9386398133406981</v>
      </c>
      <c r="AD57">
        <v>0</v>
      </c>
      <c r="AE57">
        <v>15.166195283901365</v>
      </c>
      <c r="AF57">
        <v>1.875499876613242</v>
      </c>
      <c r="AG57">
        <v>10.894250277520653</v>
      </c>
      <c r="AH57">
        <v>14.708447891</v>
      </c>
      <c r="AI57">
        <v>0</v>
      </c>
      <c r="AJ57">
        <v>0</v>
      </c>
      <c r="AK57">
        <v>13.867157047120688</v>
      </c>
      <c r="AL57">
        <v>0</v>
      </c>
      <c r="AM57">
        <v>4.8491042282362633</v>
      </c>
      <c r="AN57">
        <v>0.97562165571997761</v>
      </c>
      <c r="AO57">
        <v>0</v>
      </c>
      <c r="AP57">
        <v>2.9083966152711169</v>
      </c>
      <c r="AQ57">
        <v>0</v>
      </c>
      <c r="AR57">
        <v>11.515800000000004</v>
      </c>
      <c r="AS57">
        <v>9.9048000584811202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662.2993350500534</v>
      </c>
      <c r="DN57">
        <v>22.46085110984972</v>
      </c>
    </row>
    <row r="58" spans="1:118">
      <c r="A58" t="s">
        <v>100</v>
      </c>
      <c r="B58">
        <v>0</v>
      </c>
      <c r="C58">
        <v>0</v>
      </c>
      <c r="D58">
        <v>2.9735556026923637</v>
      </c>
      <c r="E58">
        <v>0</v>
      </c>
      <c r="F58">
        <v>0</v>
      </c>
      <c r="G58">
        <v>5.5902690429536159</v>
      </c>
      <c r="H58">
        <v>0</v>
      </c>
      <c r="I58">
        <v>0</v>
      </c>
      <c r="J58">
        <v>6.0654747544341259</v>
      </c>
      <c r="K58">
        <v>4.9154001773987623</v>
      </c>
      <c r="L58">
        <v>403.94996675736274</v>
      </c>
      <c r="M58">
        <v>28.214538188938967</v>
      </c>
      <c r="N58">
        <v>36.243234793886188</v>
      </c>
      <c r="O58">
        <v>0</v>
      </c>
      <c r="P58">
        <v>41.417999999999999</v>
      </c>
      <c r="Q58">
        <v>5.0259159055296205</v>
      </c>
      <c r="R58">
        <v>13.005733277800418</v>
      </c>
      <c r="S58">
        <v>6.6712022944018718</v>
      </c>
      <c r="T58">
        <v>0</v>
      </c>
      <c r="U58">
        <v>53.530738917501239</v>
      </c>
      <c r="V58">
        <v>3.5776906474820147</v>
      </c>
      <c r="W58">
        <v>12.102857579929633</v>
      </c>
      <c r="X58">
        <v>45.254524675077064</v>
      </c>
      <c r="Y58">
        <v>0</v>
      </c>
      <c r="Z58">
        <v>2.0108250000000001</v>
      </c>
      <c r="AA58">
        <v>0</v>
      </c>
      <c r="AB58">
        <v>8.0818398123580657</v>
      </c>
      <c r="AC58">
        <v>5.9386398133406981</v>
      </c>
      <c r="AD58">
        <v>0</v>
      </c>
      <c r="AE58">
        <v>15.166195283901365</v>
      </c>
      <c r="AF58">
        <v>1.875499876613242</v>
      </c>
      <c r="AG58">
        <v>10.894250277520653</v>
      </c>
      <c r="AH58">
        <v>14.708447891</v>
      </c>
      <c r="AI58">
        <v>0</v>
      </c>
      <c r="AJ58">
        <v>0</v>
      </c>
      <c r="AK58">
        <v>13.867157047120688</v>
      </c>
      <c r="AL58">
        <v>0</v>
      </c>
      <c r="AM58">
        <v>4.8491042282362633</v>
      </c>
      <c r="AN58">
        <v>0.97562165571997761</v>
      </c>
      <c r="AO58">
        <v>0</v>
      </c>
      <c r="AP58">
        <v>2.9083966152711169</v>
      </c>
      <c r="AQ58">
        <v>0</v>
      </c>
      <c r="AR58">
        <v>11.515800000000004</v>
      </c>
      <c r="AS58">
        <v>9.9048000584811202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745.938592353736</v>
      </c>
      <c r="DN58">
        <v>25.297087821215847</v>
      </c>
    </row>
    <row r="59" spans="1:118">
      <c r="A59" t="s">
        <v>101</v>
      </c>
      <c r="B59">
        <v>0</v>
      </c>
      <c r="C59">
        <v>0</v>
      </c>
      <c r="D59">
        <v>2.9735556026923637</v>
      </c>
      <c r="E59">
        <v>0</v>
      </c>
      <c r="F59">
        <v>0</v>
      </c>
      <c r="G59">
        <v>5.5902690429536159</v>
      </c>
      <c r="H59">
        <v>0</v>
      </c>
      <c r="I59">
        <v>0</v>
      </c>
      <c r="J59">
        <v>6.8980622557261153</v>
      </c>
      <c r="K59">
        <v>6.0778725418685813</v>
      </c>
      <c r="L59">
        <v>422.6224544239974</v>
      </c>
      <c r="M59">
        <v>28.225598669233985</v>
      </c>
      <c r="N59">
        <v>36.243749999999991</v>
      </c>
      <c r="O59">
        <v>0</v>
      </c>
      <c r="P59">
        <v>41.417999999999999</v>
      </c>
      <c r="Q59">
        <v>6.256663147900241</v>
      </c>
      <c r="R59">
        <v>13.005733277800418</v>
      </c>
      <c r="S59">
        <v>8.0315777162871065</v>
      </c>
      <c r="T59">
        <v>0</v>
      </c>
      <c r="U59">
        <v>53.530738917501239</v>
      </c>
      <c r="V59">
        <v>3.5776906474820147</v>
      </c>
      <c r="W59">
        <v>12.102857579929633</v>
      </c>
      <c r="X59">
        <v>45.254524675077064</v>
      </c>
      <c r="Y59">
        <v>0</v>
      </c>
      <c r="Z59">
        <v>2.0108250000000001</v>
      </c>
      <c r="AA59">
        <v>0</v>
      </c>
      <c r="AB59">
        <v>8.0818398123580657</v>
      </c>
      <c r="AC59">
        <v>5.9386398133406981</v>
      </c>
      <c r="AD59">
        <v>0</v>
      </c>
      <c r="AE59">
        <v>15.166195283901365</v>
      </c>
      <c r="AF59">
        <v>1.875499876613242</v>
      </c>
      <c r="AG59">
        <v>10.894250277520653</v>
      </c>
      <c r="AH59">
        <v>17.864511645</v>
      </c>
      <c r="AI59">
        <v>0</v>
      </c>
      <c r="AJ59">
        <v>0</v>
      </c>
      <c r="AK59">
        <v>13.867157047120688</v>
      </c>
      <c r="AL59">
        <v>0</v>
      </c>
      <c r="AM59">
        <v>4.8491042282362633</v>
      </c>
      <c r="AN59">
        <v>0.97562165571997761</v>
      </c>
      <c r="AO59">
        <v>0</v>
      </c>
      <c r="AP59">
        <v>2.9083966152711169</v>
      </c>
      <c r="AQ59">
        <v>0</v>
      </c>
      <c r="AR59">
        <v>11.515800000000004</v>
      </c>
      <c r="AS59">
        <v>9.9048000584811202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771.49837682035673</v>
      </c>
      <c r="DN59">
        <v>26.163612991656251</v>
      </c>
    </row>
    <row r="60" spans="1:118">
      <c r="A60" t="s">
        <v>102</v>
      </c>
      <c r="B60">
        <v>0</v>
      </c>
      <c r="C60">
        <v>0</v>
      </c>
      <c r="D60">
        <v>2.9735556026923637</v>
      </c>
      <c r="E60">
        <v>0</v>
      </c>
      <c r="F60">
        <v>0</v>
      </c>
      <c r="G60">
        <v>5.5902690429536159</v>
      </c>
      <c r="H60">
        <v>0</v>
      </c>
      <c r="I60">
        <v>0</v>
      </c>
      <c r="J60">
        <v>6.8980622557261153</v>
      </c>
      <c r="K60">
        <v>6.0778725418685813</v>
      </c>
      <c r="L60">
        <v>425.96385735751954</v>
      </c>
      <c r="M60">
        <v>28.225600181468096</v>
      </c>
      <c r="N60">
        <v>36.243749999999991</v>
      </c>
      <c r="O60">
        <v>0</v>
      </c>
      <c r="P60">
        <v>41.417999999999999</v>
      </c>
      <c r="Q60">
        <v>6.256663147900241</v>
      </c>
      <c r="R60">
        <v>13.005733277800418</v>
      </c>
      <c r="S60">
        <v>8.0315777162871065</v>
      </c>
      <c r="T60">
        <v>0</v>
      </c>
      <c r="U60">
        <v>53.530738917501239</v>
      </c>
      <c r="V60">
        <v>3.5776906474820147</v>
      </c>
      <c r="W60">
        <v>12.102857579929633</v>
      </c>
      <c r="X60">
        <v>45.254524675077064</v>
      </c>
      <c r="Y60">
        <v>0</v>
      </c>
      <c r="Z60">
        <v>2.0108250000000001</v>
      </c>
      <c r="AA60">
        <v>0</v>
      </c>
      <c r="AB60">
        <v>8.0818398123580657</v>
      </c>
      <c r="AC60">
        <v>5.9386398133406981</v>
      </c>
      <c r="AD60">
        <v>0</v>
      </c>
      <c r="AE60">
        <v>15.166195283901365</v>
      </c>
      <c r="AF60">
        <v>1.875499876613242</v>
      </c>
      <c r="AG60">
        <v>10.894250277520653</v>
      </c>
      <c r="AH60">
        <v>17.864511645</v>
      </c>
      <c r="AI60">
        <v>0</v>
      </c>
      <c r="AJ60">
        <v>0</v>
      </c>
      <c r="AK60">
        <v>13.867157047120688</v>
      </c>
      <c r="AL60">
        <v>0</v>
      </c>
      <c r="AM60">
        <v>4.8491042282362633</v>
      </c>
      <c r="AN60">
        <v>0.97562165571997761</v>
      </c>
      <c r="AO60">
        <v>0</v>
      </c>
      <c r="AP60">
        <v>0.15721062785249276</v>
      </c>
      <c r="AQ60">
        <v>0</v>
      </c>
      <c r="AR60">
        <v>11.515800000000004</v>
      </c>
      <c r="AS60">
        <v>9.9048000584811202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772.06939735519586</v>
      </c>
      <c r="DN60">
        <v>26.182810915154704</v>
      </c>
    </row>
    <row r="61" spans="1:118">
      <c r="A61" t="s">
        <v>103</v>
      </c>
      <c r="B61">
        <v>0</v>
      </c>
      <c r="C61">
        <v>0</v>
      </c>
      <c r="D61">
        <v>2.9735556026923637</v>
      </c>
      <c r="E61">
        <v>0</v>
      </c>
      <c r="F61">
        <v>0</v>
      </c>
      <c r="G61">
        <v>5.5902690429536159</v>
      </c>
      <c r="H61">
        <v>0</v>
      </c>
      <c r="I61">
        <v>0</v>
      </c>
      <c r="J61">
        <v>6.8980622557261153</v>
      </c>
      <c r="K61">
        <v>6.0778725418685813</v>
      </c>
      <c r="L61">
        <v>425.96385735751954</v>
      </c>
      <c r="M61">
        <v>28.225600181468096</v>
      </c>
      <c r="N61">
        <v>36.243749999999991</v>
      </c>
      <c r="O61">
        <v>0</v>
      </c>
      <c r="P61">
        <v>41.417999999999999</v>
      </c>
      <c r="Q61">
        <v>6.256663147900241</v>
      </c>
      <c r="R61">
        <v>13.005733277800418</v>
      </c>
      <c r="S61">
        <v>8.0315777162871065</v>
      </c>
      <c r="T61">
        <v>0</v>
      </c>
      <c r="U61">
        <v>53.530738917501239</v>
      </c>
      <c r="V61">
        <v>3.5776906474820147</v>
      </c>
      <c r="W61">
        <v>12.102857579929633</v>
      </c>
      <c r="X61">
        <v>45.254524675077064</v>
      </c>
      <c r="Y61">
        <v>0</v>
      </c>
      <c r="Z61">
        <v>2.0108250000000001</v>
      </c>
      <c r="AA61">
        <v>0</v>
      </c>
      <c r="AB61">
        <v>8.0818398123580657</v>
      </c>
      <c r="AC61">
        <v>5.9386398133406981</v>
      </c>
      <c r="AD61">
        <v>0</v>
      </c>
      <c r="AE61">
        <v>15.166195283901365</v>
      </c>
      <c r="AF61">
        <v>1.875499876613242</v>
      </c>
      <c r="AG61">
        <v>10.894250277520653</v>
      </c>
      <c r="AH61">
        <v>17.864511645</v>
      </c>
      <c r="AI61">
        <v>0</v>
      </c>
      <c r="AJ61">
        <v>0</v>
      </c>
      <c r="AK61">
        <v>13.867157047120688</v>
      </c>
      <c r="AL61">
        <v>0</v>
      </c>
      <c r="AM61">
        <v>4.8491042282362633</v>
      </c>
      <c r="AN61">
        <v>0.95649178142955482</v>
      </c>
      <c r="AO61">
        <v>0</v>
      </c>
      <c r="AP61">
        <v>0.15721062785249276</v>
      </c>
      <c r="AQ61">
        <v>0</v>
      </c>
      <c r="AR61">
        <v>11.515800000000004</v>
      </c>
      <c r="AS61">
        <v>9.9048000584811202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772.05089944339261</v>
      </c>
      <c r="DN61">
        <v>26.182178952667542</v>
      </c>
    </row>
    <row r="62" spans="1:118">
      <c r="A62" t="s">
        <v>104</v>
      </c>
      <c r="B62">
        <v>0</v>
      </c>
      <c r="C62">
        <v>0</v>
      </c>
      <c r="D62">
        <v>2.9735556026923637</v>
      </c>
      <c r="E62">
        <v>0</v>
      </c>
      <c r="F62">
        <v>0</v>
      </c>
      <c r="G62">
        <v>5.5902690429536159</v>
      </c>
      <c r="H62">
        <v>0</v>
      </c>
      <c r="I62">
        <v>0</v>
      </c>
      <c r="J62">
        <v>6.8980622557261153</v>
      </c>
      <c r="K62">
        <v>6.7614104207456238</v>
      </c>
      <c r="L62">
        <v>425.96385735751954</v>
      </c>
      <c r="M62">
        <v>28.225600181468096</v>
      </c>
      <c r="N62">
        <v>36.243749999999991</v>
      </c>
      <c r="O62">
        <v>0</v>
      </c>
      <c r="P62">
        <v>41.417999999999999</v>
      </c>
      <c r="Q62">
        <v>6.256663147900241</v>
      </c>
      <c r="R62">
        <v>13.005733277800418</v>
      </c>
      <c r="S62">
        <v>8.0315777162871065</v>
      </c>
      <c r="T62">
        <v>0</v>
      </c>
      <c r="U62">
        <v>53.530738917501239</v>
      </c>
      <c r="V62">
        <v>3.5776906474820147</v>
      </c>
      <c r="W62">
        <v>12.102857579929633</v>
      </c>
      <c r="X62">
        <v>45.254524675077064</v>
      </c>
      <c r="Y62">
        <v>0</v>
      </c>
      <c r="Z62">
        <v>2.0108250000000001</v>
      </c>
      <c r="AA62">
        <v>0</v>
      </c>
      <c r="AB62">
        <v>8.0818398123580657</v>
      </c>
      <c r="AC62">
        <v>5.9386398133406981</v>
      </c>
      <c r="AD62">
        <v>0</v>
      </c>
      <c r="AE62">
        <v>15.166195283901365</v>
      </c>
      <c r="AF62">
        <v>1.875499876613242</v>
      </c>
      <c r="AG62">
        <v>10.894250277520653</v>
      </c>
      <c r="AH62">
        <v>17.864511645</v>
      </c>
      <c r="AI62">
        <v>0</v>
      </c>
      <c r="AJ62">
        <v>0</v>
      </c>
      <c r="AK62">
        <v>13.867157047120688</v>
      </c>
      <c r="AL62">
        <v>0</v>
      </c>
      <c r="AM62">
        <v>4.8491042282362633</v>
      </c>
      <c r="AN62">
        <v>0.95649178142955482</v>
      </c>
      <c r="AO62">
        <v>0</v>
      </c>
      <c r="AP62">
        <v>0.15721062785249276</v>
      </c>
      <c r="AQ62">
        <v>0</v>
      </c>
      <c r="AR62">
        <v>11.515800000000004</v>
      </c>
      <c r="AS62">
        <v>9.9048000584811202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772.7120172798426</v>
      </c>
      <c r="DN62">
        <v>26.204598995094706</v>
      </c>
    </row>
    <row r="63" spans="1:118">
      <c r="A63" t="s">
        <v>105</v>
      </c>
      <c r="B63">
        <v>0</v>
      </c>
      <c r="C63">
        <v>0</v>
      </c>
      <c r="D63">
        <v>2.9735556026923637</v>
      </c>
      <c r="E63">
        <v>0</v>
      </c>
      <c r="F63">
        <v>0</v>
      </c>
      <c r="G63">
        <v>5.5902690429536159</v>
      </c>
      <c r="H63">
        <v>0</v>
      </c>
      <c r="I63">
        <v>0</v>
      </c>
      <c r="J63">
        <v>6.8980622557261153</v>
      </c>
      <c r="K63">
        <v>7.4449482996226637</v>
      </c>
      <c r="L63">
        <v>396.71468893270708</v>
      </c>
      <c r="M63">
        <v>28.225600181468096</v>
      </c>
      <c r="N63">
        <v>36.243749999999991</v>
      </c>
      <c r="O63">
        <v>0</v>
      </c>
      <c r="P63">
        <v>41.417999999999999</v>
      </c>
      <c r="Q63">
        <v>6.256663147900241</v>
      </c>
      <c r="R63">
        <v>13.005733277800418</v>
      </c>
      <c r="S63">
        <v>8.0315777162871065</v>
      </c>
      <c r="T63">
        <v>0</v>
      </c>
      <c r="U63">
        <v>53.530738917501239</v>
      </c>
      <c r="V63">
        <v>3.5776906474820147</v>
      </c>
      <c r="W63">
        <v>11.823560866546641</v>
      </c>
      <c r="X63">
        <v>45.254524675077064</v>
      </c>
      <c r="Y63">
        <v>0</v>
      </c>
      <c r="Z63">
        <v>2.0108250000000001</v>
      </c>
      <c r="AA63">
        <v>0</v>
      </c>
      <c r="AB63">
        <v>8.0818398123580657</v>
      </c>
      <c r="AC63">
        <v>5.9386398133406981</v>
      </c>
      <c r="AD63">
        <v>0</v>
      </c>
      <c r="AE63">
        <v>15.166195283901365</v>
      </c>
      <c r="AF63">
        <v>1.875499876613242</v>
      </c>
      <c r="AG63">
        <v>10.894250277520653</v>
      </c>
      <c r="AH63">
        <v>17.864511645</v>
      </c>
      <c r="AI63">
        <v>0</v>
      </c>
      <c r="AJ63">
        <v>0</v>
      </c>
      <c r="AK63">
        <v>13.867157047120688</v>
      </c>
      <c r="AL63">
        <v>0</v>
      </c>
      <c r="AM63">
        <v>4.8491042282362633</v>
      </c>
      <c r="AN63">
        <v>0.95649178142955482</v>
      </c>
      <c r="AO63">
        <v>0</v>
      </c>
      <c r="AP63">
        <v>0.15721062785249276</v>
      </c>
      <c r="AQ63">
        <v>0</v>
      </c>
      <c r="AR63">
        <v>11.515800000000004</v>
      </c>
      <c r="AS63">
        <v>9.9048000584811202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744.8132006672522</v>
      </c>
      <c r="DN63">
        <v>25.258488348366519</v>
      </c>
    </row>
    <row r="64" spans="1:118">
      <c r="A64" t="s">
        <v>106</v>
      </c>
      <c r="B64">
        <v>0</v>
      </c>
      <c r="C64">
        <v>0</v>
      </c>
      <c r="D64">
        <v>2.9735556026923637</v>
      </c>
      <c r="E64">
        <v>0</v>
      </c>
      <c r="F64">
        <v>0</v>
      </c>
      <c r="G64">
        <v>5.5902690429536159</v>
      </c>
      <c r="H64">
        <v>0</v>
      </c>
      <c r="I64">
        <v>0</v>
      </c>
      <c r="J64">
        <v>6.8980622557261153</v>
      </c>
      <c r="K64">
        <v>8.1284861784997062</v>
      </c>
      <c r="L64">
        <v>396.71468893270708</v>
      </c>
      <c r="M64">
        <v>28.225600181468096</v>
      </c>
      <c r="N64">
        <v>36.243749999999991</v>
      </c>
      <c r="O64">
        <v>0</v>
      </c>
      <c r="P64">
        <v>41.417999999999999</v>
      </c>
      <c r="Q64">
        <v>6.256663147900241</v>
      </c>
      <c r="R64">
        <v>13.005733277800418</v>
      </c>
      <c r="S64">
        <v>8.0315777162871065</v>
      </c>
      <c r="T64">
        <v>0</v>
      </c>
      <c r="U64">
        <v>53.530738917501239</v>
      </c>
      <c r="V64">
        <v>3.5776906474820147</v>
      </c>
      <c r="W64">
        <v>11.823560866546641</v>
      </c>
      <c r="X64">
        <v>45.254524675077064</v>
      </c>
      <c r="Y64">
        <v>0</v>
      </c>
      <c r="Z64">
        <v>2.0108250000000001</v>
      </c>
      <c r="AA64">
        <v>0</v>
      </c>
      <c r="AB64">
        <v>8.0818398123580657</v>
      </c>
      <c r="AC64">
        <v>5.9386398133406981</v>
      </c>
      <c r="AD64">
        <v>2.7965699035831788</v>
      </c>
      <c r="AE64">
        <v>15.166195283901365</v>
      </c>
      <c r="AF64">
        <v>1.875499876613242</v>
      </c>
      <c r="AG64">
        <v>10.894250277520653</v>
      </c>
      <c r="AH64">
        <v>17.864511645</v>
      </c>
      <c r="AI64">
        <v>0</v>
      </c>
      <c r="AJ64">
        <v>0</v>
      </c>
      <c r="AK64">
        <v>13.867157047120688</v>
      </c>
      <c r="AL64">
        <v>0</v>
      </c>
      <c r="AM64">
        <v>4.8491042282362633</v>
      </c>
      <c r="AN64">
        <v>0.95649178142955482</v>
      </c>
      <c r="AO64">
        <v>0</v>
      </c>
      <c r="AP64">
        <v>0.15721062785249276</v>
      </c>
      <c r="AQ64">
        <v>0</v>
      </c>
      <c r="AR64">
        <v>11.515800000000004</v>
      </c>
      <c r="AS64">
        <v>9.9048000584811202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748.1791609495084</v>
      </c>
      <c r="DN64">
        <v>25.37263584857056</v>
      </c>
    </row>
    <row r="65" spans="1:118">
      <c r="A65" t="s">
        <v>107</v>
      </c>
      <c r="B65">
        <v>0</v>
      </c>
      <c r="C65">
        <v>0</v>
      </c>
      <c r="D65">
        <v>2.9735556026923637</v>
      </c>
      <c r="E65">
        <v>0</v>
      </c>
      <c r="F65">
        <v>0</v>
      </c>
      <c r="G65">
        <v>5.5902690429536159</v>
      </c>
      <c r="H65">
        <v>0</v>
      </c>
      <c r="I65">
        <v>0</v>
      </c>
      <c r="J65">
        <v>6.8980622557261153</v>
      </c>
      <c r="K65">
        <v>8.8120240573767497</v>
      </c>
      <c r="L65">
        <v>396.71468893270708</v>
      </c>
      <c r="M65">
        <v>28.225600181468096</v>
      </c>
      <c r="N65">
        <v>36.243749999999991</v>
      </c>
      <c r="O65">
        <v>0</v>
      </c>
      <c r="P65">
        <v>41.417999999999999</v>
      </c>
      <c r="Q65">
        <v>6.256663147900241</v>
      </c>
      <c r="R65">
        <v>13.005733277800418</v>
      </c>
      <c r="S65">
        <v>8.0315777162871065</v>
      </c>
      <c r="T65">
        <v>0</v>
      </c>
      <c r="U65">
        <v>53.530738917501239</v>
      </c>
      <c r="V65">
        <v>3.5776906474820147</v>
      </c>
      <c r="W65">
        <v>11.823560866546641</v>
      </c>
      <c r="X65">
        <v>45.254524675077064</v>
      </c>
      <c r="Y65">
        <v>0</v>
      </c>
      <c r="Z65">
        <v>2.0108250000000001</v>
      </c>
      <c r="AA65">
        <v>3.2958105909655631</v>
      </c>
      <c r="AB65">
        <v>8.0818398123580657</v>
      </c>
      <c r="AC65">
        <v>5.9386398133406981</v>
      </c>
      <c r="AD65">
        <v>2.7965699035831788</v>
      </c>
      <c r="AE65">
        <v>15.166195283901365</v>
      </c>
      <c r="AF65">
        <v>1.875499876613242</v>
      </c>
      <c r="AG65">
        <v>10.894250277520653</v>
      </c>
      <c r="AH65">
        <v>17.864511645</v>
      </c>
      <c r="AI65">
        <v>0</v>
      </c>
      <c r="AJ65">
        <v>0</v>
      </c>
      <c r="AK65">
        <v>13.867157047120688</v>
      </c>
      <c r="AL65">
        <v>0</v>
      </c>
      <c r="AM65">
        <v>4.8491042282362633</v>
      </c>
      <c r="AN65">
        <v>0.95649178142955482</v>
      </c>
      <c r="AO65">
        <v>0</v>
      </c>
      <c r="AP65">
        <v>0.35372391266810876</v>
      </c>
      <c r="AQ65">
        <v>0</v>
      </c>
      <c r="AR65">
        <v>11.515800000000004</v>
      </c>
      <c r="AS65">
        <v>9.9048000584811202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752.21796837221314</v>
      </c>
      <c r="DN65">
        <v>25.509690180523975</v>
      </c>
    </row>
    <row r="66" spans="1:118">
      <c r="A66" t="s">
        <v>108</v>
      </c>
      <c r="B66">
        <v>0</v>
      </c>
      <c r="C66">
        <v>0</v>
      </c>
      <c r="D66">
        <v>2.9735556026923637</v>
      </c>
      <c r="E66">
        <v>0</v>
      </c>
      <c r="F66">
        <v>0</v>
      </c>
      <c r="G66">
        <v>5.5902690429536159</v>
      </c>
      <c r="H66">
        <v>0</v>
      </c>
      <c r="I66">
        <v>0</v>
      </c>
      <c r="J66">
        <v>6.8980622557261153</v>
      </c>
      <c r="K66">
        <v>9.4088854233755157</v>
      </c>
      <c r="L66">
        <v>396.71468893270708</v>
      </c>
      <c r="M66">
        <v>28.225600181468096</v>
      </c>
      <c r="N66">
        <v>36.243749999999991</v>
      </c>
      <c r="O66">
        <v>0</v>
      </c>
      <c r="P66">
        <v>41.417999999999999</v>
      </c>
      <c r="Q66">
        <v>6.256663147900241</v>
      </c>
      <c r="R66">
        <v>13.005733277800418</v>
      </c>
      <c r="S66">
        <v>8.0315777162871065</v>
      </c>
      <c r="T66">
        <v>0</v>
      </c>
      <c r="U66">
        <v>53.530738917501239</v>
      </c>
      <c r="V66">
        <v>3.5776906474820147</v>
      </c>
      <c r="W66">
        <v>11.823560866546641</v>
      </c>
      <c r="X66">
        <v>45.254524675077064</v>
      </c>
      <c r="Y66">
        <v>0</v>
      </c>
      <c r="Z66">
        <v>2.0108250000000001</v>
      </c>
      <c r="AA66">
        <v>4.2894005485360642</v>
      </c>
      <c r="AB66">
        <v>8.0818398123580657</v>
      </c>
      <c r="AC66">
        <v>5.9386398133406981</v>
      </c>
      <c r="AD66">
        <v>2.7965699035831788</v>
      </c>
      <c r="AE66">
        <v>15.166195283901365</v>
      </c>
      <c r="AF66">
        <v>1.875499876613242</v>
      </c>
      <c r="AG66">
        <v>10.894250277520653</v>
      </c>
      <c r="AH66">
        <v>17.864511645</v>
      </c>
      <c r="AI66">
        <v>0</v>
      </c>
      <c r="AJ66">
        <v>0</v>
      </c>
      <c r="AK66">
        <v>13.867157047120688</v>
      </c>
      <c r="AL66">
        <v>0</v>
      </c>
      <c r="AM66">
        <v>4.8491042282362633</v>
      </c>
      <c r="AN66">
        <v>0.95649178142955482</v>
      </c>
      <c r="AO66">
        <v>0</v>
      </c>
      <c r="AP66">
        <v>0.35372391266810876</v>
      </c>
      <c r="AQ66">
        <v>0</v>
      </c>
      <c r="AR66">
        <v>11.515800000000004</v>
      </c>
      <c r="AS66">
        <v>9.9048000584811202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753.75623042155166</v>
      </c>
      <c r="DN66">
        <v>25.561879454754845</v>
      </c>
    </row>
    <row r="67" spans="1:118">
      <c r="A67" t="s">
        <v>109</v>
      </c>
      <c r="B67">
        <v>0</v>
      </c>
      <c r="C67">
        <v>0</v>
      </c>
      <c r="D67">
        <v>2.9735556026923637</v>
      </c>
      <c r="E67">
        <v>0</v>
      </c>
      <c r="F67">
        <v>0</v>
      </c>
      <c r="G67">
        <v>5.5902690429536159</v>
      </c>
      <c r="H67">
        <v>0</v>
      </c>
      <c r="I67">
        <v>0</v>
      </c>
      <c r="J67">
        <v>6.8980622557261153</v>
      </c>
      <c r="K67">
        <v>9.4088854233755157</v>
      </c>
      <c r="L67">
        <v>414.30411975265019</v>
      </c>
      <c r="M67">
        <v>28.225600181468096</v>
      </c>
      <c r="N67">
        <v>36.243749999999991</v>
      </c>
      <c r="O67">
        <v>0</v>
      </c>
      <c r="P67">
        <v>41.417999999999999</v>
      </c>
      <c r="Q67">
        <v>6.256663147900241</v>
      </c>
      <c r="R67">
        <v>13.005733277800418</v>
      </c>
      <c r="S67">
        <v>8.0315777162871065</v>
      </c>
      <c r="T67">
        <v>0</v>
      </c>
      <c r="U67">
        <v>53.530738917501239</v>
      </c>
      <c r="V67">
        <v>3.5776906474820147</v>
      </c>
      <c r="W67">
        <v>11.823560866546641</v>
      </c>
      <c r="X67">
        <v>45.254524675077064</v>
      </c>
      <c r="Y67">
        <v>0</v>
      </c>
      <c r="Z67">
        <v>2.0108250000000001</v>
      </c>
      <c r="AA67">
        <v>4.2894005485360642</v>
      </c>
      <c r="AB67">
        <v>8.0818398123580657</v>
      </c>
      <c r="AC67">
        <v>5.9386398133406981</v>
      </c>
      <c r="AD67">
        <v>2.7965699035831788</v>
      </c>
      <c r="AE67">
        <v>15.166195283901365</v>
      </c>
      <c r="AF67">
        <v>1.875499876613242</v>
      </c>
      <c r="AG67">
        <v>10.894250277520653</v>
      </c>
      <c r="AH67">
        <v>17.864511645</v>
      </c>
      <c r="AI67">
        <v>0</v>
      </c>
      <c r="AJ67">
        <v>0</v>
      </c>
      <c r="AK67">
        <v>13.867157047120688</v>
      </c>
      <c r="AL67">
        <v>0</v>
      </c>
      <c r="AM67">
        <v>4.8491042282362633</v>
      </c>
      <c r="AN67">
        <v>0.95649178142955482</v>
      </c>
      <c r="AO67">
        <v>0</v>
      </c>
      <c r="AP67">
        <v>0.39302656963123195</v>
      </c>
      <c r="AQ67">
        <v>0</v>
      </c>
      <c r="AR67">
        <v>11.515800000000004</v>
      </c>
      <c r="AS67">
        <v>9.9048000584811202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770.80673870272381</v>
      </c>
      <c r="DN67">
        <v>26.140104650488965</v>
      </c>
    </row>
    <row r="68" spans="1:118">
      <c r="A68" t="s">
        <v>110</v>
      </c>
      <c r="B68">
        <v>0</v>
      </c>
      <c r="C68">
        <v>0</v>
      </c>
      <c r="D68">
        <v>2.9735556026923637</v>
      </c>
      <c r="E68">
        <v>0</v>
      </c>
      <c r="F68">
        <v>0</v>
      </c>
      <c r="G68">
        <v>5.5902690429536159</v>
      </c>
      <c r="H68">
        <v>0</v>
      </c>
      <c r="I68">
        <v>0</v>
      </c>
      <c r="J68">
        <v>6.8980622557261153</v>
      </c>
      <c r="K68">
        <v>9.4088854233755157</v>
      </c>
      <c r="L68">
        <v>414.30411975265019</v>
      </c>
      <c r="M68">
        <v>28.225600181468096</v>
      </c>
      <c r="N68">
        <v>36.243749999999991</v>
      </c>
      <c r="O68">
        <v>0</v>
      </c>
      <c r="P68">
        <v>41.417999999999999</v>
      </c>
      <c r="Q68">
        <v>6.256663147900241</v>
      </c>
      <c r="R68">
        <v>13.005733277800418</v>
      </c>
      <c r="S68">
        <v>8.0315777162871065</v>
      </c>
      <c r="T68">
        <v>0</v>
      </c>
      <c r="U68">
        <v>53.530738917501239</v>
      </c>
      <c r="V68">
        <v>3.5776906474820147</v>
      </c>
      <c r="W68">
        <v>11.823560866546641</v>
      </c>
      <c r="X68">
        <v>45.254524675077064</v>
      </c>
      <c r="Y68">
        <v>0</v>
      </c>
      <c r="Z68">
        <v>2.0108250000000001</v>
      </c>
      <c r="AA68">
        <v>4.2894005485360642</v>
      </c>
      <c r="AB68">
        <v>8.0818398123580657</v>
      </c>
      <c r="AC68">
        <v>5.9386398133406981</v>
      </c>
      <c r="AD68">
        <v>2.7965699035831788</v>
      </c>
      <c r="AE68">
        <v>15.166195283901365</v>
      </c>
      <c r="AF68">
        <v>1.875499876613242</v>
      </c>
      <c r="AG68">
        <v>10.894250277520653</v>
      </c>
      <c r="AH68">
        <v>17.864511645</v>
      </c>
      <c r="AI68">
        <v>0</v>
      </c>
      <c r="AJ68">
        <v>0</v>
      </c>
      <c r="AK68">
        <v>13.867157047120688</v>
      </c>
      <c r="AL68">
        <v>0</v>
      </c>
      <c r="AM68">
        <v>4.8491042282362633</v>
      </c>
      <c r="AN68">
        <v>0.95649178142955482</v>
      </c>
      <c r="AO68">
        <v>0</v>
      </c>
      <c r="AP68">
        <v>0.39302656963123195</v>
      </c>
      <c r="AQ68">
        <v>0</v>
      </c>
      <c r="AR68">
        <v>11.515800000000004</v>
      </c>
      <c r="AS68">
        <v>9.9048000584811202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770.80673870272381</v>
      </c>
      <c r="DN68">
        <v>26.140104650488965</v>
      </c>
    </row>
    <row r="69" spans="1:118">
      <c r="A69" t="s">
        <v>111</v>
      </c>
      <c r="B69">
        <v>0</v>
      </c>
      <c r="C69">
        <v>0</v>
      </c>
      <c r="D69">
        <v>2.9735556026923637</v>
      </c>
      <c r="E69">
        <v>0</v>
      </c>
      <c r="F69">
        <v>0</v>
      </c>
      <c r="G69">
        <v>5.5902690429536159</v>
      </c>
      <c r="H69">
        <v>0</v>
      </c>
      <c r="I69">
        <v>0</v>
      </c>
      <c r="J69">
        <v>6.8980622557261153</v>
      </c>
      <c r="K69">
        <v>9.4088854233755157</v>
      </c>
      <c r="L69">
        <v>452.80612004176049</v>
      </c>
      <c r="M69">
        <v>28.225600181468096</v>
      </c>
      <c r="N69">
        <v>36.243749999999991</v>
      </c>
      <c r="O69">
        <v>0</v>
      </c>
      <c r="P69">
        <v>41.417999999999999</v>
      </c>
      <c r="Q69">
        <v>6.256663147900241</v>
      </c>
      <c r="R69">
        <v>13.005733277800418</v>
      </c>
      <c r="S69">
        <v>8.0315777162871065</v>
      </c>
      <c r="T69">
        <v>0</v>
      </c>
      <c r="U69">
        <v>53.530738917501239</v>
      </c>
      <c r="V69">
        <v>3.5776906474820147</v>
      </c>
      <c r="W69">
        <v>11.823560866546641</v>
      </c>
      <c r="X69">
        <v>45.254524675077064</v>
      </c>
      <c r="Y69">
        <v>0</v>
      </c>
      <c r="Z69">
        <v>2.0108250000000001</v>
      </c>
      <c r="AA69">
        <v>4.2894005485360642</v>
      </c>
      <c r="AB69">
        <v>8.0818398123580657</v>
      </c>
      <c r="AC69">
        <v>5.9386398133406981</v>
      </c>
      <c r="AD69">
        <v>2.7965699035831788</v>
      </c>
      <c r="AE69">
        <v>15.166195283901365</v>
      </c>
      <c r="AF69">
        <v>1.875499876613242</v>
      </c>
      <c r="AG69">
        <v>10.894250277520653</v>
      </c>
      <c r="AH69">
        <v>17.864511645</v>
      </c>
      <c r="AI69">
        <v>0</v>
      </c>
      <c r="AJ69">
        <v>0</v>
      </c>
      <c r="AK69">
        <v>13.867157047120688</v>
      </c>
      <c r="AL69">
        <v>0</v>
      </c>
      <c r="AM69">
        <v>4.8491042282362633</v>
      </c>
      <c r="AN69">
        <v>0.95649178142955482</v>
      </c>
      <c r="AO69">
        <v>0</v>
      </c>
      <c r="AP69">
        <v>0.39302656963123195</v>
      </c>
      <c r="AQ69">
        <v>0</v>
      </c>
      <c r="AR69">
        <v>11.515800000000004</v>
      </c>
      <c r="AS69">
        <v>9.9048000584811202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808.04587333944073</v>
      </c>
      <c r="DN69">
        <v>27.402970302882451</v>
      </c>
    </row>
    <row r="70" spans="1:118">
      <c r="A70" t="s">
        <v>112</v>
      </c>
      <c r="B70">
        <v>0</v>
      </c>
      <c r="C70">
        <v>0</v>
      </c>
      <c r="D70">
        <v>2.9735556026923637</v>
      </c>
      <c r="E70">
        <v>0</v>
      </c>
      <c r="F70">
        <v>0</v>
      </c>
      <c r="G70">
        <v>5.5902690429536159</v>
      </c>
      <c r="H70">
        <v>0</v>
      </c>
      <c r="I70">
        <v>0</v>
      </c>
      <c r="J70">
        <v>6.8980622557261153</v>
      </c>
      <c r="K70">
        <v>9.4088854233755157</v>
      </c>
      <c r="L70">
        <v>454.04907532925296</v>
      </c>
      <c r="M70">
        <v>28.225600181468096</v>
      </c>
      <c r="N70">
        <v>36.243749999999991</v>
      </c>
      <c r="O70">
        <v>0</v>
      </c>
      <c r="P70">
        <v>41.417999999999999</v>
      </c>
      <c r="Q70">
        <v>6.256663147900241</v>
      </c>
      <c r="R70">
        <v>13.005733277800418</v>
      </c>
      <c r="S70">
        <v>8.0315777162871065</v>
      </c>
      <c r="T70">
        <v>0</v>
      </c>
      <c r="U70">
        <v>53.530738917501239</v>
      </c>
      <c r="V70">
        <v>3.5776906474820147</v>
      </c>
      <c r="W70">
        <v>11.823560866546641</v>
      </c>
      <c r="X70">
        <v>45.254524675077064</v>
      </c>
      <c r="Y70">
        <v>0</v>
      </c>
      <c r="Z70">
        <v>2.0108250000000001</v>
      </c>
      <c r="AA70">
        <v>8.6030349984762875</v>
      </c>
      <c r="AB70">
        <v>8.0818398123580657</v>
      </c>
      <c r="AC70">
        <v>5.9386398133406981</v>
      </c>
      <c r="AD70">
        <v>2.7965699035831788</v>
      </c>
      <c r="AE70">
        <v>15.166195283901365</v>
      </c>
      <c r="AF70">
        <v>1.875499876613242</v>
      </c>
      <c r="AG70">
        <v>10.894250277520653</v>
      </c>
      <c r="AH70">
        <v>17.864511645</v>
      </c>
      <c r="AI70">
        <v>0</v>
      </c>
      <c r="AJ70">
        <v>0</v>
      </c>
      <c r="AK70">
        <v>13.867157047120688</v>
      </c>
      <c r="AL70">
        <v>0</v>
      </c>
      <c r="AM70">
        <v>4.8491042282362633</v>
      </c>
      <c r="AN70">
        <v>0.95649178142955482</v>
      </c>
      <c r="AO70">
        <v>0</v>
      </c>
      <c r="AP70">
        <v>0.39302656963123195</v>
      </c>
      <c r="AQ70">
        <v>0</v>
      </c>
      <c r="AR70">
        <v>11.515800000000004</v>
      </c>
      <c r="AS70">
        <v>9.9048000584811202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813.4201093111775</v>
      </c>
      <c r="DN70">
        <v>27.585324068578323</v>
      </c>
    </row>
    <row r="71" spans="1:118">
      <c r="A71" t="s">
        <v>113</v>
      </c>
      <c r="B71">
        <v>0</v>
      </c>
      <c r="C71">
        <v>0</v>
      </c>
      <c r="D71">
        <v>2.9735556026923637</v>
      </c>
      <c r="E71">
        <v>0</v>
      </c>
      <c r="F71">
        <v>0</v>
      </c>
      <c r="G71">
        <v>5.5902690429536159</v>
      </c>
      <c r="H71">
        <v>0</v>
      </c>
      <c r="I71">
        <v>0</v>
      </c>
      <c r="J71">
        <v>6.8980622557261153</v>
      </c>
      <c r="K71">
        <v>9.4088854233755157</v>
      </c>
      <c r="L71">
        <v>428.23234108498713</v>
      </c>
      <c r="M71">
        <v>28.225600181468096</v>
      </c>
      <c r="N71">
        <v>36.243749999999991</v>
      </c>
      <c r="O71">
        <v>0</v>
      </c>
      <c r="P71">
        <v>41.417999999999999</v>
      </c>
      <c r="Q71">
        <v>6.256663147900241</v>
      </c>
      <c r="R71">
        <v>13.005733277800418</v>
      </c>
      <c r="S71">
        <v>8.0315777162871065</v>
      </c>
      <c r="T71">
        <v>0</v>
      </c>
      <c r="U71">
        <v>53.530738917501239</v>
      </c>
      <c r="V71">
        <v>3.5776906474820147</v>
      </c>
      <c r="W71">
        <v>11.823560866546641</v>
      </c>
      <c r="X71">
        <v>45.254524675077064</v>
      </c>
      <c r="Y71">
        <v>0</v>
      </c>
      <c r="Z71">
        <v>2.0108250000000001</v>
      </c>
      <c r="AA71">
        <v>8.6030349984762875</v>
      </c>
      <c r="AB71">
        <v>8.0818398123580657</v>
      </c>
      <c r="AC71">
        <v>5.9386398133406981</v>
      </c>
      <c r="AD71">
        <v>5.5931400993385445</v>
      </c>
      <c r="AE71">
        <v>15.166195283901365</v>
      </c>
      <c r="AF71">
        <v>1.875499876613242</v>
      </c>
      <c r="AG71">
        <v>10.894250277520653</v>
      </c>
      <c r="AH71">
        <v>21.020575398999995</v>
      </c>
      <c r="AI71">
        <v>0</v>
      </c>
      <c r="AJ71">
        <v>0</v>
      </c>
      <c r="AK71">
        <v>13.867157047120688</v>
      </c>
      <c r="AL71">
        <v>0</v>
      </c>
      <c r="AM71">
        <v>4.8491042282362633</v>
      </c>
      <c r="AN71">
        <v>0.95649178142955482</v>
      </c>
      <c r="AO71">
        <v>0</v>
      </c>
      <c r="AP71">
        <v>3.0656072431236088</v>
      </c>
      <c r="AQ71">
        <v>0</v>
      </c>
      <c r="AR71">
        <v>12.193200000000003</v>
      </c>
      <c r="AS71">
        <v>9.9048000584811202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797.44749623569646</v>
      </c>
      <c r="DN71">
        <v>27.043817523041241</v>
      </c>
    </row>
    <row r="72" spans="1:118">
      <c r="A72" t="s">
        <v>114</v>
      </c>
      <c r="B72">
        <v>0</v>
      </c>
      <c r="C72">
        <v>0</v>
      </c>
      <c r="D72">
        <v>2.9735556026923637</v>
      </c>
      <c r="E72">
        <v>0</v>
      </c>
      <c r="F72">
        <v>0</v>
      </c>
      <c r="G72">
        <v>5.5902690429536159</v>
      </c>
      <c r="H72">
        <v>0</v>
      </c>
      <c r="I72">
        <v>0</v>
      </c>
      <c r="J72">
        <v>6.8980622557261153</v>
      </c>
      <c r="K72">
        <v>9.4088854233755157</v>
      </c>
      <c r="L72">
        <v>446.02768146412564</v>
      </c>
      <c r="M72">
        <v>28.225600181468096</v>
      </c>
      <c r="N72">
        <v>36.243749999999991</v>
      </c>
      <c r="O72">
        <v>0</v>
      </c>
      <c r="P72">
        <v>41.417999999999999</v>
      </c>
      <c r="Q72">
        <v>6.256663147900241</v>
      </c>
      <c r="R72">
        <v>13.005733277800418</v>
      </c>
      <c r="S72">
        <v>8.0315777162871065</v>
      </c>
      <c r="T72">
        <v>0</v>
      </c>
      <c r="U72">
        <v>53.530738917501239</v>
      </c>
      <c r="V72">
        <v>3.5776906474820147</v>
      </c>
      <c r="W72">
        <v>11.823560866546641</v>
      </c>
      <c r="X72">
        <v>45.254524675077064</v>
      </c>
      <c r="Y72">
        <v>0</v>
      </c>
      <c r="Z72">
        <v>2.0108250000000001</v>
      </c>
      <c r="AA72">
        <v>8.6030349984762875</v>
      </c>
      <c r="AB72">
        <v>8.0818398123580657</v>
      </c>
      <c r="AC72">
        <v>5.9386398133406981</v>
      </c>
      <c r="AD72">
        <v>5.5931400993385445</v>
      </c>
      <c r="AE72">
        <v>15.166195283901365</v>
      </c>
      <c r="AF72">
        <v>1.875499876613242</v>
      </c>
      <c r="AG72">
        <v>10.894250277520653</v>
      </c>
      <c r="AH72">
        <v>22.062671836499998</v>
      </c>
      <c r="AI72">
        <v>1.093680011666704</v>
      </c>
      <c r="AJ72">
        <v>0</v>
      </c>
      <c r="AK72">
        <v>13.867157047120688</v>
      </c>
      <c r="AL72">
        <v>0</v>
      </c>
      <c r="AM72">
        <v>4.8491042282362633</v>
      </c>
      <c r="AN72">
        <v>0.95649178142955482</v>
      </c>
      <c r="AO72">
        <v>0</v>
      </c>
      <c r="AP72">
        <v>3.0656072431236088</v>
      </c>
      <c r="AQ72">
        <v>0</v>
      </c>
      <c r="AR72">
        <v>12.193200000000003</v>
      </c>
      <c r="AS72">
        <v>9.9048000584811202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816.72487279292579</v>
      </c>
      <c r="DN72">
        <v>27.697557794117188</v>
      </c>
    </row>
    <row r="73" spans="1:118">
      <c r="A73" t="s">
        <v>115</v>
      </c>
      <c r="B73">
        <v>0</v>
      </c>
      <c r="C73">
        <v>0</v>
      </c>
      <c r="D73">
        <v>2.9735556026923637</v>
      </c>
      <c r="E73">
        <v>0</v>
      </c>
      <c r="F73">
        <v>0</v>
      </c>
      <c r="G73">
        <v>5.5902690429536159</v>
      </c>
      <c r="H73">
        <v>0</v>
      </c>
      <c r="I73">
        <v>0</v>
      </c>
      <c r="J73">
        <v>6.8980622557261153</v>
      </c>
      <c r="K73">
        <v>9.4088854233755157</v>
      </c>
      <c r="L73">
        <v>464.01849831145802</v>
      </c>
      <c r="M73">
        <v>28.225600181468096</v>
      </c>
      <c r="N73">
        <v>36.243749999999991</v>
      </c>
      <c r="O73">
        <v>0</v>
      </c>
      <c r="P73">
        <v>41.417999999999999</v>
      </c>
      <c r="Q73">
        <v>6.256663147900241</v>
      </c>
      <c r="R73">
        <v>13.005733277800418</v>
      </c>
      <c r="S73">
        <v>8.0315777162871065</v>
      </c>
      <c r="T73">
        <v>0</v>
      </c>
      <c r="U73">
        <v>53.530738917501239</v>
      </c>
      <c r="V73">
        <v>3.9907368737410076</v>
      </c>
      <c r="W73">
        <v>11.822272512679309</v>
      </c>
      <c r="X73">
        <v>45.254524675077064</v>
      </c>
      <c r="Y73">
        <v>0</v>
      </c>
      <c r="Z73">
        <v>4.0216500000000011</v>
      </c>
      <c r="AA73">
        <v>8.6030349984762875</v>
      </c>
      <c r="AB73">
        <v>12.122759863322539</v>
      </c>
      <c r="AC73">
        <v>5.9386398133406981</v>
      </c>
      <c r="AD73">
        <v>5.5931400993385445</v>
      </c>
      <c r="AE73">
        <v>15.166195283901365</v>
      </c>
      <c r="AF73">
        <v>1.875499876613242</v>
      </c>
      <c r="AG73">
        <v>10.894250277520653</v>
      </c>
      <c r="AH73">
        <v>29.416895782000001</v>
      </c>
      <c r="AI73">
        <v>1.093680011666704</v>
      </c>
      <c r="AJ73">
        <v>0</v>
      </c>
      <c r="AK73">
        <v>13.867157047120688</v>
      </c>
      <c r="AL73">
        <v>0</v>
      </c>
      <c r="AM73">
        <v>4.8491042282362633</v>
      </c>
      <c r="AN73">
        <v>0.95649178142955482</v>
      </c>
      <c r="AO73">
        <v>0</v>
      </c>
      <c r="AP73">
        <v>2.9083966152711169</v>
      </c>
      <c r="AQ73">
        <v>0</v>
      </c>
      <c r="AR73">
        <v>11.515800000000004</v>
      </c>
      <c r="AS73">
        <v>9.9048000584811202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846.68287032382409</v>
      </c>
      <c r="DN73">
        <v>28.713493351554867</v>
      </c>
    </row>
    <row r="74" spans="1:118">
      <c r="A74" t="s">
        <v>116</v>
      </c>
      <c r="B74">
        <v>0</v>
      </c>
      <c r="C74">
        <v>0</v>
      </c>
      <c r="D74">
        <v>2.9735556026923637</v>
      </c>
      <c r="E74">
        <v>0</v>
      </c>
      <c r="F74">
        <v>0</v>
      </c>
      <c r="G74">
        <v>5.5902690429536159</v>
      </c>
      <c r="H74">
        <v>0</v>
      </c>
      <c r="I74">
        <v>0</v>
      </c>
      <c r="J74">
        <v>6.8980622557261153</v>
      </c>
      <c r="K74">
        <v>9.4088854233755157</v>
      </c>
      <c r="L74">
        <v>464.01849831145802</v>
      </c>
      <c r="M74">
        <v>28.225600181468096</v>
      </c>
      <c r="N74">
        <v>36.243749999999991</v>
      </c>
      <c r="O74">
        <v>0</v>
      </c>
      <c r="P74">
        <v>41.417999999999999</v>
      </c>
      <c r="Q74">
        <v>6.256663147900241</v>
      </c>
      <c r="R74">
        <v>13.005733277800418</v>
      </c>
      <c r="S74">
        <v>8.0315777162871065</v>
      </c>
      <c r="T74">
        <v>0</v>
      </c>
      <c r="U74">
        <v>53.530738917501239</v>
      </c>
      <c r="V74">
        <v>4.3227769424460432</v>
      </c>
      <c r="W74">
        <v>11.822272512679309</v>
      </c>
      <c r="X74">
        <v>45.254524675077064</v>
      </c>
      <c r="Y74">
        <v>0</v>
      </c>
      <c r="Z74">
        <v>4.0216500000000011</v>
      </c>
      <c r="AA74">
        <v>6.5431533791228089</v>
      </c>
      <c r="AB74">
        <v>12.122759863322539</v>
      </c>
      <c r="AC74">
        <v>5.9386398133406981</v>
      </c>
      <c r="AD74">
        <v>5.5931400993385445</v>
      </c>
      <c r="AE74">
        <v>15.166195283901365</v>
      </c>
      <c r="AF74">
        <v>1.875499876613242</v>
      </c>
      <c r="AG74">
        <v>10.894250277520653</v>
      </c>
      <c r="AH74">
        <v>29.416895782000001</v>
      </c>
      <c r="AI74">
        <v>1.093680011666704</v>
      </c>
      <c r="AJ74">
        <v>0</v>
      </c>
      <c r="AK74">
        <v>13.867157047120688</v>
      </c>
      <c r="AL74">
        <v>0</v>
      </c>
      <c r="AM74">
        <v>4.8491042282362633</v>
      </c>
      <c r="AN74">
        <v>0.95649178142955482</v>
      </c>
      <c r="AO74">
        <v>0</v>
      </c>
      <c r="AP74">
        <v>2.9083966152711169</v>
      </c>
      <c r="AQ74">
        <v>0</v>
      </c>
      <c r="AR74">
        <v>11.515800000000004</v>
      </c>
      <c r="AS74">
        <v>9.9048000584811202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845.01174880763722</v>
      </c>
      <c r="DN74">
        <v>28.656773317093474</v>
      </c>
    </row>
    <row r="75" spans="1:118">
      <c r="A75" t="s">
        <v>117</v>
      </c>
      <c r="B75">
        <v>0</v>
      </c>
      <c r="C75">
        <v>0</v>
      </c>
      <c r="D75">
        <v>0.38307195539265487</v>
      </c>
      <c r="E75">
        <v>0</v>
      </c>
      <c r="F75">
        <v>0</v>
      </c>
      <c r="G75">
        <v>5.5902690429536159</v>
      </c>
      <c r="H75">
        <v>0</v>
      </c>
      <c r="I75">
        <v>0</v>
      </c>
      <c r="J75">
        <v>6.8980622557261153</v>
      </c>
      <c r="K75">
        <v>8.0596744202331561</v>
      </c>
      <c r="L75">
        <v>481.81383956991317</v>
      </c>
      <c r="M75">
        <v>28.225600181468096</v>
      </c>
      <c r="N75">
        <v>36.243749999999991</v>
      </c>
      <c r="O75">
        <v>0</v>
      </c>
      <c r="P75">
        <v>41.417999999999999</v>
      </c>
      <c r="Q75">
        <v>6.256663147900241</v>
      </c>
      <c r="R75">
        <v>13.005733277800418</v>
      </c>
      <c r="S75">
        <v>8.0315777162871065</v>
      </c>
      <c r="T75">
        <v>0</v>
      </c>
      <c r="U75">
        <v>53.530738917501239</v>
      </c>
      <c r="V75">
        <v>4.3227769424460432</v>
      </c>
      <c r="W75">
        <v>11.822272512679309</v>
      </c>
      <c r="X75">
        <v>45.254524675077064</v>
      </c>
      <c r="Y75">
        <v>0</v>
      </c>
      <c r="Z75">
        <v>2.0108250000000001</v>
      </c>
      <c r="AA75">
        <v>2.3264545347992214</v>
      </c>
      <c r="AB75">
        <v>6.9529998262574662</v>
      </c>
      <c r="AC75">
        <v>1.562800058331032</v>
      </c>
      <c r="AD75">
        <v>4.8636001753033105</v>
      </c>
      <c r="AE75">
        <v>15.166195283901365</v>
      </c>
      <c r="AF75">
        <v>1.875499876613242</v>
      </c>
      <c r="AG75">
        <v>10.894250277520653</v>
      </c>
      <c r="AH75">
        <v>21.437413974000002</v>
      </c>
      <c r="AI75">
        <v>1.093680011666704</v>
      </c>
      <c r="AJ75">
        <v>0</v>
      </c>
      <c r="AK75">
        <v>13.867157047120688</v>
      </c>
      <c r="AL75">
        <v>0</v>
      </c>
      <c r="AM75">
        <v>4.8491042282362633</v>
      </c>
      <c r="AN75">
        <v>0.95649178142955482</v>
      </c>
      <c r="AO75">
        <v>0</v>
      </c>
      <c r="AP75">
        <v>2.9083966152711169</v>
      </c>
      <c r="AQ75">
        <v>0</v>
      </c>
      <c r="AR75">
        <v>11.515800000000004</v>
      </c>
      <c r="AS75">
        <v>9.9048000584811202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834.73389434936462</v>
      </c>
      <c r="DN75">
        <v>28.308129014945564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5.5902690429536159</v>
      </c>
      <c r="H76">
        <v>0</v>
      </c>
      <c r="I76">
        <v>0</v>
      </c>
      <c r="J76">
        <v>6.8980622557261153</v>
      </c>
      <c r="K76">
        <v>7.9229668444577479</v>
      </c>
      <c r="L76">
        <v>481.81383956991317</v>
      </c>
      <c r="M76">
        <v>28.225600181468096</v>
      </c>
      <c r="N76">
        <v>36.243749999999991</v>
      </c>
      <c r="O76">
        <v>0</v>
      </c>
      <c r="P76">
        <v>41.417999999999999</v>
      </c>
      <c r="Q76">
        <v>6.256663147900241</v>
      </c>
      <c r="R76">
        <v>13.005733277800418</v>
      </c>
      <c r="S76">
        <v>8.0315777162871065</v>
      </c>
      <c r="T76">
        <v>0</v>
      </c>
      <c r="U76">
        <v>53.530738917501239</v>
      </c>
      <c r="V76">
        <v>4.3227769424460432</v>
      </c>
      <c r="W76">
        <v>11.822272512679309</v>
      </c>
      <c r="X76">
        <v>45.254524675077064</v>
      </c>
      <c r="Y76">
        <v>0</v>
      </c>
      <c r="Z76">
        <v>2.0108250000000001</v>
      </c>
      <c r="AA76">
        <v>6.5431533791228089</v>
      </c>
      <c r="AB76">
        <v>12.122759863322539</v>
      </c>
      <c r="AC76">
        <v>5.9386398133406981</v>
      </c>
      <c r="AD76">
        <v>4.8636001753033105</v>
      </c>
      <c r="AE76">
        <v>15.166195283901365</v>
      </c>
      <c r="AF76">
        <v>1.875499876613242</v>
      </c>
      <c r="AG76">
        <v>10.894250277520653</v>
      </c>
      <c r="AH76">
        <v>23.819348860000002</v>
      </c>
      <c r="AI76">
        <v>1.093680011666704</v>
      </c>
      <c r="AJ76">
        <v>0</v>
      </c>
      <c r="AK76">
        <v>13.867157047120688</v>
      </c>
      <c r="AL76">
        <v>0</v>
      </c>
      <c r="AM76">
        <v>4.8491042282362633</v>
      </c>
      <c r="AN76">
        <v>0.95649178142955482</v>
      </c>
      <c r="AO76">
        <v>0</v>
      </c>
      <c r="AP76">
        <v>1.1397770519305725</v>
      </c>
      <c r="AQ76">
        <v>0</v>
      </c>
      <c r="AR76">
        <v>11.515800000000004</v>
      </c>
      <c r="AS76">
        <v>9.9048000584811202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848.13526505282232</v>
      </c>
      <c r="DN76">
        <v>28.762592739377396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5.5902690429536159</v>
      </c>
      <c r="H77">
        <v>0</v>
      </c>
      <c r="I77">
        <v>0</v>
      </c>
      <c r="J77">
        <v>6.8980622557261153</v>
      </c>
      <c r="K77">
        <v>7.3761365413561144</v>
      </c>
      <c r="L77">
        <v>481.81383956991317</v>
      </c>
      <c r="M77">
        <v>28.225600181468096</v>
      </c>
      <c r="N77">
        <v>36.243749999999991</v>
      </c>
      <c r="O77">
        <v>0</v>
      </c>
      <c r="P77">
        <v>41.417999999999999</v>
      </c>
      <c r="Q77">
        <v>6.256663147900241</v>
      </c>
      <c r="R77">
        <v>13.005733277800418</v>
      </c>
      <c r="S77">
        <v>8.0315777162871065</v>
      </c>
      <c r="T77">
        <v>0</v>
      </c>
      <c r="U77">
        <v>53.530738917501239</v>
      </c>
      <c r="V77">
        <v>4.3227769424460432</v>
      </c>
      <c r="W77">
        <v>11.822272512679309</v>
      </c>
      <c r="X77">
        <v>45.254524675077064</v>
      </c>
      <c r="Y77">
        <v>0</v>
      </c>
      <c r="Z77">
        <v>2.0108250000000001</v>
      </c>
      <c r="AA77">
        <v>12.929271077146671</v>
      </c>
      <c r="AB77">
        <v>12.122759863322539</v>
      </c>
      <c r="AC77">
        <v>8.9169461988419343</v>
      </c>
      <c r="AD77">
        <v>8.3897100029217206</v>
      </c>
      <c r="AE77">
        <v>15.166195283901365</v>
      </c>
      <c r="AF77">
        <v>1.875499876613242</v>
      </c>
      <c r="AG77">
        <v>10.894250277520653</v>
      </c>
      <c r="AH77">
        <v>29.416895782000001</v>
      </c>
      <c r="AI77">
        <v>1.9529998541661986</v>
      </c>
      <c r="AJ77">
        <v>0</v>
      </c>
      <c r="AK77">
        <v>13.867157047120688</v>
      </c>
      <c r="AL77">
        <v>0</v>
      </c>
      <c r="AM77">
        <v>4.8491042282362633</v>
      </c>
      <c r="AN77">
        <v>0.95649178142955482</v>
      </c>
      <c r="AO77">
        <v>0</v>
      </c>
      <c r="AP77">
        <v>0.35372391266810876</v>
      </c>
      <c r="AQ77">
        <v>1.3917601377252504</v>
      </c>
      <c r="AR77">
        <v>11.515800000000004</v>
      </c>
      <c r="AS77">
        <v>9.9048000584811202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866.90491830351436</v>
      </c>
      <c r="DN77">
        <v>29.399216859689595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5.5902690429536159</v>
      </c>
      <c r="H78">
        <v>0</v>
      </c>
      <c r="I78">
        <v>0</v>
      </c>
      <c r="J78">
        <v>6.8980622557261153</v>
      </c>
      <c r="K78">
        <v>7.3761365413561144</v>
      </c>
      <c r="L78">
        <v>499.60917994905168</v>
      </c>
      <c r="M78">
        <v>28.225600181468096</v>
      </c>
      <c r="N78">
        <v>36.243749999999991</v>
      </c>
      <c r="O78">
        <v>0</v>
      </c>
      <c r="P78">
        <v>41.417999999999999</v>
      </c>
      <c r="Q78">
        <v>6.256663147900241</v>
      </c>
      <c r="R78">
        <v>13.005733277800418</v>
      </c>
      <c r="S78">
        <v>8.0315777162871065</v>
      </c>
      <c r="T78">
        <v>0</v>
      </c>
      <c r="U78">
        <v>53.530738917501239</v>
      </c>
      <c r="V78">
        <v>4.3227769424460432</v>
      </c>
      <c r="W78">
        <v>11.822272512679309</v>
      </c>
      <c r="X78">
        <v>45.254524675077064</v>
      </c>
      <c r="Y78">
        <v>0</v>
      </c>
      <c r="Z78">
        <v>4.0216500000000011</v>
      </c>
      <c r="AA78">
        <v>12.929271077146671</v>
      </c>
      <c r="AB78">
        <v>12.122759863322539</v>
      </c>
      <c r="AC78">
        <v>8.9169461988419343</v>
      </c>
      <c r="AD78">
        <v>11.212219245345123</v>
      </c>
      <c r="AE78">
        <v>15.166195283901365</v>
      </c>
      <c r="AF78">
        <v>2.4805001116356387</v>
      </c>
      <c r="AG78">
        <v>10.894250277520653</v>
      </c>
      <c r="AH78">
        <v>40.195151050999996</v>
      </c>
      <c r="AI78">
        <v>3.9060000000000001</v>
      </c>
      <c r="AJ78">
        <v>0</v>
      </c>
      <c r="AK78">
        <v>13.867157047120688</v>
      </c>
      <c r="AL78">
        <v>0</v>
      </c>
      <c r="AM78">
        <v>4.8491042282362633</v>
      </c>
      <c r="AN78">
        <v>0.95649178142955482</v>
      </c>
      <c r="AO78">
        <v>0</v>
      </c>
      <c r="AP78">
        <v>0.35372391266810876</v>
      </c>
      <c r="AQ78">
        <v>2.5129002008493226</v>
      </c>
      <c r="AR78">
        <v>11.515800000000004</v>
      </c>
      <c r="AS78">
        <v>9.9048000584811202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902.77456587456936</v>
      </c>
      <c r="DN78">
        <v>30.615639623176634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5.5902690429536159</v>
      </c>
      <c r="H79">
        <v>0</v>
      </c>
      <c r="I79">
        <v>0</v>
      </c>
      <c r="J79">
        <v>6.8980622557261153</v>
      </c>
      <c r="K79">
        <v>8.1972726321939842</v>
      </c>
      <c r="L79">
        <v>499.60917994905168</v>
      </c>
      <c r="M79">
        <v>28.225600181468096</v>
      </c>
      <c r="N79">
        <v>36.243749999999991</v>
      </c>
      <c r="O79">
        <v>0</v>
      </c>
      <c r="P79">
        <v>41.417999999999999</v>
      </c>
      <c r="Q79">
        <v>6.256663147900241</v>
      </c>
      <c r="R79">
        <v>13.005733277800418</v>
      </c>
      <c r="S79">
        <v>8.0315777162871065</v>
      </c>
      <c r="T79">
        <v>0</v>
      </c>
      <c r="U79">
        <v>53.530738917501239</v>
      </c>
      <c r="V79">
        <v>4.4414912230215826</v>
      </c>
      <c r="W79">
        <v>11.822272512679309</v>
      </c>
      <c r="X79">
        <v>45.254524675077064</v>
      </c>
      <c r="Y79">
        <v>0</v>
      </c>
      <c r="Z79">
        <v>6.0324750000000016</v>
      </c>
      <c r="AA79">
        <v>12.929271077146671</v>
      </c>
      <c r="AB79">
        <v>12.122759863322539</v>
      </c>
      <c r="AC79">
        <v>8.9169461988419343</v>
      </c>
      <c r="AD79">
        <v>11.212219245345123</v>
      </c>
      <c r="AE79">
        <v>15.166195283901365</v>
      </c>
      <c r="AF79">
        <v>2.5712498971777014</v>
      </c>
      <c r="AG79">
        <v>10.894250277520653</v>
      </c>
      <c r="AH79">
        <v>44.125343672999996</v>
      </c>
      <c r="AI79">
        <v>15.050599283883599</v>
      </c>
      <c r="AJ79">
        <v>0</v>
      </c>
      <c r="AK79">
        <v>13.867157047120688</v>
      </c>
      <c r="AL79">
        <v>0</v>
      </c>
      <c r="AM79">
        <v>4.8491042282362633</v>
      </c>
      <c r="AN79">
        <v>0.95649178142955482</v>
      </c>
      <c r="AO79">
        <v>0</v>
      </c>
      <c r="AP79">
        <v>0.35372391266810876</v>
      </c>
      <c r="AQ79">
        <v>7.5387000286927615</v>
      </c>
      <c r="AR79">
        <v>11.515800000000004</v>
      </c>
      <c r="AS79">
        <v>9.9048000584811202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925.15752429556244</v>
      </c>
      <c r="DN79">
        <v>31.374698092866097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5.4940307236814174</v>
      </c>
      <c r="H80">
        <v>0</v>
      </c>
      <c r="I80">
        <v>0</v>
      </c>
      <c r="J80">
        <v>6.8980622557261153</v>
      </c>
      <c r="K80">
        <v>9.4088854233755157</v>
      </c>
      <c r="L80">
        <v>517.41331437312112</v>
      </c>
      <c r="M80">
        <v>28.225600181468096</v>
      </c>
      <c r="N80">
        <v>36.243749999999991</v>
      </c>
      <c r="O80">
        <v>0</v>
      </c>
      <c r="P80">
        <v>41.417999999999999</v>
      </c>
      <c r="Q80">
        <v>6.256663147900241</v>
      </c>
      <c r="R80">
        <v>13.005733277800418</v>
      </c>
      <c r="S80">
        <v>8.0315777162871065</v>
      </c>
      <c r="T80">
        <v>0</v>
      </c>
      <c r="U80">
        <v>53.530738917501239</v>
      </c>
      <c r="V80">
        <v>4.4414912230215826</v>
      </c>
      <c r="W80">
        <v>11.822272512679309</v>
      </c>
      <c r="X80">
        <v>45.254524675077064</v>
      </c>
      <c r="Y80">
        <v>0</v>
      </c>
      <c r="Z80">
        <v>6.0324750000000016</v>
      </c>
      <c r="AA80">
        <v>12.929271077146671</v>
      </c>
      <c r="AB80">
        <v>12.122759863322539</v>
      </c>
      <c r="AC80">
        <v>8.9169461988419343</v>
      </c>
      <c r="AD80">
        <v>11.212219245345123</v>
      </c>
      <c r="AE80">
        <v>15.166195283901365</v>
      </c>
      <c r="AF80">
        <v>2.5712498971777014</v>
      </c>
      <c r="AG80">
        <v>10.894250277520653</v>
      </c>
      <c r="AH80">
        <v>44.125343672999996</v>
      </c>
      <c r="AI80">
        <v>15.050599283883599</v>
      </c>
      <c r="AJ80">
        <v>0</v>
      </c>
      <c r="AK80">
        <v>13.867157047120688</v>
      </c>
      <c r="AL80">
        <v>0</v>
      </c>
      <c r="AM80">
        <v>4.8491042282362633</v>
      </c>
      <c r="AN80">
        <v>0.95649178142955482</v>
      </c>
      <c r="AO80">
        <v>0</v>
      </c>
      <c r="AP80">
        <v>0.35372391266810876</v>
      </c>
      <c r="AQ80">
        <v>7.5387000286927615</v>
      </c>
      <c r="AR80">
        <v>12.193200000000003</v>
      </c>
      <c r="AS80">
        <v>9.9048000584811202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944.11165403181894</v>
      </c>
      <c r="DN80">
        <v>32.017477252588364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5.4940307236814174</v>
      </c>
      <c r="H81">
        <v>0</v>
      </c>
      <c r="I81">
        <v>0</v>
      </c>
      <c r="J81">
        <v>6.8980622557261153</v>
      </c>
      <c r="K81">
        <v>9.4088854233755157</v>
      </c>
      <c r="L81">
        <v>517.41331437312112</v>
      </c>
      <c r="M81">
        <v>28.225600181468096</v>
      </c>
      <c r="N81">
        <v>36.243749999999991</v>
      </c>
      <c r="O81">
        <v>0</v>
      </c>
      <c r="P81">
        <v>41.417999999999999</v>
      </c>
      <c r="Q81">
        <v>6.256663147900241</v>
      </c>
      <c r="R81">
        <v>13.005733277800418</v>
      </c>
      <c r="S81">
        <v>8.0315777162871065</v>
      </c>
      <c r="T81">
        <v>0</v>
      </c>
      <c r="U81">
        <v>53.530738917501239</v>
      </c>
      <c r="V81">
        <v>4.4414912230215826</v>
      </c>
      <c r="W81">
        <v>11.822272512679309</v>
      </c>
      <c r="X81">
        <v>45.254524675077064</v>
      </c>
      <c r="Y81">
        <v>0</v>
      </c>
      <c r="Z81">
        <v>6.0324750000000016</v>
      </c>
      <c r="AA81">
        <v>12.929271077146671</v>
      </c>
      <c r="AB81">
        <v>12.122759863322539</v>
      </c>
      <c r="AC81">
        <v>8.9169461988419343</v>
      </c>
      <c r="AD81">
        <v>11.212219245345123</v>
      </c>
      <c r="AE81">
        <v>15.166195283901365</v>
      </c>
      <c r="AF81">
        <v>2.5712498971777014</v>
      </c>
      <c r="AG81">
        <v>10.894250277520653</v>
      </c>
      <c r="AH81">
        <v>44.125343672999996</v>
      </c>
      <c r="AI81">
        <v>20.067465517399739</v>
      </c>
      <c r="AJ81">
        <v>0</v>
      </c>
      <c r="AK81">
        <v>13.867157047120688</v>
      </c>
      <c r="AL81">
        <v>0</v>
      </c>
      <c r="AM81">
        <v>4.8491042282362633</v>
      </c>
      <c r="AN81">
        <v>0.95649178142955482</v>
      </c>
      <c r="AO81">
        <v>0</v>
      </c>
      <c r="AP81">
        <v>0.35372391266810876</v>
      </c>
      <c r="AQ81">
        <v>7.5387000286927615</v>
      </c>
      <c r="AR81">
        <v>12.193200000000003</v>
      </c>
      <c r="AS81">
        <v>9.9048000584811202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948.96396694530881</v>
      </c>
      <c r="DN81">
        <v>32.182030572614707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5.4940307236814174</v>
      </c>
      <c r="H82">
        <v>0</v>
      </c>
      <c r="I82">
        <v>0</v>
      </c>
      <c r="J82">
        <v>6.8980622557261153</v>
      </c>
      <c r="K82">
        <v>9.4088854233755157</v>
      </c>
      <c r="L82">
        <v>535.2086547522598</v>
      </c>
      <c r="M82">
        <v>28.225600181468096</v>
      </c>
      <c r="N82">
        <v>36.243749999999991</v>
      </c>
      <c r="O82">
        <v>0</v>
      </c>
      <c r="P82">
        <v>41.417999999999999</v>
      </c>
      <c r="Q82">
        <v>6.256663147900241</v>
      </c>
      <c r="R82">
        <v>13.005733277800418</v>
      </c>
      <c r="S82">
        <v>8.0315777162871065</v>
      </c>
      <c r="T82">
        <v>0</v>
      </c>
      <c r="U82">
        <v>53.530738917501239</v>
      </c>
      <c r="V82">
        <v>4.4414912230215826</v>
      </c>
      <c r="W82">
        <v>11.822272512679309</v>
      </c>
      <c r="X82">
        <v>45.254524675077064</v>
      </c>
      <c r="Y82">
        <v>0</v>
      </c>
      <c r="Z82">
        <v>6.0324750000000016</v>
      </c>
      <c r="AA82">
        <v>12.929271077146671</v>
      </c>
      <c r="AB82">
        <v>12.122759863322539</v>
      </c>
      <c r="AC82">
        <v>8.9169461988419343</v>
      </c>
      <c r="AD82">
        <v>11.212219245345123</v>
      </c>
      <c r="AE82">
        <v>15.166195283901365</v>
      </c>
      <c r="AF82">
        <v>2.5712498971777014</v>
      </c>
      <c r="AG82">
        <v>10.894250277520653</v>
      </c>
      <c r="AH82">
        <v>44.125343672999996</v>
      </c>
      <c r="AI82">
        <v>20.067465517399739</v>
      </c>
      <c r="AJ82">
        <v>0</v>
      </c>
      <c r="AK82">
        <v>13.867157047120688</v>
      </c>
      <c r="AL82">
        <v>0</v>
      </c>
      <c r="AM82">
        <v>4.8491042282362633</v>
      </c>
      <c r="AN82">
        <v>0.95649178142955482</v>
      </c>
      <c r="AO82">
        <v>0</v>
      </c>
      <c r="AP82">
        <v>0.35372391266810876</v>
      </c>
      <c r="AQ82">
        <v>7.5387000286927615</v>
      </c>
      <c r="AR82">
        <v>11.515800000000004</v>
      </c>
      <c r="AS82">
        <v>9.9048000584811202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965.52043910550367</v>
      </c>
      <c r="DN82">
        <v>32.743498791558572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0.79052012528662763</v>
      </c>
      <c r="H83">
        <v>0</v>
      </c>
      <c r="I83">
        <v>0</v>
      </c>
      <c r="J83">
        <v>6.9948210196658982</v>
      </c>
      <c r="K83">
        <v>9.4088854233755157</v>
      </c>
      <c r="L83">
        <v>535.2086547522598</v>
      </c>
      <c r="M83">
        <v>28.225600181468096</v>
      </c>
      <c r="N83">
        <v>36.243749999999991</v>
      </c>
      <c r="O83">
        <v>0</v>
      </c>
      <c r="P83">
        <v>41.417999999999999</v>
      </c>
      <c r="Q83">
        <v>6.256663147900241</v>
      </c>
      <c r="R83">
        <v>13.005733277800418</v>
      </c>
      <c r="S83">
        <v>8.0315777162871065</v>
      </c>
      <c r="T83">
        <v>0</v>
      </c>
      <c r="U83">
        <v>53.530738917501239</v>
      </c>
      <c r="V83">
        <v>4.4414912230215826</v>
      </c>
      <c r="W83">
        <v>11.822272512679309</v>
      </c>
      <c r="X83">
        <v>45.254524675077064</v>
      </c>
      <c r="Y83">
        <v>0</v>
      </c>
      <c r="Z83">
        <v>6.0324750000000016</v>
      </c>
      <c r="AA83">
        <v>12.929271077146671</v>
      </c>
      <c r="AB83">
        <v>12.122759863322539</v>
      </c>
      <c r="AC83">
        <v>8.9169461988419343</v>
      </c>
      <c r="AD83">
        <v>11.212219245345123</v>
      </c>
      <c r="AE83">
        <v>15.166195283901365</v>
      </c>
      <c r="AF83">
        <v>2.5712498971777014</v>
      </c>
      <c r="AG83">
        <v>10.894250277520653</v>
      </c>
      <c r="AH83">
        <v>44.125343672999996</v>
      </c>
      <c r="AI83">
        <v>20.067465517399739</v>
      </c>
      <c r="AJ83">
        <v>0</v>
      </c>
      <c r="AK83">
        <v>13.867157047120688</v>
      </c>
      <c r="AL83">
        <v>0</v>
      </c>
      <c r="AM83">
        <v>4.8491042282362633</v>
      </c>
      <c r="AN83">
        <v>0.95649178142955482</v>
      </c>
      <c r="AO83">
        <v>0</v>
      </c>
      <c r="AP83">
        <v>0.35372391266810876</v>
      </c>
      <c r="AQ83">
        <v>7.5387000286927615</v>
      </c>
      <c r="AR83">
        <v>11.515800000000004</v>
      </c>
      <c r="AS83">
        <v>9.9048000584811202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961.0647850219076</v>
      </c>
      <c r="DN83">
        <v>32.592401040699542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6.9948210196658982</v>
      </c>
      <c r="K84">
        <v>9.4088854233755157</v>
      </c>
      <c r="L84">
        <v>553.0039960107149</v>
      </c>
      <c r="M84">
        <v>28.225600181468096</v>
      </c>
      <c r="N84">
        <v>36.243749999999991</v>
      </c>
      <c r="O84">
        <v>0</v>
      </c>
      <c r="P84">
        <v>41.417999999999999</v>
      </c>
      <c r="Q84">
        <v>6.256663147900241</v>
      </c>
      <c r="R84">
        <v>13.005733277800418</v>
      </c>
      <c r="S84">
        <v>8.0315777162871065</v>
      </c>
      <c r="T84">
        <v>0</v>
      </c>
      <c r="U84">
        <v>53.530738917501239</v>
      </c>
      <c r="V84">
        <v>4.4414912230215826</v>
      </c>
      <c r="W84">
        <v>11.822272512679309</v>
      </c>
      <c r="X84">
        <v>45.254524675077064</v>
      </c>
      <c r="Y84">
        <v>0</v>
      </c>
      <c r="Z84">
        <v>6.0324750000000016</v>
      </c>
      <c r="AA84">
        <v>12.929271077146671</v>
      </c>
      <c r="AB84">
        <v>12.122759863322539</v>
      </c>
      <c r="AC84">
        <v>8.9169461988419343</v>
      </c>
      <c r="AD84">
        <v>11.212219245345123</v>
      </c>
      <c r="AE84">
        <v>15.166195283901365</v>
      </c>
      <c r="AF84">
        <v>2.5712498971777014</v>
      </c>
      <c r="AG84">
        <v>10.894250277520653</v>
      </c>
      <c r="AH84">
        <v>44.125343672999996</v>
      </c>
      <c r="AI84">
        <v>20.067465517399739</v>
      </c>
      <c r="AJ84">
        <v>0</v>
      </c>
      <c r="AK84">
        <v>13.867157047120688</v>
      </c>
      <c r="AL84">
        <v>0</v>
      </c>
      <c r="AM84">
        <v>4.8491042282362633</v>
      </c>
      <c r="AN84">
        <v>0.95649178142955482</v>
      </c>
      <c r="AO84">
        <v>0</v>
      </c>
      <c r="AP84">
        <v>0.35372391266810876</v>
      </c>
      <c r="AQ84">
        <v>7.5387000286927615</v>
      </c>
      <c r="AR84">
        <v>11.515800000000004</v>
      </c>
      <c r="AS84">
        <v>9.9048000584811202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977.51184755620557</v>
      </c>
      <c r="DN84">
        <v>33.150159639570049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6.9948210196658982</v>
      </c>
      <c r="K85">
        <v>9.4088854233755157</v>
      </c>
      <c r="L85">
        <v>553.0039960107149</v>
      </c>
      <c r="M85">
        <v>28.225600181468096</v>
      </c>
      <c r="N85">
        <v>36.243749999999991</v>
      </c>
      <c r="O85">
        <v>0</v>
      </c>
      <c r="P85">
        <v>41.417999999999999</v>
      </c>
      <c r="Q85">
        <v>6.256663147900241</v>
      </c>
      <c r="R85">
        <v>13.005733277800418</v>
      </c>
      <c r="S85">
        <v>8.0315777162871065</v>
      </c>
      <c r="T85">
        <v>0</v>
      </c>
      <c r="U85">
        <v>53.530738917501239</v>
      </c>
      <c r="V85">
        <v>4.4414912230215826</v>
      </c>
      <c r="W85">
        <v>11.822272512679309</v>
      </c>
      <c r="X85">
        <v>45.254524675077064</v>
      </c>
      <c r="Y85">
        <v>0</v>
      </c>
      <c r="Z85">
        <v>6.0324750000000016</v>
      </c>
      <c r="AA85">
        <v>12.929271077146671</v>
      </c>
      <c r="AB85">
        <v>12.122759863322539</v>
      </c>
      <c r="AC85">
        <v>8.9169461988419343</v>
      </c>
      <c r="AD85">
        <v>11.212219245345123</v>
      </c>
      <c r="AE85">
        <v>15.166195283901365</v>
      </c>
      <c r="AF85">
        <v>2.5712498971777014</v>
      </c>
      <c r="AG85">
        <v>10.894250277520653</v>
      </c>
      <c r="AH85">
        <v>44.125343672999996</v>
      </c>
      <c r="AI85">
        <v>3.124799824999438</v>
      </c>
      <c r="AJ85">
        <v>0</v>
      </c>
      <c r="AK85">
        <v>13.867157047120688</v>
      </c>
      <c r="AL85">
        <v>0</v>
      </c>
      <c r="AM85">
        <v>4.8491042282362633</v>
      </c>
      <c r="AN85">
        <v>0.95649178142955482</v>
      </c>
      <c r="AO85">
        <v>0</v>
      </c>
      <c r="AP85">
        <v>0.15721062785249276</v>
      </c>
      <c r="AQ85">
        <v>7.5387000286927615</v>
      </c>
      <c r="AR85">
        <v>11.515800000000004</v>
      </c>
      <c r="AS85">
        <v>9.9048000584811202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960.93484515324485</v>
      </c>
      <c r="DN85">
        <v>32.587983065314766</v>
      </c>
    </row>
    <row r="86" spans="1:118">
      <c r="A86" t="s">
        <v>128</v>
      </c>
      <c r="B86">
        <v>0</v>
      </c>
      <c r="C86">
        <v>0</v>
      </c>
      <c r="D86">
        <v>2.508330233142674</v>
      </c>
      <c r="E86">
        <v>0</v>
      </c>
      <c r="F86">
        <v>0</v>
      </c>
      <c r="G86">
        <v>3.4476094990939639</v>
      </c>
      <c r="H86">
        <v>0</v>
      </c>
      <c r="I86">
        <v>0</v>
      </c>
      <c r="J86">
        <v>6.9948210196658982</v>
      </c>
      <c r="K86">
        <v>9.4088854233755157</v>
      </c>
      <c r="L86">
        <v>570.79933638985358</v>
      </c>
      <c r="M86">
        <v>28.225600181468096</v>
      </c>
      <c r="N86">
        <v>36.243749999999991</v>
      </c>
      <c r="O86">
        <v>0</v>
      </c>
      <c r="P86">
        <v>41.417999999999999</v>
      </c>
      <c r="Q86">
        <v>6.256663147900241</v>
      </c>
      <c r="R86">
        <v>13.005733277800418</v>
      </c>
      <c r="S86">
        <v>8.0315777162871065</v>
      </c>
      <c r="T86">
        <v>0</v>
      </c>
      <c r="U86">
        <v>53.530738917501239</v>
      </c>
      <c r="V86">
        <v>4.4414912230215826</v>
      </c>
      <c r="W86">
        <v>11.822272512679309</v>
      </c>
      <c r="X86">
        <v>45.254524675077064</v>
      </c>
      <c r="Y86">
        <v>0</v>
      </c>
      <c r="Z86">
        <v>2.0108250000000001</v>
      </c>
      <c r="AA86">
        <v>12.929271077146671</v>
      </c>
      <c r="AB86">
        <v>12.122759863322539</v>
      </c>
      <c r="AC86">
        <v>8.9169461988419343</v>
      </c>
      <c r="AD86">
        <v>8.3897100029217206</v>
      </c>
      <c r="AE86">
        <v>15.166195283901365</v>
      </c>
      <c r="AF86">
        <v>2.4805001116356387</v>
      </c>
      <c r="AG86">
        <v>10.894250277520653</v>
      </c>
      <c r="AH86">
        <v>35.729023289999994</v>
      </c>
      <c r="AI86">
        <v>0.97650021875070248</v>
      </c>
      <c r="AJ86">
        <v>0</v>
      </c>
      <c r="AK86">
        <v>13.867157047120688</v>
      </c>
      <c r="AL86">
        <v>0</v>
      </c>
      <c r="AM86">
        <v>4.8491042282362633</v>
      </c>
      <c r="AN86">
        <v>0.95649178142955482</v>
      </c>
      <c r="AO86">
        <v>0</v>
      </c>
      <c r="AP86">
        <v>0.15721062785249276</v>
      </c>
      <c r="AQ86">
        <v>7.5387000286927615</v>
      </c>
      <c r="AR86">
        <v>11.515800000000004</v>
      </c>
      <c r="AS86">
        <v>9.9048000584811202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967.00088361504311</v>
      </c>
      <c r="DN86">
        <v>32.793695697677713</v>
      </c>
    </row>
    <row r="87" spans="1:118">
      <c r="A87" t="s">
        <v>129</v>
      </c>
      <c r="B87">
        <v>0</v>
      </c>
      <c r="C87">
        <v>0</v>
      </c>
      <c r="D87">
        <v>2.9735556026923637</v>
      </c>
      <c r="E87">
        <v>0</v>
      </c>
      <c r="F87">
        <v>0</v>
      </c>
      <c r="G87">
        <v>5.4940307236814174</v>
      </c>
      <c r="H87">
        <v>0</v>
      </c>
      <c r="I87">
        <v>0</v>
      </c>
      <c r="J87">
        <v>6.9948210196658982</v>
      </c>
      <c r="K87">
        <v>9.4088854233755157</v>
      </c>
      <c r="L87">
        <v>570.79933638985358</v>
      </c>
      <c r="M87">
        <v>28.225600181468096</v>
      </c>
      <c r="N87">
        <v>36.243749999999991</v>
      </c>
      <c r="O87">
        <v>0</v>
      </c>
      <c r="P87">
        <v>41.417999999999999</v>
      </c>
      <c r="Q87">
        <v>6.256663147900241</v>
      </c>
      <c r="R87">
        <v>13.005733277800418</v>
      </c>
      <c r="S87">
        <v>8.0315777162871065</v>
      </c>
      <c r="T87">
        <v>0</v>
      </c>
      <c r="U87">
        <v>53.530738917501239</v>
      </c>
      <c r="V87">
        <v>4.4414912230215826</v>
      </c>
      <c r="W87">
        <v>11.822272512679309</v>
      </c>
      <c r="X87">
        <v>45.254524675077064</v>
      </c>
      <c r="Y87">
        <v>0</v>
      </c>
      <c r="Z87">
        <v>2.0108250000000001</v>
      </c>
      <c r="AA87">
        <v>12.929271077146671</v>
      </c>
      <c r="AB87">
        <v>12.122759863322539</v>
      </c>
      <c r="AC87">
        <v>8.9169461988419343</v>
      </c>
      <c r="AD87">
        <v>8.3897100029217206</v>
      </c>
      <c r="AE87">
        <v>15.166195283901365</v>
      </c>
      <c r="AF87">
        <v>2.4805001116356387</v>
      </c>
      <c r="AG87">
        <v>10.894250277520653</v>
      </c>
      <c r="AH87">
        <v>35.729023289999994</v>
      </c>
      <c r="AI87">
        <v>0.97650021875070248</v>
      </c>
      <c r="AJ87">
        <v>0</v>
      </c>
      <c r="AK87">
        <v>13.867157047120688</v>
      </c>
      <c r="AL87">
        <v>0</v>
      </c>
      <c r="AM87">
        <v>4.8491042282362633</v>
      </c>
      <c r="AN87">
        <v>0.95649178142955482</v>
      </c>
      <c r="AO87">
        <v>0</v>
      </c>
      <c r="AP87">
        <v>0.15721062785249276</v>
      </c>
      <c r="AQ87">
        <v>7.5387000286927615</v>
      </c>
      <c r="AR87">
        <v>11.515800000000004</v>
      </c>
      <c r="AS87">
        <v>9.9048000584811202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969.43014807584518</v>
      </c>
      <c r="DN87">
        <v>32.876077831012744</v>
      </c>
    </row>
    <row r="88" spans="1:118">
      <c r="A88" t="s">
        <v>130</v>
      </c>
      <c r="B88">
        <v>0</v>
      </c>
      <c r="C88">
        <v>0</v>
      </c>
      <c r="D88">
        <v>2.9735556026923637</v>
      </c>
      <c r="E88">
        <v>0</v>
      </c>
      <c r="F88">
        <v>0</v>
      </c>
      <c r="G88">
        <v>5.4940307236814174</v>
      </c>
      <c r="H88">
        <v>0</v>
      </c>
      <c r="I88">
        <v>0</v>
      </c>
      <c r="J88">
        <v>6.9948210196658982</v>
      </c>
      <c r="K88">
        <v>9.4088854233755157</v>
      </c>
      <c r="L88">
        <v>578.49348468278686</v>
      </c>
      <c r="M88">
        <v>28.225600181468096</v>
      </c>
      <c r="N88">
        <v>36.243749999999991</v>
      </c>
      <c r="O88">
        <v>0</v>
      </c>
      <c r="P88">
        <v>41.417999999999999</v>
      </c>
      <c r="Q88">
        <v>6.256663147900241</v>
      </c>
      <c r="R88">
        <v>13.005733277800418</v>
      </c>
      <c r="S88">
        <v>8.0315777162871065</v>
      </c>
      <c r="T88">
        <v>0</v>
      </c>
      <c r="U88">
        <v>53.530738917501239</v>
      </c>
      <c r="V88">
        <v>4.4414912230215826</v>
      </c>
      <c r="W88">
        <v>11.822272512679309</v>
      </c>
      <c r="X88">
        <v>45.254524675077064</v>
      </c>
      <c r="Y88">
        <v>0</v>
      </c>
      <c r="Z88">
        <v>2.0108250000000001</v>
      </c>
      <c r="AA88">
        <v>12.929271077146671</v>
      </c>
      <c r="AB88">
        <v>12.122759863322539</v>
      </c>
      <c r="AC88">
        <v>8.9169461988419343</v>
      </c>
      <c r="AD88">
        <v>8.3897100029217206</v>
      </c>
      <c r="AE88">
        <v>15.166195283901365</v>
      </c>
      <c r="AF88">
        <v>2.4805001116356387</v>
      </c>
      <c r="AG88">
        <v>10.894250277520653</v>
      </c>
      <c r="AH88">
        <v>35.729023289999994</v>
      </c>
      <c r="AI88">
        <v>0.97650021875070248</v>
      </c>
      <c r="AJ88">
        <v>0</v>
      </c>
      <c r="AK88">
        <v>13.867157047120688</v>
      </c>
      <c r="AL88">
        <v>0</v>
      </c>
      <c r="AM88">
        <v>4.8491042282362633</v>
      </c>
      <c r="AN88">
        <v>0.95649178142955482</v>
      </c>
      <c r="AO88">
        <v>0</v>
      </c>
      <c r="AP88">
        <v>0.15721062785249276</v>
      </c>
      <c r="AQ88">
        <v>7.5387000286927615</v>
      </c>
      <c r="AR88">
        <v>11.515800000000004</v>
      </c>
      <c r="AS88">
        <v>9.9048000584811202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976.87192811905868</v>
      </c>
      <c r="DN88">
        <v>33.12844608073253</v>
      </c>
    </row>
    <row r="89" spans="1:118">
      <c r="A89" t="s">
        <v>131</v>
      </c>
      <c r="B89">
        <v>0</v>
      </c>
      <c r="C89">
        <v>0</v>
      </c>
      <c r="D89">
        <v>2.9735556026923637</v>
      </c>
      <c r="E89">
        <v>0</v>
      </c>
      <c r="F89">
        <v>0</v>
      </c>
      <c r="G89">
        <v>5.4940307236814174</v>
      </c>
      <c r="H89">
        <v>0</v>
      </c>
      <c r="I89">
        <v>0</v>
      </c>
      <c r="J89">
        <v>6.9948210196658982</v>
      </c>
      <c r="K89">
        <v>9.4088854233755157</v>
      </c>
      <c r="L89">
        <v>578.49348468278686</v>
      </c>
      <c r="M89">
        <v>28.225600181468096</v>
      </c>
      <c r="N89">
        <v>36.243749999999991</v>
      </c>
      <c r="O89">
        <v>0</v>
      </c>
      <c r="P89">
        <v>41.643976212903333</v>
      </c>
      <c r="Q89">
        <v>6.256663147900241</v>
      </c>
      <c r="R89">
        <v>13.005733277800418</v>
      </c>
      <c r="S89">
        <v>8.0315777162871065</v>
      </c>
      <c r="T89">
        <v>0</v>
      </c>
      <c r="U89">
        <v>53.530738917501239</v>
      </c>
      <c r="V89">
        <v>4.4414912230215826</v>
      </c>
      <c r="W89">
        <v>11.822272512679309</v>
      </c>
      <c r="X89">
        <v>45.254524675077064</v>
      </c>
      <c r="Y89">
        <v>0</v>
      </c>
      <c r="Z89">
        <v>2.0108250000000001</v>
      </c>
      <c r="AA89">
        <v>12.929271077146671</v>
      </c>
      <c r="AB89">
        <v>12.122759863322539</v>
      </c>
      <c r="AC89">
        <v>8.9169461988419343</v>
      </c>
      <c r="AD89">
        <v>8.3897100029217206</v>
      </c>
      <c r="AE89">
        <v>15.166195283901365</v>
      </c>
      <c r="AF89">
        <v>2.4805001116356387</v>
      </c>
      <c r="AG89">
        <v>10.894250277520653</v>
      </c>
      <c r="AH89">
        <v>35.729023289999994</v>
      </c>
      <c r="AI89">
        <v>0.97650021875070248</v>
      </c>
      <c r="AJ89">
        <v>0</v>
      </c>
      <c r="AK89">
        <v>13.867157047120688</v>
      </c>
      <c r="AL89">
        <v>0</v>
      </c>
      <c r="AM89">
        <v>4.8491042282362633</v>
      </c>
      <c r="AN89">
        <v>0.95649178142955482</v>
      </c>
      <c r="AO89">
        <v>0</v>
      </c>
      <c r="AP89">
        <v>0.15721062785249276</v>
      </c>
      <c r="AQ89">
        <v>7.5387000286927615</v>
      </c>
      <c r="AR89">
        <v>11.515800000000004</v>
      </c>
      <c r="AS89">
        <v>9.9048000584811202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977.09049223633008</v>
      </c>
      <c r="DN89">
        <v>33.13585817636438</v>
      </c>
    </row>
    <row r="90" spans="1:118">
      <c r="A90" t="s">
        <v>132</v>
      </c>
      <c r="B90">
        <v>0</v>
      </c>
      <c r="C90">
        <v>0</v>
      </c>
      <c r="D90">
        <v>2.9735556026923637</v>
      </c>
      <c r="E90">
        <v>0</v>
      </c>
      <c r="F90">
        <v>0</v>
      </c>
      <c r="G90">
        <v>5.4940307236814174</v>
      </c>
      <c r="H90">
        <v>0</v>
      </c>
      <c r="I90">
        <v>0</v>
      </c>
      <c r="J90">
        <v>6.9948210196658982</v>
      </c>
      <c r="K90">
        <v>9.4088854233755157</v>
      </c>
      <c r="L90">
        <v>578.49348468278686</v>
      </c>
      <c r="M90">
        <v>28.225600181468096</v>
      </c>
      <c r="N90">
        <v>36.243749999999991</v>
      </c>
      <c r="O90">
        <v>0</v>
      </c>
      <c r="P90">
        <v>41.648100030098661</v>
      </c>
      <c r="Q90">
        <v>6.256663147900241</v>
      </c>
      <c r="R90">
        <v>13.005733277800418</v>
      </c>
      <c r="S90">
        <v>8.0315777162871065</v>
      </c>
      <c r="T90">
        <v>0</v>
      </c>
      <c r="U90">
        <v>53.530738917501239</v>
      </c>
      <c r="V90">
        <v>4.4414912230215826</v>
      </c>
      <c r="W90">
        <v>11.822272512679309</v>
      </c>
      <c r="X90">
        <v>45.254524675077064</v>
      </c>
      <c r="Y90">
        <v>0</v>
      </c>
      <c r="Z90">
        <v>6.0324750000000016</v>
      </c>
      <c r="AA90">
        <v>12.929271077146671</v>
      </c>
      <c r="AB90">
        <v>12.122759863322539</v>
      </c>
      <c r="AC90">
        <v>8.9169461988419343</v>
      </c>
      <c r="AD90">
        <v>11.212219245345123</v>
      </c>
      <c r="AE90">
        <v>15.166195283901365</v>
      </c>
      <c r="AF90">
        <v>2.5712498971777014</v>
      </c>
      <c r="AG90">
        <v>10.894250277520653</v>
      </c>
      <c r="AH90">
        <v>44.125343672999996</v>
      </c>
      <c r="AI90">
        <v>0.97650021875070248</v>
      </c>
      <c r="AJ90">
        <v>0</v>
      </c>
      <c r="AK90">
        <v>13.867157047120688</v>
      </c>
      <c r="AL90">
        <v>0</v>
      </c>
      <c r="AM90">
        <v>4.8491042282362633</v>
      </c>
      <c r="AN90">
        <v>0.95649178142955482</v>
      </c>
      <c r="AO90">
        <v>0</v>
      </c>
      <c r="AP90">
        <v>0.15721062785249276</v>
      </c>
      <c r="AQ90">
        <v>7.5387000286927615</v>
      </c>
      <c r="AR90">
        <v>11.515800000000004</v>
      </c>
      <c r="AS90">
        <v>9.9048000584811202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991.92284563791668</v>
      </c>
      <c r="DN90">
        <v>33.638858002938797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6.9948210196658982</v>
      </c>
      <c r="K91">
        <v>9.4088854233755157</v>
      </c>
      <c r="L91">
        <v>578.49348468278686</v>
      </c>
      <c r="M91">
        <v>28.225600181468096</v>
      </c>
      <c r="N91">
        <v>36.243749999999991</v>
      </c>
      <c r="O91">
        <v>0</v>
      </c>
      <c r="P91">
        <v>41.648100030098661</v>
      </c>
      <c r="Q91">
        <v>6.256663147900241</v>
      </c>
      <c r="R91">
        <v>13.005733277800418</v>
      </c>
      <c r="S91">
        <v>8.0315777162871065</v>
      </c>
      <c r="T91">
        <v>0</v>
      </c>
      <c r="U91">
        <v>53.530738917501239</v>
      </c>
      <c r="V91">
        <v>4.6927273381294956</v>
      </c>
      <c r="W91">
        <v>11.822272512679309</v>
      </c>
      <c r="X91">
        <v>45.254524675077064</v>
      </c>
      <c r="Y91">
        <v>0</v>
      </c>
      <c r="Z91">
        <v>6.0324750000000016</v>
      </c>
      <c r="AA91">
        <v>12.929271077146671</v>
      </c>
      <c r="AB91">
        <v>12.122759863322539</v>
      </c>
      <c r="AC91">
        <v>8.9169461988419343</v>
      </c>
      <c r="AD91">
        <v>11.212219245345123</v>
      </c>
      <c r="AE91">
        <v>15.166195283901365</v>
      </c>
      <c r="AF91">
        <v>2.5712498971777014</v>
      </c>
      <c r="AG91">
        <v>10.894250277520653</v>
      </c>
      <c r="AH91">
        <v>44.125343672999996</v>
      </c>
      <c r="AI91">
        <v>0.97650021875070248</v>
      </c>
      <c r="AJ91">
        <v>0</v>
      </c>
      <c r="AK91">
        <v>13.867157047120688</v>
      </c>
      <c r="AL91">
        <v>0</v>
      </c>
      <c r="AM91">
        <v>4.8491042282362633</v>
      </c>
      <c r="AN91">
        <v>0.95649178142955482</v>
      </c>
      <c r="AO91">
        <v>0</v>
      </c>
      <c r="AP91">
        <v>0.15721062785249276</v>
      </c>
      <c r="AQ91">
        <v>7.5387000286927615</v>
      </c>
      <c r="AR91">
        <v>11.515800000000004</v>
      </c>
      <c r="AS91">
        <v>9.9048000584811202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983.97599197943725</v>
      </c>
      <c r="DN91">
        <v>33.369361450152418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6.9948210196658982</v>
      </c>
      <c r="K92">
        <v>9.4088854233755157</v>
      </c>
      <c r="L92">
        <v>578.49348468278686</v>
      </c>
      <c r="M92">
        <v>28.225600181468096</v>
      </c>
      <c r="N92">
        <v>36.243749999999991</v>
      </c>
      <c r="O92">
        <v>0</v>
      </c>
      <c r="P92">
        <v>41.648100030098661</v>
      </c>
      <c r="Q92">
        <v>6.256663147900241</v>
      </c>
      <c r="R92">
        <v>13.005733277800418</v>
      </c>
      <c r="S92">
        <v>8.0315777162871065</v>
      </c>
      <c r="T92">
        <v>0</v>
      </c>
      <c r="U92">
        <v>53.530738917501239</v>
      </c>
      <c r="V92">
        <v>4.6927273381294956</v>
      </c>
      <c r="W92">
        <v>11.822272512679309</v>
      </c>
      <c r="X92">
        <v>45.254524675077064</v>
      </c>
      <c r="Y92">
        <v>0</v>
      </c>
      <c r="Z92">
        <v>6.0324750000000016</v>
      </c>
      <c r="AA92">
        <v>12.929271077146671</v>
      </c>
      <c r="AB92">
        <v>12.122759863322539</v>
      </c>
      <c r="AC92">
        <v>8.9169461988419343</v>
      </c>
      <c r="AD92">
        <v>11.212219245345123</v>
      </c>
      <c r="AE92">
        <v>15.166195283901365</v>
      </c>
      <c r="AF92">
        <v>2.5712498971777014</v>
      </c>
      <c r="AG92">
        <v>10.894250277520653</v>
      </c>
      <c r="AH92">
        <v>44.125343672999996</v>
      </c>
      <c r="AI92">
        <v>0.97650021875070248</v>
      </c>
      <c r="AJ92">
        <v>0</v>
      </c>
      <c r="AK92">
        <v>13.867157047120688</v>
      </c>
      <c r="AL92">
        <v>0</v>
      </c>
      <c r="AM92">
        <v>4.8491042282362633</v>
      </c>
      <c r="AN92">
        <v>0.95649178142955482</v>
      </c>
      <c r="AO92">
        <v>0</v>
      </c>
      <c r="AP92">
        <v>0.15721062785249276</v>
      </c>
      <c r="AQ92">
        <v>7.5387000286927615</v>
      </c>
      <c r="AR92">
        <v>11.515800000000004</v>
      </c>
      <c r="AS92">
        <v>9.9048000584811202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983.97599197943725</v>
      </c>
      <c r="DN92">
        <v>33.369361450152418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6.9948210196658982</v>
      </c>
      <c r="K93">
        <v>9.4088854233755157</v>
      </c>
      <c r="L93">
        <v>578.49348468278686</v>
      </c>
      <c r="M93">
        <v>28.225600181468096</v>
      </c>
      <c r="N93">
        <v>36.243749999999991</v>
      </c>
      <c r="O93">
        <v>0</v>
      </c>
      <c r="P93">
        <v>41.874076243002001</v>
      </c>
      <c r="Q93">
        <v>6.256663147900241</v>
      </c>
      <c r="R93">
        <v>13.005733277800418</v>
      </c>
      <c r="S93">
        <v>8.0315777162871065</v>
      </c>
      <c r="T93">
        <v>0</v>
      </c>
      <c r="U93">
        <v>53.530738917501239</v>
      </c>
      <c r="V93">
        <v>4.6927273381294956</v>
      </c>
      <c r="W93">
        <v>11.822272512679309</v>
      </c>
      <c r="X93">
        <v>45.254524675077064</v>
      </c>
      <c r="Y93">
        <v>0</v>
      </c>
      <c r="Z93">
        <v>6.0324750000000016</v>
      </c>
      <c r="AA93">
        <v>12.929271077146671</v>
      </c>
      <c r="AB93">
        <v>12.122759863322539</v>
      </c>
      <c r="AC93">
        <v>8.9169461988419343</v>
      </c>
      <c r="AD93">
        <v>11.212219245345123</v>
      </c>
      <c r="AE93">
        <v>15.166195283901365</v>
      </c>
      <c r="AF93">
        <v>2.5712498971777014</v>
      </c>
      <c r="AG93">
        <v>10.894250277520653</v>
      </c>
      <c r="AH93">
        <v>44.125343672999996</v>
      </c>
      <c r="AI93">
        <v>0.97650021875070248</v>
      </c>
      <c r="AJ93">
        <v>0</v>
      </c>
      <c r="AK93">
        <v>13.867157047120688</v>
      </c>
      <c r="AL93">
        <v>0</v>
      </c>
      <c r="AM93">
        <v>4.8491042282362633</v>
      </c>
      <c r="AN93">
        <v>0.95649178142955482</v>
      </c>
      <c r="AO93">
        <v>0</v>
      </c>
      <c r="AP93">
        <v>0.15721062785249276</v>
      </c>
      <c r="AQ93">
        <v>7.5387000286927615</v>
      </c>
      <c r="AR93">
        <v>11.515800000000004</v>
      </c>
      <c r="AS93">
        <v>9.9048000584811202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984.19455609670865</v>
      </c>
      <c r="DN93">
        <v>33.376773545784282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6.9948210196658982</v>
      </c>
      <c r="K94">
        <v>9.4088854233755157</v>
      </c>
      <c r="L94">
        <v>578.49348468278686</v>
      </c>
      <c r="M94">
        <v>28.225600181468096</v>
      </c>
      <c r="N94">
        <v>36.243749999999991</v>
      </c>
      <c r="O94">
        <v>0</v>
      </c>
      <c r="P94">
        <v>41.878200060197322</v>
      </c>
      <c r="Q94">
        <v>6.256663147900241</v>
      </c>
      <c r="R94">
        <v>13.005733277800418</v>
      </c>
      <c r="S94">
        <v>8.0315777162871065</v>
      </c>
      <c r="T94">
        <v>0</v>
      </c>
      <c r="U94">
        <v>53.530738917501239</v>
      </c>
      <c r="V94">
        <v>4.6927273381294956</v>
      </c>
      <c r="W94">
        <v>11.822272512679309</v>
      </c>
      <c r="X94">
        <v>45.254524675077064</v>
      </c>
      <c r="Y94">
        <v>0</v>
      </c>
      <c r="Z94">
        <v>6.0324750000000016</v>
      </c>
      <c r="AA94">
        <v>12.929271077146671</v>
      </c>
      <c r="AB94">
        <v>12.122759863322539</v>
      </c>
      <c r="AC94">
        <v>8.9169461988419343</v>
      </c>
      <c r="AD94">
        <v>11.212219245345123</v>
      </c>
      <c r="AE94">
        <v>15.166195283901365</v>
      </c>
      <c r="AF94">
        <v>2.5712498971777014</v>
      </c>
      <c r="AG94">
        <v>10.894250277520653</v>
      </c>
      <c r="AH94">
        <v>44.125343672999996</v>
      </c>
      <c r="AI94">
        <v>0.97650021875070248</v>
      </c>
      <c r="AJ94">
        <v>0</v>
      </c>
      <c r="AK94">
        <v>13.867157047120688</v>
      </c>
      <c r="AL94">
        <v>0</v>
      </c>
      <c r="AM94">
        <v>4.8491042282362633</v>
      </c>
      <c r="AN94">
        <v>0.95649178142955482</v>
      </c>
      <c r="AO94">
        <v>0</v>
      </c>
      <c r="AP94">
        <v>0.15721062785249276</v>
      </c>
      <c r="AQ94">
        <v>7.5387000286927615</v>
      </c>
      <c r="AR94">
        <v>11.515800000000004</v>
      </c>
      <c r="AS94">
        <v>9.9048000584811202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984.19854477092747</v>
      </c>
      <c r="DN94">
        <v>33.376908688760757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6.9948210196658982</v>
      </c>
      <c r="K95">
        <v>9.4088854233755157</v>
      </c>
      <c r="L95">
        <v>578.49348468278686</v>
      </c>
      <c r="M95">
        <v>28.225600181468096</v>
      </c>
      <c r="N95">
        <v>36.243749999999991</v>
      </c>
      <c r="O95">
        <v>0</v>
      </c>
      <c r="P95">
        <v>41.878200060197322</v>
      </c>
      <c r="Q95">
        <v>6.256663147900241</v>
      </c>
      <c r="R95">
        <v>13.005733277800418</v>
      </c>
      <c r="S95">
        <v>8.0315777162871065</v>
      </c>
      <c r="T95">
        <v>0</v>
      </c>
      <c r="U95">
        <v>53.530738917501239</v>
      </c>
      <c r="V95">
        <v>4.6927273381294956</v>
      </c>
      <c r="W95">
        <v>11.822272512679309</v>
      </c>
      <c r="X95">
        <v>45.254524675077064</v>
      </c>
      <c r="Y95">
        <v>0</v>
      </c>
      <c r="Z95">
        <v>2.0108250000000001</v>
      </c>
      <c r="AA95">
        <v>12.929271077146671</v>
      </c>
      <c r="AB95">
        <v>12.122759863322539</v>
      </c>
      <c r="AC95">
        <v>8.9169461988419343</v>
      </c>
      <c r="AD95">
        <v>8.3897100029217206</v>
      </c>
      <c r="AE95">
        <v>15.166195283901365</v>
      </c>
      <c r="AF95">
        <v>2.4805001116356387</v>
      </c>
      <c r="AG95">
        <v>10.894250277520653</v>
      </c>
      <c r="AH95">
        <v>36.771120027999999</v>
      </c>
      <c r="AI95">
        <v>0</v>
      </c>
      <c r="AJ95">
        <v>0</v>
      </c>
      <c r="AK95">
        <v>13.867157047120688</v>
      </c>
      <c r="AL95">
        <v>0</v>
      </c>
      <c r="AM95">
        <v>4.8491042282362633</v>
      </c>
      <c r="AN95">
        <v>0.95649178142955482</v>
      </c>
      <c r="AO95">
        <v>0</v>
      </c>
      <c r="AP95">
        <v>0.15721062785249276</v>
      </c>
      <c r="AQ95">
        <v>7.5387000286927615</v>
      </c>
      <c r="AR95">
        <v>11.515800000000004</v>
      </c>
      <c r="AS95">
        <v>9.9048000584811202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969.43362477548408</v>
      </c>
      <c r="DN95">
        <v>32.876195792487863</v>
      </c>
    </row>
    <row r="96" spans="1:118">
      <c r="A96" t="s">
        <v>138</v>
      </c>
      <c r="B96">
        <v>0</v>
      </c>
      <c r="C96">
        <v>0</v>
      </c>
      <c r="D96">
        <v>2.9735556026923637</v>
      </c>
      <c r="E96">
        <v>0</v>
      </c>
      <c r="F96">
        <v>0</v>
      </c>
      <c r="G96">
        <v>5.4940307236814174</v>
      </c>
      <c r="H96">
        <v>0</v>
      </c>
      <c r="I96">
        <v>0</v>
      </c>
      <c r="J96">
        <v>6.9948210196658982</v>
      </c>
      <c r="K96">
        <v>9.4088854233755157</v>
      </c>
      <c r="L96">
        <v>578.49348468278686</v>
      </c>
      <c r="M96">
        <v>28.225600181468096</v>
      </c>
      <c r="N96">
        <v>36.243749999999991</v>
      </c>
      <c r="O96">
        <v>0</v>
      </c>
      <c r="P96">
        <v>41.878200060197322</v>
      </c>
      <c r="Q96">
        <v>6.256663147900241</v>
      </c>
      <c r="R96">
        <v>13.005733277800418</v>
      </c>
      <c r="S96">
        <v>8.0315777162871065</v>
      </c>
      <c r="T96">
        <v>0</v>
      </c>
      <c r="U96">
        <v>53.530738917501239</v>
      </c>
      <c r="V96">
        <v>4.6927273381294956</v>
      </c>
      <c r="W96">
        <v>11.822272512679309</v>
      </c>
      <c r="X96">
        <v>45.254524675077064</v>
      </c>
      <c r="Y96">
        <v>0</v>
      </c>
      <c r="Z96">
        <v>2.0108250000000001</v>
      </c>
      <c r="AA96">
        <v>12.929271077146671</v>
      </c>
      <c r="AB96">
        <v>12.122759863322539</v>
      </c>
      <c r="AC96">
        <v>8.9169461988419343</v>
      </c>
      <c r="AD96">
        <v>5.5931400993385445</v>
      </c>
      <c r="AE96">
        <v>15.166195283901365</v>
      </c>
      <c r="AF96">
        <v>2.4805001116356387</v>
      </c>
      <c r="AG96">
        <v>10.894250277520653</v>
      </c>
      <c r="AH96">
        <v>36.771120027999999</v>
      </c>
      <c r="AI96">
        <v>0</v>
      </c>
      <c r="AJ96">
        <v>0</v>
      </c>
      <c r="AK96">
        <v>13.867157047120688</v>
      </c>
      <c r="AL96">
        <v>0</v>
      </c>
      <c r="AM96">
        <v>4.8491042282362633</v>
      </c>
      <c r="AN96">
        <v>0.95649178142955482</v>
      </c>
      <c r="AO96">
        <v>0</v>
      </c>
      <c r="AP96">
        <v>2.9083966152711169</v>
      </c>
      <c r="AQ96">
        <v>7.5387000286927615</v>
      </c>
      <c r="AR96">
        <v>11.515800000000004</v>
      </c>
      <c r="AS96">
        <v>9.9048000584811202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977.57941764976147</v>
      </c>
      <c r="DN96">
        <v>33.152605328419845</v>
      </c>
    </row>
    <row r="97" spans="1:118">
      <c r="A97" t="s">
        <v>139</v>
      </c>
      <c r="B97">
        <v>0</v>
      </c>
      <c r="C97">
        <v>0</v>
      </c>
      <c r="D97">
        <v>2.9735556026923637</v>
      </c>
      <c r="E97">
        <v>0</v>
      </c>
      <c r="F97">
        <v>0</v>
      </c>
      <c r="G97">
        <v>5.4940307236814174</v>
      </c>
      <c r="H97">
        <v>0</v>
      </c>
      <c r="I97">
        <v>0</v>
      </c>
      <c r="J97">
        <v>6.9948210196658982</v>
      </c>
      <c r="K97">
        <v>9.4088854233755157</v>
      </c>
      <c r="L97">
        <v>578.49348468278686</v>
      </c>
      <c r="M97">
        <v>28.225600181468096</v>
      </c>
      <c r="N97">
        <v>36.243749999999991</v>
      </c>
      <c r="O97">
        <v>0</v>
      </c>
      <c r="P97">
        <v>41.878200060197322</v>
      </c>
      <c r="Q97">
        <v>6.256663147900241</v>
      </c>
      <c r="R97">
        <v>13.005733277800418</v>
      </c>
      <c r="S97">
        <v>8.0315777162871065</v>
      </c>
      <c r="T97">
        <v>0</v>
      </c>
      <c r="U97">
        <v>53.530738917501239</v>
      </c>
      <c r="V97">
        <v>4.6927273381294956</v>
      </c>
      <c r="W97">
        <v>11.822272512679309</v>
      </c>
      <c r="X97">
        <v>45.254524675077064</v>
      </c>
      <c r="Y97">
        <v>0</v>
      </c>
      <c r="Z97">
        <v>2.0108250000000001</v>
      </c>
      <c r="AA97">
        <v>12.929271077146671</v>
      </c>
      <c r="AB97">
        <v>12.122759863322539</v>
      </c>
      <c r="AC97">
        <v>8.9169461988419343</v>
      </c>
      <c r="AD97">
        <v>2.7965699035831788</v>
      </c>
      <c r="AE97">
        <v>15.166195283901365</v>
      </c>
      <c r="AF97">
        <v>2.4805001116356387</v>
      </c>
      <c r="AG97">
        <v>10.894250277520653</v>
      </c>
      <c r="AH97">
        <v>36.771120027999999</v>
      </c>
      <c r="AI97">
        <v>0</v>
      </c>
      <c r="AJ97">
        <v>0</v>
      </c>
      <c r="AK97">
        <v>13.867157047120688</v>
      </c>
      <c r="AL97">
        <v>0</v>
      </c>
      <c r="AM97">
        <v>4.8491042282362633</v>
      </c>
      <c r="AN97">
        <v>0.95649178142955482</v>
      </c>
      <c r="AO97">
        <v>0</v>
      </c>
      <c r="AP97">
        <v>2.9083966152711169</v>
      </c>
      <c r="AQ97">
        <v>7.5387000286927615</v>
      </c>
      <c r="AR97">
        <v>11.515800000000004</v>
      </c>
      <c r="AS97">
        <v>9.9048000584811202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974.87457491178293</v>
      </c>
      <c r="DN97">
        <v>33.060877870642983</v>
      </c>
    </row>
    <row r="98" spans="1:118">
      <c r="A98" t="s">
        <v>140</v>
      </c>
      <c r="B98">
        <v>0</v>
      </c>
      <c r="C98">
        <v>0</v>
      </c>
      <c r="D98">
        <v>2.9735556026923637</v>
      </c>
      <c r="E98">
        <v>0</v>
      </c>
      <c r="F98">
        <v>0</v>
      </c>
      <c r="G98">
        <v>5.4940307236814174</v>
      </c>
      <c r="H98">
        <v>0</v>
      </c>
      <c r="I98">
        <v>0</v>
      </c>
      <c r="J98">
        <v>6.9948210196658982</v>
      </c>
      <c r="K98">
        <v>9.4088854233755157</v>
      </c>
      <c r="L98">
        <v>578.49348468278686</v>
      </c>
      <c r="M98">
        <v>28.225600181468096</v>
      </c>
      <c r="N98">
        <v>36.243749999999991</v>
      </c>
      <c r="O98">
        <v>0</v>
      </c>
      <c r="P98">
        <v>41.878200060197322</v>
      </c>
      <c r="Q98">
        <v>6.256663147900241</v>
      </c>
      <c r="R98">
        <v>13.005733277800418</v>
      </c>
      <c r="S98">
        <v>8.0315777162871065</v>
      </c>
      <c r="T98">
        <v>0</v>
      </c>
      <c r="U98">
        <v>53.530738917501239</v>
      </c>
      <c r="V98">
        <v>4.6927273381294956</v>
      </c>
      <c r="W98">
        <v>11.822272512679309</v>
      </c>
      <c r="X98">
        <v>45.254524675077064</v>
      </c>
      <c r="Y98">
        <v>0</v>
      </c>
      <c r="Z98">
        <v>2.0108250000000001</v>
      </c>
      <c r="AA98">
        <v>12.929271077146671</v>
      </c>
      <c r="AB98">
        <v>12.122759863322539</v>
      </c>
      <c r="AC98">
        <v>8.9169461988419343</v>
      </c>
      <c r="AD98">
        <v>2.7965699035831788</v>
      </c>
      <c r="AE98">
        <v>15.166195283901365</v>
      </c>
      <c r="AF98">
        <v>2.4805001116356387</v>
      </c>
      <c r="AG98">
        <v>10.894250277520653</v>
      </c>
      <c r="AH98">
        <v>36.771120027999999</v>
      </c>
      <c r="AI98">
        <v>0</v>
      </c>
      <c r="AJ98">
        <v>0</v>
      </c>
      <c r="AK98">
        <v>13.867157047120688</v>
      </c>
      <c r="AL98">
        <v>0</v>
      </c>
      <c r="AM98">
        <v>4.8491042282362633</v>
      </c>
      <c r="AN98">
        <v>0.95649178142955482</v>
      </c>
      <c r="AO98">
        <v>0</v>
      </c>
      <c r="AP98">
        <v>2.9083966152711169</v>
      </c>
      <c r="AQ98">
        <v>7.5387000286927615</v>
      </c>
      <c r="AR98">
        <v>11.515800000000004</v>
      </c>
      <c r="AS98">
        <v>9.9048000584811202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974.87457491178293</v>
      </c>
      <c r="DN98">
        <v>33.060877870642983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2.5718772061504202E-2</v>
      </c>
      <c r="E99">
        <f t="shared" si="2"/>
        <v>0</v>
      </c>
      <c r="F99">
        <f t="shared" si="2"/>
        <v>0</v>
      </c>
      <c r="G99">
        <f t="shared" si="2"/>
        <v>6.093271179943309E-2</v>
      </c>
      <c r="H99">
        <f t="shared" si="2"/>
        <v>0</v>
      </c>
      <c r="I99">
        <f t="shared" si="2"/>
        <v>0</v>
      </c>
      <c r="J99">
        <f t="shared" si="2"/>
        <v>8.6050601509025701E-2</v>
      </c>
      <c r="K99">
        <f t="shared" si="2"/>
        <v>0.17513911709336058</v>
      </c>
      <c r="L99">
        <f t="shared" si="2"/>
        <v>10.211354332603308</v>
      </c>
      <c r="M99">
        <f t="shared" si="2"/>
        <v>0.67736977794853104</v>
      </c>
      <c r="N99">
        <f t="shared" si="2"/>
        <v>0.86984278711440699</v>
      </c>
      <c r="O99">
        <f t="shared" si="2"/>
        <v>0</v>
      </c>
      <c r="P99">
        <f t="shared" si="2"/>
        <v>1.0024470814295279</v>
      </c>
      <c r="Q99">
        <f t="shared" si="2"/>
        <v>0.1157112322406654</v>
      </c>
      <c r="R99">
        <f t="shared" si="2"/>
        <v>0.29556115702758612</v>
      </c>
      <c r="S99">
        <f t="shared" si="2"/>
        <v>0.15110810560260843</v>
      </c>
      <c r="T99">
        <f t="shared" si="2"/>
        <v>0</v>
      </c>
      <c r="U99">
        <f t="shared" si="2"/>
        <v>1.284737734020031</v>
      </c>
      <c r="V99">
        <f t="shared" si="2"/>
        <v>0.10793891295026979</v>
      </c>
      <c r="W99">
        <f t="shared" si="2"/>
        <v>0.28645695472635041</v>
      </c>
      <c r="X99">
        <f t="shared" si="2"/>
        <v>1.0861085922018485</v>
      </c>
      <c r="Y99">
        <f t="shared" si="2"/>
        <v>0</v>
      </c>
      <c r="Z99">
        <f t="shared" si="2"/>
        <v>7.7416762500000083E-2</v>
      </c>
      <c r="AA99">
        <f t="shared" si="2"/>
        <v>0.15588045101901124</v>
      </c>
      <c r="AB99">
        <f t="shared" si="2"/>
        <v>0.25934689632824159</v>
      </c>
      <c r="AC99">
        <f t="shared" si="2"/>
        <v>0.1806397536293973</v>
      </c>
      <c r="AD99">
        <f t="shared" si="2"/>
        <v>0.1000312825239979</v>
      </c>
      <c r="AE99">
        <f t="shared" si="2"/>
        <v>0.36398868681363244</v>
      </c>
      <c r="AF99">
        <f t="shared" si="2"/>
        <v>5.3300499509390788E-2</v>
      </c>
      <c r="AG99">
        <f t="shared" si="2"/>
        <v>0.26146200666049563</v>
      </c>
      <c r="AH99">
        <f t="shared" si="2"/>
        <v>0.53149899535437517</v>
      </c>
      <c r="AI99">
        <f t="shared" si="2"/>
        <v>5.7971680722989208E-2</v>
      </c>
      <c r="AJ99">
        <f t="shared" si="2"/>
        <v>0</v>
      </c>
      <c r="AK99">
        <f t="shared" si="2"/>
        <v>0.33281176913089633</v>
      </c>
      <c r="AL99">
        <f t="shared" si="2"/>
        <v>0</v>
      </c>
      <c r="AM99">
        <f t="shared" si="2"/>
        <v>0.1163785014776705</v>
      </c>
      <c r="AN99">
        <f t="shared" si="2"/>
        <v>2.3051452125761384E-2</v>
      </c>
      <c r="AO99">
        <f t="shared" si="2"/>
        <v>0</v>
      </c>
      <c r="AP99">
        <f t="shared" si="2"/>
        <v>1.4473203426670115E-2</v>
      </c>
      <c r="AQ99">
        <f t="shared" si="2"/>
        <v>7.1965590307012564E-2</v>
      </c>
      <c r="AR99">
        <f t="shared" si="2"/>
        <v>0.27841140000000009</v>
      </c>
      <c r="AS99">
        <f t="shared" si="2"/>
        <v>0.23821044203514269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18.911955189975792</v>
      </c>
      <c r="DN99">
        <f t="shared" si="3"/>
        <v>0.64136205391734125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5.7198941527842988E-3</v>
      </c>
      <c r="H3">
        <v>0</v>
      </c>
      <c r="I3">
        <v>0</v>
      </c>
      <c r="J3">
        <v>5.8889501683575991E-3</v>
      </c>
      <c r="K3">
        <v>0.14532440199820573</v>
      </c>
      <c r="L3">
        <v>0.45907572546120889</v>
      </c>
      <c r="M3">
        <v>0.13241151695417522</v>
      </c>
      <c r="N3">
        <v>0.14666791508106336</v>
      </c>
      <c r="O3">
        <v>0.1629665629877475</v>
      </c>
      <c r="P3">
        <v>0.25784901962102885</v>
      </c>
      <c r="Q3">
        <v>1.577365326355468E-2</v>
      </c>
      <c r="R3">
        <v>6.5853008109677105E-2</v>
      </c>
      <c r="S3">
        <v>2.5232312532956134E-2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0.23544474454548978</v>
      </c>
      <c r="AC3">
        <v>0.1510784477846637</v>
      </c>
      <c r="AD3">
        <v>4.5675031425270421E-2</v>
      </c>
      <c r="AE3">
        <v>0.25506527265105433</v>
      </c>
      <c r="AF3">
        <v>3.5825063612317548E-2</v>
      </c>
      <c r="AG3">
        <v>1.8922937397524506</v>
      </c>
      <c r="AH3">
        <v>1.2306003030000001</v>
      </c>
      <c r="AI3">
        <v>0</v>
      </c>
      <c r="AJ3">
        <v>0</v>
      </c>
      <c r="AK3">
        <v>3.3886059952515719</v>
      </c>
      <c r="AL3">
        <v>0</v>
      </c>
      <c r="AM3">
        <v>7.8481625613950917E-2</v>
      </c>
      <c r="AN3">
        <v>3.3106218570445167E-3</v>
      </c>
      <c r="AO3">
        <v>0</v>
      </c>
      <c r="AP3">
        <v>0</v>
      </c>
      <c r="AQ3">
        <v>0.17038749064850539</v>
      </c>
      <c r="AR3">
        <v>0</v>
      </c>
      <c r="AS3">
        <v>0.16151751231488096</v>
      </c>
      <c r="AT3">
        <v>0</v>
      </c>
      <c r="AU3">
        <v>0</v>
      </c>
      <c r="AV3">
        <v>0</v>
      </c>
      <c r="AW3">
        <v>0</v>
      </c>
      <c r="AX3">
        <v>0</v>
      </c>
      <c r="AY3">
        <v>0.14563060000000003</v>
      </c>
      <c r="AZ3">
        <v>0.12145600000000001</v>
      </c>
      <c r="BA3">
        <v>6.7763199999999996E-2</v>
      </c>
      <c r="BB3">
        <v>0.14417500000000003</v>
      </c>
      <c r="BC3">
        <v>132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136.90209427748141</v>
      </c>
      <c r="DN3">
        <v>4.647979331306531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5.7198941527842988E-3</v>
      </c>
      <c r="H4">
        <v>0</v>
      </c>
      <c r="I4">
        <v>0</v>
      </c>
      <c r="J4">
        <v>5.8889501683575991E-3</v>
      </c>
      <c r="K4">
        <v>0.14532440199820573</v>
      </c>
      <c r="L4">
        <v>0.45907572546120889</v>
      </c>
      <c r="M4">
        <v>0.13241151695417522</v>
      </c>
      <c r="N4">
        <v>0.14666791508106336</v>
      </c>
      <c r="O4">
        <v>0.1629665629877475</v>
      </c>
      <c r="P4">
        <v>0.25784901962102885</v>
      </c>
      <c r="Q4">
        <v>1.577365326355468E-2</v>
      </c>
      <c r="R4">
        <v>6.5853008109677105E-2</v>
      </c>
      <c r="S4">
        <v>2.5232312532956134E-2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0.23544474454548978</v>
      </c>
      <c r="AC4">
        <v>0.1510784477846637</v>
      </c>
      <c r="AD4">
        <v>4.5675031425270421E-2</v>
      </c>
      <c r="AE4">
        <v>0.25506527265105433</v>
      </c>
      <c r="AF4">
        <v>3.5825063612317548E-2</v>
      </c>
      <c r="AG4">
        <v>1.8922937397524506</v>
      </c>
      <c r="AH4">
        <v>1.2306003030000001</v>
      </c>
      <c r="AI4">
        <v>0</v>
      </c>
      <c r="AJ4">
        <v>0</v>
      </c>
      <c r="AK4">
        <v>3.3886059952515719</v>
      </c>
      <c r="AL4">
        <v>0</v>
      </c>
      <c r="AM4">
        <v>7.8481625613950917E-2</v>
      </c>
      <c r="AN4">
        <v>3.3106218570445167E-3</v>
      </c>
      <c r="AO4">
        <v>0</v>
      </c>
      <c r="AP4">
        <v>0</v>
      </c>
      <c r="AQ4">
        <v>0.17038749064850539</v>
      </c>
      <c r="AR4">
        <v>0</v>
      </c>
      <c r="AS4">
        <v>0.16151751231488096</v>
      </c>
      <c r="AT4">
        <v>0</v>
      </c>
      <c r="AU4">
        <v>0</v>
      </c>
      <c r="AV4">
        <v>0</v>
      </c>
      <c r="AW4">
        <v>0</v>
      </c>
      <c r="AX4">
        <v>0</v>
      </c>
      <c r="AY4">
        <v>0.14563060000000003</v>
      </c>
      <c r="AZ4">
        <v>0.11041449999999998</v>
      </c>
      <c r="BA4">
        <v>6.7763199999999996E-2</v>
      </c>
      <c r="BB4">
        <v>0.14417500000000003</v>
      </c>
      <c r="BC4">
        <v>129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133.99141497748141</v>
      </c>
      <c r="DN4">
        <v>4.547617131306537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5.7198941527842988E-3</v>
      </c>
      <c r="H5">
        <v>0</v>
      </c>
      <c r="I5">
        <v>0</v>
      </c>
      <c r="J5">
        <v>5.8889501683575991E-3</v>
      </c>
      <c r="K5">
        <v>0.14532440199820573</v>
      </c>
      <c r="L5">
        <v>0.45907572546120889</v>
      </c>
      <c r="M5">
        <v>0.13241151695417522</v>
      </c>
      <c r="N5">
        <v>0.14666791508106336</v>
      </c>
      <c r="O5">
        <v>0.1629665629877475</v>
      </c>
      <c r="P5">
        <v>0.25784901962102885</v>
      </c>
      <c r="Q5">
        <v>1.577365326355468E-2</v>
      </c>
      <c r="R5">
        <v>6.5853008109677105E-2</v>
      </c>
      <c r="S5">
        <v>2.5232312532956134E-2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0.23544474454548978</v>
      </c>
      <c r="AC5">
        <v>0.1510784477846637</v>
      </c>
      <c r="AD5">
        <v>4.5675031425270421E-2</v>
      </c>
      <c r="AE5">
        <v>0.25506527265105433</v>
      </c>
      <c r="AF5">
        <v>3.5825063612317548E-2</v>
      </c>
      <c r="AG5">
        <v>1.8922937397524506</v>
      </c>
      <c r="AH5">
        <v>1.2306003030000001</v>
      </c>
      <c r="AI5">
        <v>0</v>
      </c>
      <c r="AJ5">
        <v>0</v>
      </c>
      <c r="AK5">
        <v>3.3886059952515719</v>
      </c>
      <c r="AL5">
        <v>0</v>
      </c>
      <c r="AM5">
        <v>7.8481625613950917E-2</v>
      </c>
      <c r="AN5">
        <v>3.3106218570445167E-3</v>
      </c>
      <c r="AO5">
        <v>0</v>
      </c>
      <c r="AP5">
        <v>0</v>
      </c>
      <c r="AQ5">
        <v>0.17038749064850539</v>
      </c>
      <c r="AR5">
        <v>0</v>
      </c>
      <c r="AS5">
        <v>0.16151751231488096</v>
      </c>
      <c r="AT5">
        <v>0</v>
      </c>
      <c r="AU5">
        <v>0</v>
      </c>
      <c r="AV5">
        <v>0</v>
      </c>
      <c r="AW5">
        <v>0</v>
      </c>
      <c r="AX5">
        <v>0</v>
      </c>
      <c r="AY5">
        <v>0.14563060000000003</v>
      </c>
      <c r="AZ5">
        <v>0.11041449999999998</v>
      </c>
      <c r="BA5">
        <v>6.7763199999999996E-2</v>
      </c>
      <c r="BB5">
        <v>0.14417500000000003</v>
      </c>
      <c r="BC5">
        <v>128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133.02141497748141</v>
      </c>
      <c r="DN5">
        <v>4.5176171313065359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5.7198941527842988E-3</v>
      </c>
      <c r="H6">
        <v>0</v>
      </c>
      <c r="I6">
        <v>0</v>
      </c>
      <c r="J6">
        <v>5.8889501683575991E-3</v>
      </c>
      <c r="K6">
        <v>0.14532440199820573</v>
      </c>
      <c r="L6">
        <v>0.45907572546120889</v>
      </c>
      <c r="M6">
        <v>0.13241151695417522</v>
      </c>
      <c r="N6">
        <v>0.14666791508106336</v>
      </c>
      <c r="O6">
        <v>0.1629665629877475</v>
      </c>
      <c r="P6">
        <v>0.25784901962102885</v>
      </c>
      <c r="Q6">
        <v>1.577365326355468E-2</v>
      </c>
      <c r="R6">
        <v>6.5853008109677105E-2</v>
      </c>
      <c r="S6">
        <v>2.5232312532956134E-2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0.23544474454548978</v>
      </c>
      <c r="AC6">
        <v>0.1510784477846637</v>
      </c>
      <c r="AD6">
        <v>4.5675031425270421E-2</v>
      </c>
      <c r="AE6">
        <v>0.25506527265105433</v>
      </c>
      <c r="AF6">
        <v>3.5825063612317548E-2</v>
      </c>
      <c r="AG6">
        <v>1.8922937397524506</v>
      </c>
      <c r="AH6">
        <v>1.2306003030000001</v>
      </c>
      <c r="AI6">
        <v>0</v>
      </c>
      <c r="AJ6">
        <v>0</v>
      </c>
      <c r="AK6">
        <v>3.3886059952515719</v>
      </c>
      <c r="AL6">
        <v>0</v>
      </c>
      <c r="AM6">
        <v>7.8481625613950917E-2</v>
      </c>
      <c r="AN6">
        <v>3.3106218570445167E-3</v>
      </c>
      <c r="AO6">
        <v>0</v>
      </c>
      <c r="AP6">
        <v>0</v>
      </c>
      <c r="AQ6">
        <v>0.17038749064850539</v>
      </c>
      <c r="AR6">
        <v>0</v>
      </c>
      <c r="AS6">
        <v>0.16151751231488096</v>
      </c>
      <c r="AT6">
        <v>0</v>
      </c>
      <c r="AU6">
        <v>0</v>
      </c>
      <c r="AV6">
        <v>0</v>
      </c>
      <c r="AW6">
        <v>0</v>
      </c>
      <c r="AX6">
        <v>0</v>
      </c>
      <c r="AY6">
        <v>0.14563060000000003</v>
      </c>
      <c r="AZ6">
        <v>6.0728000000000004E-2</v>
      </c>
      <c r="BA6">
        <v>6.7763199999999996E-2</v>
      </c>
      <c r="BB6">
        <v>0.14417500000000003</v>
      </c>
      <c r="BC6">
        <v>125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130.07335817748145</v>
      </c>
      <c r="DN6">
        <v>4.4159874313065268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5.7198941527842988E-3</v>
      </c>
      <c r="H7">
        <v>0</v>
      </c>
      <c r="I7">
        <v>0</v>
      </c>
      <c r="J7">
        <v>5.8889501683575991E-3</v>
      </c>
      <c r="K7">
        <v>0.14532440199820573</v>
      </c>
      <c r="L7">
        <v>0.45907572546120889</v>
      </c>
      <c r="M7">
        <v>0.13241151695417522</v>
      </c>
      <c r="N7">
        <v>0.14666791508106336</v>
      </c>
      <c r="O7">
        <v>0.1629665629877475</v>
      </c>
      <c r="P7">
        <v>0.25784901962102885</v>
      </c>
      <c r="Q7">
        <v>1.577365326355468E-2</v>
      </c>
      <c r="R7">
        <v>6.5853008109677105E-2</v>
      </c>
      <c r="S7">
        <v>2.5232312532956134E-2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0.23544474454548978</v>
      </c>
      <c r="AC7">
        <v>0.1510784477846637</v>
      </c>
      <c r="AD7">
        <v>4.5675031425270421E-2</v>
      </c>
      <c r="AE7">
        <v>0.25506527265105433</v>
      </c>
      <c r="AF7">
        <v>3.5825063612317548E-2</v>
      </c>
      <c r="AG7">
        <v>1.8922937397524506</v>
      </c>
      <c r="AH7">
        <v>1.2306003030000001</v>
      </c>
      <c r="AI7">
        <v>0</v>
      </c>
      <c r="AJ7">
        <v>0</v>
      </c>
      <c r="AK7">
        <v>3.3886059952515719</v>
      </c>
      <c r="AL7">
        <v>0</v>
      </c>
      <c r="AM7">
        <v>7.8481625613950917E-2</v>
      </c>
      <c r="AN7">
        <v>3.3106218570445167E-3</v>
      </c>
      <c r="AO7">
        <v>0</v>
      </c>
      <c r="AP7">
        <v>0</v>
      </c>
      <c r="AQ7">
        <v>0.17038749064850539</v>
      </c>
      <c r="AR7">
        <v>0</v>
      </c>
      <c r="AS7">
        <v>0.16151751231488096</v>
      </c>
      <c r="AT7">
        <v>0</v>
      </c>
      <c r="AU7">
        <v>0</v>
      </c>
      <c r="AV7">
        <v>0</v>
      </c>
      <c r="AW7">
        <v>0</v>
      </c>
      <c r="AX7">
        <v>0</v>
      </c>
      <c r="AY7">
        <v>0.14563060000000003</v>
      </c>
      <c r="AZ7">
        <v>0</v>
      </c>
      <c r="BA7">
        <v>6.7763199999999996E-2</v>
      </c>
      <c r="BB7">
        <v>0.14417500000000003</v>
      </c>
      <c r="BC7">
        <v>124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129.04462207748142</v>
      </c>
      <c r="DN7">
        <v>4.3839955313065255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5.7198941527842988E-3</v>
      </c>
      <c r="H8">
        <v>0</v>
      </c>
      <c r="I8">
        <v>0</v>
      </c>
      <c r="J8">
        <v>5.8889501683575991E-3</v>
      </c>
      <c r="K8">
        <v>0.14532440199820573</v>
      </c>
      <c r="L8">
        <v>0.45907572546120889</v>
      </c>
      <c r="M8">
        <v>0.13241151695417522</v>
      </c>
      <c r="N8">
        <v>0.14666791508106336</v>
      </c>
      <c r="O8">
        <v>0.1629665629877475</v>
      </c>
      <c r="P8">
        <v>0.25784901962102885</v>
      </c>
      <c r="Q8">
        <v>1.577365326355468E-2</v>
      </c>
      <c r="R8">
        <v>6.5853008109677105E-2</v>
      </c>
      <c r="S8">
        <v>2.5232312532956134E-2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0.23544474454548978</v>
      </c>
      <c r="AC8">
        <v>0.1510784477846637</v>
      </c>
      <c r="AD8">
        <v>4.5675031425270421E-2</v>
      </c>
      <c r="AE8">
        <v>0.25506527265105433</v>
      </c>
      <c r="AF8">
        <v>3.5825063612317548E-2</v>
      </c>
      <c r="AG8">
        <v>1.8922937397524506</v>
      </c>
      <c r="AH8">
        <v>1.2306003030000001</v>
      </c>
      <c r="AI8">
        <v>0</v>
      </c>
      <c r="AJ8">
        <v>0</v>
      </c>
      <c r="AK8">
        <v>3.3886059952515719</v>
      </c>
      <c r="AL8">
        <v>0</v>
      </c>
      <c r="AM8">
        <v>7.8481625613950917E-2</v>
      </c>
      <c r="AN8">
        <v>3.3106218570445167E-3</v>
      </c>
      <c r="AO8">
        <v>0</v>
      </c>
      <c r="AP8">
        <v>0</v>
      </c>
      <c r="AQ8">
        <v>0.17038749064850539</v>
      </c>
      <c r="AR8">
        <v>0</v>
      </c>
      <c r="AS8">
        <v>0.16151751231488096</v>
      </c>
      <c r="AT8">
        <v>0</v>
      </c>
      <c r="AU8">
        <v>0</v>
      </c>
      <c r="AV8">
        <v>0</v>
      </c>
      <c r="AW8">
        <v>0</v>
      </c>
      <c r="AX8">
        <v>0</v>
      </c>
      <c r="AY8">
        <v>0.14563060000000003</v>
      </c>
      <c r="AZ8">
        <v>0</v>
      </c>
      <c r="BA8">
        <v>6.7763199999999996E-2</v>
      </c>
      <c r="BB8">
        <v>0.14417500000000003</v>
      </c>
      <c r="BC8">
        <v>121.00000000000001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126.14462207748144</v>
      </c>
      <c r="DN8">
        <v>4.2839955313065454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5.7198941527842988E-3</v>
      </c>
      <c r="H9">
        <v>0</v>
      </c>
      <c r="I9">
        <v>0</v>
      </c>
      <c r="J9">
        <v>5.8889501683575991E-3</v>
      </c>
      <c r="K9">
        <v>0.14532440199820573</v>
      </c>
      <c r="L9">
        <v>0.45907572546120889</v>
      </c>
      <c r="M9">
        <v>0.13241151695417522</v>
      </c>
      <c r="N9">
        <v>0.14666791508106336</v>
      </c>
      <c r="O9">
        <v>0.1629665629877475</v>
      </c>
      <c r="P9">
        <v>0.25784901962102885</v>
      </c>
      <c r="Q9">
        <v>1.577365326355468E-2</v>
      </c>
      <c r="R9">
        <v>6.5853008109677105E-2</v>
      </c>
      <c r="S9">
        <v>2.5232312532956134E-2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0.23544474454548978</v>
      </c>
      <c r="AC9">
        <v>0.1510784477846637</v>
      </c>
      <c r="AD9">
        <v>4.5675031425270421E-2</v>
      </c>
      <c r="AE9">
        <v>0.25506527265105433</v>
      </c>
      <c r="AF9">
        <v>3.5825063612317548E-2</v>
      </c>
      <c r="AG9">
        <v>1.8922937397524506</v>
      </c>
      <c r="AH9">
        <v>1.2306003030000001</v>
      </c>
      <c r="AI9">
        <v>0</v>
      </c>
      <c r="AJ9">
        <v>0</v>
      </c>
      <c r="AK9">
        <v>3.3886059952515719</v>
      </c>
      <c r="AL9">
        <v>0</v>
      </c>
      <c r="AM9">
        <v>7.8481625613950917E-2</v>
      </c>
      <c r="AN9">
        <v>3.3106218570445167E-3</v>
      </c>
      <c r="AO9">
        <v>0</v>
      </c>
      <c r="AP9">
        <v>0</v>
      </c>
      <c r="AQ9">
        <v>0.17038749064850539</v>
      </c>
      <c r="AR9">
        <v>0</v>
      </c>
      <c r="AS9">
        <v>0.15886968093801762</v>
      </c>
      <c r="AT9">
        <v>0</v>
      </c>
      <c r="AU9">
        <v>0</v>
      </c>
      <c r="AV9">
        <v>0</v>
      </c>
      <c r="AW9">
        <v>0</v>
      </c>
      <c r="AX9">
        <v>0</v>
      </c>
      <c r="AY9">
        <v>0.14563060000000003</v>
      </c>
      <c r="AZ9">
        <v>0</v>
      </c>
      <c r="BA9">
        <v>6.7763199999999996E-2</v>
      </c>
      <c r="BB9">
        <v>0.14417500000000003</v>
      </c>
      <c r="BC9">
        <v>115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120.3420610924636</v>
      </c>
      <c r="DN9">
        <v>4.0839086849475024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5.7198941527842988E-3</v>
      </c>
      <c r="H10">
        <v>0</v>
      </c>
      <c r="I10">
        <v>0</v>
      </c>
      <c r="J10">
        <v>5.8889501683575991E-3</v>
      </c>
      <c r="K10">
        <v>0.14532440199820573</v>
      </c>
      <c r="L10">
        <v>0.45907572546120889</v>
      </c>
      <c r="M10">
        <v>0.13241151695417522</v>
      </c>
      <c r="N10">
        <v>0.14666791508106336</v>
      </c>
      <c r="O10">
        <v>0.1629665629877475</v>
      </c>
      <c r="P10">
        <v>0.25784901962102885</v>
      </c>
      <c r="Q10">
        <v>1.577365326355468E-2</v>
      </c>
      <c r="R10">
        <v>6.5853008109677105E-2</v>
      </c>
      <c r="S10">
        <v>2.5232312532956134E-2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0.23544474454548978</v>
      </c>
      <c r="AC10">
        <v>0.1510784477846637</v>
      </c>
      <c r="AD10">
        <v>4.5675031425270421E-2</v>
      </c>
      <c r="AE10">
        <v>0.25506527265105433</v>
      </c>
      <c r="AF10">
        <v>3.5825063612317548E-2</v>
      </c>
      <c r="AG10">
        <v>1.8922937397524506</v>
      </c>
      <c r="AH10">
        <v>1.2306003030000001</v>
      </c>
      <c r="AI10">
        <v>0</v>
      </c>
      <c r="AJ10">
        <v>0</v>
      </c>
      <c r="AK10">
        <v>3.3886059952515719</v>
      </c>
      <c r="AL10">
        <v>0</v>
      </c>
      <c r="AM10">
        <v>7.8481625613950917E-2</v>
      </c>
      <c r="AN10">
        <v>3.3106218570445167E-3</v>
      </c>
      <c r="AO10">
        <v>0</v>
      </c>
      <c r="AP10">
        <v>0</v>
      </c>
      <c r="AQ10">
        <v>0.17038749064850539</v>
      </c>
      <c r="AR10">
        <v>0</v>
      </c>
      <c r="AS10">
        <v>0.15886968093801762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0.14563060000000003</v>
      </c>
      <c r="AZ10">
        <v>0</v>
      </c>
      <c r="BA10">
        <v>6.7763199999999996E-2</v>
      </c>
      <c r="BB10">
        <v>0.14417500000000003</v>
      </c>
      <c r="BC10">
        <v>113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118.4020610924636</v>
      </c>
      <c r="DN10">
        <v>4.0239086849475001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5.7198941527842988E-3</v>
      </c>
      <c r="H11">
        <v>0</v>
      </c>
      <c r="I11">
        <v>0</v>
      </c>
      <c r="J11">
        <v>5.8889501683575991E-3</v>
      </c>
      <c r="K11">
        <v>0.13280337301171219</v>
      </c>
      <c r="L11">
        <v>0.45907572546120889</v>
      </c>
      <c r="M11">
        <v>0.13241151695417522</v>
      </c>
      <c r="N11">
        <v>0.14666791508106336</v>
      </c>
      <c r="O11">
        <v>0.1629665629877475</v>
      </c>
      <c r="P11">
        <v>0.25784901962102885</v>
      </c>
      <c r="Q11">
        <v>1.577365326355468E-2</v>
      </c>
      <c r="R11">
        <v>6.5853008109677105E-2</v>
      </c>
      <c r="S11">
        <v>2.5232312532956134E-2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0.23544474454548978</v>
      </c>
      <c r="AC11">
        <v>0.1510784477846637</v>
      </c>
      <c r="AD11">
        <v>4.5675031425270421E-2</v>
      </c>
      <c r="AE11">
        <v>0.25506527265105433</v>
      </c>
      <c r="AF11">
        <v>3.5825063612317548E-2</v>
      </c>
      <c r="AG11">
        <v>1.8922937397524506</v>
      </c>
      <c r="AH11">
        <v>1.2306003030000001</v>
      </c>
      <c r="AI11">
        <v>0</v>
      </c>
      <c r="AJ11">
        <v>0</v>
      </c>
      <c r="AK11">
        <v>3.3886059952515719</v>
      </c>
      <c r="AL11">
        <v>0</v>
      </c>
      <c r="AM11">
        <v>7.8481625613950917E-2</v>
      </c>
      <c r="AN11">
        <v>3.3106218570445167E-3</v>
      </c>
      <c r="AO11">
        <v>0</v>
      </c>
      <c r="AP11">
        <v>0</v>
      </c>
      <c r="AQ11">
        <v>0.17038749064850539</v>
      </c>
      <c r="AR11">
        <v>0</v>
      </c>
      <c r="AS11">
        <v>0.15886968093801762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0.14563060000000003</v>
      </c>
      <c r="AZ11">
        <v>0</v>
      </c>
      <c r="BA11">
        <v>6.7763199999999996E-2</v>
      </c>
      <c r="BB11">
        <v>0.14417500000000003</v>
      </c>
      <c r="BC11">
        <v>30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38.119950753236395</v>
      </c>
      <c r="DN11">
        <v>1.2934979951882122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5.7198941527842988E-3</v>
      </c>
      <c r="H12">
        <v>0</v>
      </c>
      <c r="I12">
        <v>0</v>
      </c>
      <c r="J12">
        <v>5.8889501683575991E-3</v>
      </c>
      <c r="K12">
        <v>0.12106371436022756</v>
      </c>
      <c r="L12">
        <v>0.45907572546120889</v>
      </c>
      <c r="M12">
        <v>0.13241151695417522</v>
      </c>
      <c r="N12">
        <v>0.14666791508106336</v>
      </c>
      <c r="O12">
        <v>0.1629665629877475</v>
      </c>
      <c r="P12">
        <v>0.25784901962102885</v>
      </c>
      <c r="Q12">
        <v>1.577365326355468E-2</v>
      </c>
      <c r="R12">
        <v>6.5853008109677105E-2</v>
      </c>
      <c r="S12">
        <v>2.5232312532956134E-2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0.23544474454548978</v>
      </c>
      <c r="AC12">
        <v>0.1510784477846637</v>
      </c>
      <c r="AD12">
        <v>4.5675031425270421E-2</v>
      </c>
      <c r="AE12">
        <v>0.25506527265105433</v>
      </c>
      <c r="AF12">
        <v>3.5825063612317548E-2</v>
      </c>
      <c r="AG12">
        <v>1.8922937397524506</v>
      </c>
      <c r="AH12">
        <v>1.2306003030000001</v>
      </c>
      <c r="AI12">
        <v>0</v>
      </c>
      <c r="AJ12">
        <v>0</v>
      </c>
      <c r="AK12">
        <v>3.3886059952515719</v>
      </c>
      <c r="AL12">
        <v>0</v>
      </c>
      <c r="AM12">
        <v>7.8481625613950917E-2</v>
      </c>
      <c r="AN12">
        <v>3.3106218570445167E-3</v>
      </c>
      <c r="AO12">
        <v>0</v>
      </c>
      <c r="AP12">
        <v>0</v>
      </c>
      <c r="AQ12">
        <v>0.17038749064850539</v>
      </c>
      <c r="AR12">
        <v>0</v>
      </c>
      <c r="AS12">
        <v>0.15886968093801762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0.14563060000000003</v>
      </c>
      <c r="AZ12">
        <v>0</v>
      </c>
      <c r="BA12">
        <v>6.7763199999999996E-2</v>
      </c>
      <c r="BB12">
        <v>0.14417500000000003</v>
      </c>
      <c r="BC12">
        <v>30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38.108596155388675</v>
      </c>
      <c r="DN12">
        <v>1.2931129343844434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5.7198941527842988E-3</v>
      </c>
      <c r="H13">
        <v>0</v>
      </c>
      <c r="I13">
        <v>0</v>
      </c>
      <c r="J13">
        <v>5.8889501683575991E-3</v>
      </c>
      <c r="K13">
        <v>0.13173613131612269</v>
      </c>
      <c r="L13">
        <v>0.33058602933698145</v>
      </c>
      <c r="M13">
        <v>0.13241151695417522</v>
      </c>
      <c r="N13">
        <v>0.14666791508106336</v>
      </c>
      <c r="O13">
        <v>0.1629665629877475</v>
      </c>
      <c r="P13">
        <v>0.2690694229939361</v>
      </c>
      <c r="Q13">
        <v>1.577365326355468E-2</v>
      </c>
      <c r="R13">
        <v>6.5853008109677105E-2</v>
      </c>
      <c r="S13">
        <v>2.5232312532956134E-2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0.23544474454548978</v>
      </c>
      <c r="AC13">
        <v>0.1510784477846637</v>
      </c>
      <c r="AD13">
        <v>4.5675031425270421E-2</v>
      </c>
      <c r="AE13">
        <v>0.25506527265105433</v>
      </c>
      <c r="AF13">
        <v>3.5825063612317548E-2</v>
      </c>
      <c r="AG13">
        <v>1.8922937397524506</v>
      </c>
      <c r="AH13">
        <v>1.2306003030000001</v>
      </c>
      <c r="AI13">
        <v>0</v>
      </c>
      <c r="AJ13">
        <v>0</v>
      </c>
      <c r="AK13">
        <v>3.3886059952515719</v>
      </c>
      <c r="AL13">
        <v>0</v>
      </c>
      <c r="AM13">
        <v>7.8481625613950917E-2</v>
      </c>
      <c r="AN13">
        <v>3.3106218570445167E-3</v>
      </c>
      <c r="AO13">
        <v>0</v>
      </c>
      <c r="AP13">
        <v>0</v>
      </c>
      <c r="AQ13">
        <v>0.17038749064850539</v>
      </c>
      <c r="AR13">
        <v>0</v>
      </c>
      <c r="AS13">
        <v>0.15886968093801762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0.14563060000000003</v>
      </c>
      <c r="AZ13">
        <v>0</v>
      </c>
      <c r="BA13">
        <v>6.7763199999999996E-2</v>
      </c>
      <c r="BB13">
        <v>0.14417500000000003</v>
      </c>
      <c r="BC13">
        <v>30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38.005495656068717</v>
      </c>
      <c r="DN13">
        <v>1.2896165579089778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5.7198941527842988E-3</v>
      </c>
      <c r="H14">
        <v>0</v>
      </c>
      <c r="I14">
        <v>0</v>
      </c>
      <c r="J14">
        <v>5.8889501683575991E-3</v>
      </c>
      <c r="K14">
        <v>0.12639992283817511</v>
      </c>
      <c r="L14">
        <v>0.33058602933698145</v>
      </c>
      <c r="M14">
        <v>0.13241151695417522</v>
      </c>
      <c r="N14">
        <v>0.14666791508106336</v>
      </c>
      <c r="O14">
        <v>0.1629665629877475</v>
      </c>
      <c r="P14">
        <v>0.2690694229939361</v>
      </c>
      <c r="Q14">
        <v>1.577365326355468E-2</v>
      </c>
      <c r="R14">
        <v>6.5853008109677105E-2</v>
      </c>
      <c r="S14">
        <v>2.5232312532956134E-2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0.23544474454548978</v>
      </c>
      <c r="AC14">
        <v>0.1510784477846637</v>
      </c>
      <c r="AD14">
        <v>4.5675031425270421E-2</v>
      </c>
      <c r="AE14">
        <v>0.25506527265105433</v>
      </c>
      <c r="AF14">
        <v>3.5825063612317548E-2</v>
      </c>
      <c r="AG14">
        <v>1.8922937397524506</v>
      </c>
      <c r="AH14">
        <v>1.2306003030000001</v>
      </c>
      <c r="AI14">
        <v>0</v>
      </c>
      <c r="AJ14">
        <v>0</v>
      </c>
      <c r="AK14">
        <v>3.3886059952515719</v>
      </c>
      <c r="AL14">
        <v>0</v>
      </c>
      <c r="AM14">
        <v>7.8481625613950917E-2</v>
      </c>
      <c r="AN14">
        <v>3.3106218570445167E-3</v>
      </c>
      <c r="AO14">
        <v>0</v>
      </c>
      <c r="AP14">
        <v>0</v>
      </c>
      <c r="AQ14">
        <v>0.17038749064850539</v>
      </c>
      <c r="AR14">
        <v>0</v>
      </c>
      <c r="AS14">
        <v>0.15886968093801762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0.14563060000000003</v>
      </c>
      <c r="AZ14">
        <v>0</v>
      </c>
      <c r="BA14">
        <v>6.7763199999999996E-2</v>
      </c>
      <c r="BB14">
        <v>0.14417500000000003</v>
      </c>
      <c r="BC14">
        <v>30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38.000334475228847</v>
      </c>
      <c r="DN14">
        <v>1.289441530270901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5.7198941527842988E-3</v>
      </c>
      <c r="H15">
        <v>0</v>
      </c>
      <c r="I15">
        <v>0</v>
      </c>
      <c r="J15">
        <v>5.8889501683575991E-3</v>
      </c>
      <c r="K15">
        <v>0.12639992283817511</v>
      </c>
      <c r="L15">
        <v>0.33058602933698145</v>
      </c>
      <c r="M15">
        <v>0.13241151695417522</v>
      </c>
      <c r="N15">
        <v>0.14666791508106336</v>
      </c>
      <c r="O15">
        <v>0.1629665629877475</v>
      </c>
      <c r="P15">
        <v>0.2690694229939361</v>
      </c>
      <c r="Q15">
        <v>1.577365326355468E-2</v>
      </c>
      <c r="R15">
        <v>6.5853008109677105E-2</v>
      </c>
      <c r="S15">
        <v>2.5232312532956134E-2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0.23544474454548978</v>
      </c>
      <c r="AC15">
        <v>0.1510784477846637</v>
      </c>
      <c r="AD15">
        <v>4.5675031425270421E-2</v>
      </c>
      <c r="AE15">
        <v>0.25506527265105433</v>
      </c>
      <c r="AF15">
        <v>3.5825063612317548E-2</v>
      </c>
      <c r="AG15">
        <v>1.8922937397524506</v>
      </c>
      <c r="AH15">
        <v>1.2306003030000001</v>
      </c>
      <c r="AI15">
        <v>0</v>
      </c>
      <c r="AJ15">
        <v>0</v>
      </c>
      <c r="AK15">
        <v>3.3886059952515719</v>
      </c>
      <c r="AL15">
        <v>0</v>
      </c>
      <c r="AM15">
        <v>7.8481625613950917E-2</v>
      </c>
      <c r="AN15">
        <v>3.3106218570445167E-3</v>
      </c>
      <c r="AO15">
        <v>0</v>
      </c>
      <c r="AP15">
        <v>0</v>
      </c>
      <c r="AQ15">
        <v>0.17038749064850539</v>
      </c>
      <c r="AR15">
        <v>0</v>
      </c>
      <c r="AS15">
        <v>0.15886968093801762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0.14563060000000003</v>
      </c>
      <c r="AZ15">
        <v>0</v>
      </c>
      <c r="BA15">
        <v>6.7763199999999996E-2</v>
      </c>
      <c r="BB15">
        <v>0.14417500000000003</v>
      </c>
      <c r="BC15">
        <v>25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33.160334475228844</v>
      </c>
      <c r="DN15">
        <v>1.1294415302709009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5.7198941527842988E-3</v>
      </c>
      <c r="H16">
        <v>0</v>
      </c>
      <c r="I16">
        <v>0</v>
      </c>
      <c r="J16">
        <v>5.8889501683575991E-3</v>
      </c>
      <c r="K16">
        <v>0.12106371436022756</v>
      </c>
      <c r="L16">
        <v>0.33058602933698145</v>
      </c>
      <c r="M16">
        <v>0.13241151695417522</v>
      </c>
      <c r="N16">
        <v>0.14666791508106336</v>
      </c>
      <c r="O16">
        <v>0.1629665629877475</v>
      </c>
      <c r="P16">
        <v>0.2690694229939361</v>
      </c>
      <c r="Q16">
        <v>1.577365326355468E-2</v>
      </c>
      <c r="R16">
        <v>6.5853008109677105E-2</v>
      </c>
      <c r="S16">
        <v>2.5232312532956134E-2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0.23544474454548978</v>
      </c>
      <c r="AC16">
        <v>0.1510784477846637</v>
      </c>
      <c r="AD16">
        <v>4.5675031425270421E-2</v>
      </c>
      <c r="AE16">
        <v>0.25506527265105433</v>
      </c>
      <c r="AF16">
        <v>3.5825063612317548E-2</v>
      </c>
      <c r="AG16">
        <v>1.8922937397524506</v>
      </c>
      <c r="AH16">
        <v>1.2306003030000001</v>
      </c>
      <c r="AI16">
        <v>0</v>
      </c>
      <c r="AJ16">
        <v>0</v>
      </c>
      <c r="AK16">
        <v>3.3886059952515719</v>
      </c>
      <c r="AL16">
        <v>0</v>
      </c>
      <c r="AM16">
        <v>7.8481625613950917E-2</v>
      </c>
      <c r="AN16">
        <v>3.3106218570445167E-3</v>
      </c>
      <c r="AO16">
        <v>0</v>
      </c>
      <c r="AP16">
        <v>0</v>
      </c>
      <c r="AQ16">
        <v>0.17038749064850539</v>
      </c>
      <c r="AR16">
        <v>0</v>
      </c>
      <c r="AS16">
        <v>0.15886968093801762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0.14563060000000003</v>
      </c>
      <c r="AZ16">
        <v>0</v>
      </c>
      <c r="BA16">
        <v>6.7763199999999996E-2</v>
      </c>
      <c r="BB16">
        <v>0.14417500000000003</v>
      </c>
      <c r="BC16">
        <v>25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33.155173294388973</v>
      </c>
      <c r="DN16">
        <v>1.1292665026328241</v>
      </c>
    </row>
    <row r="17" spans="1:118">
      <c r="A17" t="s">
        <v>59</v>
      </c>
      <c r="B17">
        <v>0</v>
      </c>
      <c r="C17">
        <v>0</v>
      </c>
      <c r="D17">
        <v>5.9453469013291439E-2</v>
      </c>
      <c r="E17">
        <v>0</v>
      </c>
      <c r="F17">
        <v>0</v>
      </c>
      <c r="G17">
        <v>0.11434697599772617</v>
      </c>
      <c r="H17">
        <v>0</v>
      </c>
      <c r="I17">
        <v>0</v>
      </c>
      <c r="J17">
        <v>0.11777900336715202</v>
      </c>
      <c r="K17">
        <v>0.11624168158638108</v>
      </c>
      <c r="L17">
        <v>0.33058602933698145</v>
      </c>
      <c r="M17">
        <v>0.13241151695417522</v>
      </c>
      <c r="N17">
        <v>0.14666791508106336</v>
      </c>
      <c r="O17">
        <v>0.1629665629877475</v>
      </c>
      <c r="P17">
        <v>0.2690694229939361</v>
      </c>
      <c r="Q17">
        <v>1.9900080191761788E-2</v>
      </c>
      <c r="R17">
        <v>6.5853008109677105E-2</v>
      </c>
      <c r="S17">
        <v>3.2680431622744761E-2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0.23544474454548978</v>
      </c>
      <c r="AC17">
        <v>0.1510784477846637</v>
      </c>
      <c r="AD17">
        <v>4.5675031425270421E-2</v>
      </c>
      <c r="AE17">
        <v>0.25506527265105433</v>
      </c>
      <c r="AF17">
        <v>3.5825063612317548E-2</v>
      </c>
      <c r="AG17">
        <v>1.8922937397524506</v>
      </c>
      <c r="AH17">
        <v>1.2306003030000001</v>
      </c>
      <c r="AI17">
        <v>0</v>
      </c>
      <c r="AJ17">
        <v>0</v>
      </c>
      <c r="AK17">
        <v>3.3886059952515719</v>
      </c>
      <c r="AL17">
        <v>0</v>
      </c>
      <c r="AM17">
        <v>7.8481625613950917E-2</v>
      </c>
      <c r="AN17">
        <v>3.3106218570445167E-3</v>
      </c>
      <c r="AO17">
        <v>0</v>
      </c>
      <c r="AP17">
        <v>0</v>
      </c>
      <c r="AQ17">
        <v>0.17038749064850539</v>
      </c>
      <c r="AR17">
        <v>0</v>
      </c>
      <c r="AS17">
        <v>0.15886968093801762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0.14563060000000003</v>
      </c>
      <c r="AZ17">
        <v>0</v>
      </c>
      <c r="BA17">
        <v>6.7763199999999996E-2</v>
      </c>
      <c r="BB17">
        <v>0.14417500000000003</v>
      </c>
      <c r="BC17">
        <v>25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33.432489132916253</v>
      </c>
      <c r="DN17">
        <v>1.1386737814067263</v>
      </c>
    </row>
    <row r="18" spans="1:118">
      <c r="A18" t="s">
        <v>60</v>
      </c>
      <c r="B18">
        <v>0</v>
      </c>
      <c r="C18">
        <v>0</v>
      </c>
      <c r="D18">
        <v>5.9453469013291439E-2</v>
      </c>
      <c r="E18">
        <v>0</v>
      </c>
      <c r="F18">
        <v>0</v>
      </c>
      <c r="G18">
        <v>0.11434697599772617</v>
      </c>
      <c r="H18">
        <v>0</v>
      </c>
      <c r="I18">
        <v>0</v>
      </c>
      <c r="J18">
        <v>0.11777900336715202</v>
      </c>
      <c r="K18">
        <v>0.11624168158638108</v>
      </c>
      <c r="L18">
        <v>0.33058602933698145</v>
      </c>
      <c r="M18">
        <v>0.13241151695417522</v>
      </c>
      <c r="N18">
        <v>0.14666791508106336</v>
      </c>
      <c r="O18">
        <v>0.1629665629877475</v>
      </c>
      <c r="P18">
        <v>0.2690694229939361</v>
      </c>
      <c r="Q18">
        <v>1.9900080191761788E-2</v>
      </c>
      <c r="R18">
        <v>6.5853008109677105E-2</v>
      </c>
      <c r="S18">
        <v>3.2680431622744761E-2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0.23544474454548978</v>
      </c>
      <c r="AC18">
        <v>0.1510784477846637</v>
      </c>
      <c r="AD18">
        <v>4.5675031425270421E-2</v>
      </c>
      <c r="AE18">
        <v>0.25506527265105433</v>
      </c>
      <c r="AF18">
        <v>3.5825063612317548E-2</v>
      </c>
      <c r="AG18">
        <v>1.8922937397524506</v>
      </c>
      <c r="AH18">
        <v>1.2306003030000001</v>
      </c>
      <c r="AI18">
        <v>0</v>
      </c>
      <c r="AJ18">
        <v>0</v>
      </c>
      <c r="AK18">
        <v>3.3886059952515719</v>
      </c>
      <c r="AL18">
        <v>0</v>
      </c>
      <c r="AM18">
        <v>7.8481625613950917E-2</v>
      </c>
      <c r="AN18">
        <v>3.3106218570445167E-3</v>
      </c>
      <c r="AO18">
        <v>0</v>
      </c>
      <c r="AP18">
        <v>0</v>
      </c>
      <c r="AQ18">
        <v>0.17038749064850539</v>
      </c>
      <c r="AR18">
        <v>0</v>
      </c>
      <c r="AS18">
        <v>0.15886968093801762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0.14563060000000003</v>
      </c>
      <c r="AZ18">
        <v>0</v>
      </c>
      <c r="BA18">
        <v>6.7763199999999996E-2</v>
      </c>
      <c r="BB18">
        <v>0.14417500000000003</v>
      </c>
      <c r="BC18">
        <v>25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33.432489132916253</v>
      </c>
      <c r="DN18">
        <v>1.1386737814067263</v>
      </c>
    </row>
    <row r="19" spans="1:118">
      <c r="A19" t="s">
        <v>61</v>
      </c>
      <c r="B19">
        <v>0</v>
      </c>
      <c r="C19">
        <v>0</v>
      </c>
      <c r="D19">
        <v>5.9453469013291439E-2</v>
      </c>
      <c r="E19">
        <v>0</v>
      </c>
      <c r="F19">
        <v>0</v>
      </c>
      <c r="G19">
        <v>0.11434697599772617</v>
      </c>
      <c r="H19">
        <v>0</v>
      </c>
      <c r="I19">
        <v>0</v>
      </c>
      <c r="J19">
        <v>0.11777900336715202</v>
      </c>
      <c r="K19">
        <v>0.109838231412844</v>
      </c>
      <c r="L19">
        <v>0.33058602933698145</v>
      </c>
      <c r="M19">
        <v>0.13241151695417522</v>
      </c>
      <c r="N19">
        <v>0.14666791508106336</v>
      </c>
      <c r="O19">
        <v>0.1629665629877475</v>
      </c>
      <c r="P19">
        <v>0.2690694229939361</v>
      </c>
      <c r="Q19">
        <v>1.9900080191761788E-2</v>
      </c>
      <c r="R19">
        <v>6.5853008109677105E-2</v>
      </c>
      <c r="S19">
        <v>3.2680431622744761E-2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0.23544474454548978</v>
      </c>
      <c r="AC19">
        <v>0.1510784477846637</v>
      </c>
      <c r="AD19">
        <v>4.5675031425270421E-2</v>
      </c>
      <c r="AE19">
        <v>0.25506527265105433</v>
      </c>
      <c r="AF19">
        <v>3.5825063612317548E-2</v>
      </c>
      <c r="AG19">
        <v>1.8922937397524506</v>
      </c>
      <c r="AH19">
        <v>1.2306003030000001</v>
      </c>
      <c r="AI19">
        <v>0</v>
      </c>
      <c r="AJ19">
        <v>0</v>
      </c>
      <c r="AK19">
        <v>3.3886059952515719</v>
      </c>
      <c r="AL19">
        <v>0</v>
      </c>
      <c r="AM19">
        <v>7.8481625613950917E-2</v>
      </c>
      <c r="AN19">
        <v>3.3106218570445167E-3</v>
      </c>
      <c r="AO19">
        <v>0</v>
      </c>
      <c r="AP19">
        <v>0</v>
      </c>
      <c r="AQ19">
        <v>0.17038749064850539</v>
      </c>
      <c r="AR19">
        <v>0</v>
      </c>
      <c r="AS19">
        <v>0.15886968093801762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0.14563060000000003</v>
      </c>
      <c r="AZ19">
        <v>0</v>
      </c>
      <c r="BA19">
        <v>6.7763199999999996E-2</v>
      </c>
      <c r="BB19">
        <v>0.14417500000000003</v>
      </c>
      <c r="BC19">
        <v>25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33.426295715908402</v>
      </c>
      <c r="DN19">
        <v>1.1384637482410342</v>
      </c>
    </row>
    <row r="20" spans="1:118">
      <c r="A20" t="s">
        <v>62</v>
      </c>
      <c r="B20">
        <v>0</v>
      </c>
      <c r="C20">
        <v>0</v>
      </c>
      <c r="D20">
        <v>5.9453469013291439E-2</v>
      </c>
      <c r="E20">
        <v>0</v>
      </c>
      <c r="F20">
        <v>0</v>
      </c>
      <c r="G20">
        <v>0.11434697599772617</v>
      </c>
      <c r="H20">
        <v>0</v>
      </c>
      <c r="I20">
        <v>0</v>
      </c>
      <c r="J20">
        <v>0.11777900336715202</v>
      </c>
      <c r="K20">
        <v>0.10450202293489644</v>
      </c>
      <c r="L20">
        <v>0.33058602933698145</v>
      </c>
      <c r="M20">
        <v>0.13241151695417522</v>
      </c>
      <c r="N20">
        <v>0.14666791508106336</v>
      </c>
      <c r="O20">
        <v>0.1629665629877475</v>
      </c>
      <c r="P20">
        <v>0.2690694229939361</v>
      </c>
      <c r="Q20">
        <v>1.9900080191761788E-2</v>
      </c>
      <c r="R20">
        <v>6.5853008109677105E-2</v>
      </c>
      <c r="S20">
        <v>3.2680431622744761E-2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0.23544474454548978</v>
      </c>
      <c r="AC20">
        <v>0.1510784477846637</v>
      </c>
      <c r="AD20">
        <v>4.5675031425270421E-2</v>
      </c>
      <c r="AE20">
        <v>0.25506527265105433</v>
      </c>
      <c r="AF20">
        <v>3.5825063612317548E-2</v>
      </c>
      <c r="AG20">
        <v>1.8922937397524506</v>
      </c>
      <c r="AH20">
        <v>1.2306003030000001</v>
      </c>
      <c r="AI20">
        <v>0</v>
      </c>
      <c r="AJ20">
        <v>0</v>
      </c>
      <c r="AK20">
        <v>3.3886059952515719</v>
      </c>
      <c r="AL20">
        <v>0</v>
      </c>
      <c r="AM20">
        <v>7.8481625613950917E-2</v>
      </c>
      <c r="AN20">
        <v>3.3106218570445167E-3</v>
      </c>
      <c r="AO20">
        <v>0</v>
      </c>
      <c r="AP20">
        <v>0</v>
      </c>
      <c r="AQ20">
        <v>0.11359165610896779</v>
      </c>
      <c r="AR20">
        <v>0</v>
      </c>
      <c r="AS20">
        <v>0.15886968093801762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0.14563060000000003</v>
      </c>
      <c r="AZ20">
        <v>0</v>
      </c>
      <c r="BA20">
        <v>6.7763199999999996E-2</v>
      </c>
      <c r="BB20">
        <v>0.14417500000000003</v>
      </c>
      <c r="BC20">
        <v>25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33.366201603543921</v>
      </c>
      <c r="DN20">
        <v>1.1364258175880357</v>
      </c>
    </row>
    <row r="21" spans="1:118">
      <c r="A21" t="s">
        <v>63</v>
      </c>
      <c r="B21">
        <v>0</v>
      </c>
      <c r="C21">
        <v>0</v>
      </c>
      <c r="D21">
        <v>5.7491504535852826E-2</v>
      </c>
      <c r="E21">
        <v>0</v>
      </c>
      <c r="F21">
        <v>0</v>
      </c>
      <c r="G21">
        <v>0.11062275291484833</v>
      </c>
      <c r="H21">
        <v>0</v>
      </c>
      <c r="I21">
        <v>0</v>
      </c>
      <c r="J21">
        <v>0.113892296256036</v>
      </c>
      <c r="K21">
        <v>0.10016712196058489</v>
      </c>
      <c r="L21">
        <v>0.35205565209382267</v>
      </c>
      <c r="M21">
        <v>0.13241151695417522</v>
      </c>
      <c r="N21">
        <v>0.14666791508106336</v>
      </c>
      <c r="O21">
        <v>0.1629665629877475</v>
      </c>
      <c r="P21">
        <v>0.2690694229939361</v>
      </c>
      <c r="Q21">
        <v>1.9704769854983574E-2</v>
      </c>
      <c r="R21">
        <v>6.5853008109677105E-2</v>
      </c>
      <c r="S21">
        <v>3.2363401509771537E-2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0.23544474454548978</v>
      </c>
      <c r="AC21">
        <v>0.1510784477846637</v>
      </c>
      <c r="AD21">
        <v>9.1350067622448669E-2</v>
      </c>
      <c r="AE21">
        <v>0.25506527265105433</v>
      </c>
      <c r="AF21">
        <v>3.5825063612317548E-2</v>
      </c>
      <c r="AG21">
        <v>1.8922937397524506</v>
      </c>
      <c r="AH21">
        <v>1.2306003030000001</v>
      </c>
      <c r="AI21">
        <v>0</v>
      </c>
      <c r="AJ21">
        <v>0</v>
      </c>
      <c r="AK21">
        <v>3.3886059952515719</v>
      </c>
      <c r="AL21">
        <v>0</v>
      </c>
      <c r="AM21">
        <v>7.8481625613950917E-2</v>
      </c>
      <c r="AN21">
        <v>3.3106218570445167E-3</v>
      </c>
      <c r="AO21">
        <v>0</v>
      </c>
      <c r="AP21">
        <v>0</v>
      </c>
      <c r="AQ21">
        <v>0</v>
      </c>
      <c r="AR21">
        <v>0</v>
      </c>
      <c r="AS21">
        <v>0.15886968093801762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0.14563060000000003</v>
      </c>
      <c r="AZ21">
        <v>2.2082900000000003E-2</v>
      </c>
      <c r="BA21">
        <v>6.7763199999999996E-2</v>
      </c>
      <c r="BB21">
        <v>0.14417500000000003</v>
      </c>
      <c r="BC21">
        <v>25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33.32868959510256</v>
      </c>
      <c r="DN21">
        <v>1.1351535927789458</v>
      </c>
    </row>
    <row r="22" spans="1:118">
      <c r="A22" t="s">
        <v>64</v>
      </c>
      <c r="B22">
        <v>0</v>
      </c>
      <c r="C22">
        <v>0</v>
      </c>
      <c r="D22">
        <v>5.7491504535852826E-2</v>
      </c>
      <c r="E22">
        <v>0</v>
      </c>
      <c r="F22">
        <v>0</v>
      </c>
      <c r="G22">
        <v>0.11062275291484833</v>
      </c>
      <c r="H22">
        <v>0</v>
      </c>
      <c r="I22">
        <v>0</v>
      </c>
      <c r="J22">
        <v>0.113892296256036</v>
      </c>
      <c r="K22">
        <v>9.4830913482637322E-2</v>
      </c>
      <c r="L22">
        <v>0.35205565209382267</v>
      </c>
      <c r="M22">
        <v>0.13241151695417522</v>
      </c>
      <c r="N22">
        <v>0.14666791508106336</v>
      </c>
      <c r="O22">
        <v>0.1629665629877475</v>
      </c>
      <c r="P22">
        <v>0.2690694229939361</v>
      </c>
      <c r="Q22">
        <v>1.9704769854983574E-2</v>
      </c>
      <c r="R22">
        <v>6.5853008109677105E-2</v>
      </c>
      <c r="S22">
        <v>3.2363401509771537E-2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0.23544474454548978</v>
      </c>
      <c r="AC22">
        <v>0.1510784477846637</v>
      </c>
      <c r="AD22">
        <v>9.1350067622448669E-2</v>
      </c>
      <c r="AE22">
        <v>0.25506527265105433</v>
      </c>
      <c r="AF22">
        <v>3.5825063612317548E-2</v>
      </c>
      <c r="AG22">
        <v>1.8922937397524506</v>
      </c>
      <c r="AH22">
        <v>1.2306003030000001</v>
      </c>
      <c r="AI22">
        <v>1.6548928707208369E-2</v>
      </c>
      <c r="AJ22">
        <v>0</v>
      </c>
      <c r="AK22">
        <v>3.3886059952515719</v>
      </c>
      <c r="AL22">
        <v>0</v>
      </c>
      <c r="AM22">
        <v>7.8481625613950917E-2</v>
      </c>
      <c r="AN22">
        <v>3.3106218570445167E-3</v>
      </c>
      <c r="AO22">
        <v>0</v>
      </c>
      <c r="AP22">
        <v>0</v>
      </c>
      <c r="AQ22">
        <v>0</v>
      </c>
      <c r="AR22">
        <v>0</v>
      </c>
      <c r="AS22">
        <v>0.15886968093801762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0.14563060000000003</v>
      </c>
      <c r="AZ22">
        <v>6.0728000000000004E-2</v>
      </c>
      <c r="BA22">
        <v>6.7763199999999996E-2</v>
      </c>
      <c r="BB22">
        <v>0.14417500000000003</v>
      </c>
      <c r="BC22">
        <v>25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33.376912038464198</v>
      </c>
      <c r="DN22">
        <v>1.1367889696465736</v>
      </c>
    </row>
    <row r="23" spans="1:118">
      <c r="A23" t="s">
        <v>65</v>
      </c>
      <c r="B23">
        <v>0</v>
      </c>
      <c r="C23">
        <v>0</v>
      </c>
      <c r="D23">
        <v>5.7491504535852826E-2</v>
      </c>
      <c r="E23">
        <v>0</v>
      </c>
      <c r="F23">
        <v>0</v>
      </c>
      <c r="G23">
        <v>0.11062275291484833</v>
      </c>
      <c r="H23">
        <v>0</v>
      </c>
      <c r="I23">
        <v>0</v>
      </c>
      <c r="J23">
        <v>0.113892296256036</v>
      </c>
      <c r="K23">
        <v>9.4830913482637322E-2</v>
      </c>
      <c r="L23">
        <v>0.35205565209382267</v>
      </c>
      <c r="M23">
        <v>0.13241151695417522</v>
      </c>
      <c r="N23">
        <v>0.14666791508106336</v>
      </c>
      <c r="O23">
        <v>0.1629665629877475</v>
      </c>
      <c r="P23">
        <v>0.2690694229939361</v>
      </c>
      <c r="Q23">
        <v>1.9704769854983574E-2</v>
      </c>
      <c r="R23">
        <v>6.5853008109677105E-2</v>
      </c>
      <c r="S23">
        <v>3.2363401509771537E-2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0.23544474454548978</v>
      </c>
      <c r="AC23">
        <v>0.1510784477846637</v>
      </c>
      <c r="AD23">
        <v>9.1350067622448669E-2</v>
      </c>
      <c r="AE23">
        <v>0.25506527265105433</v>
      </c>
      <c r="AF23">
        <v>3.5825063612317548E-2</v>
      </c>
      <c r="AG23">
        <v>1.8922937397524506</v>
      </c>
      <c r="AH23">
        <v>1.2306003030000001</v>
      </c>
      <c r="AI23">
        <v>4.6336990494294454E-2</v>
      </c>
      <c r="AJ23">
        <v>0</v>
      </c>
      <c r="AK23">
        <v>3.3886059952515719</v>
      </c>
      <c r="AL23">
        <v>0</v>
      </c>
      <c r="AM23">
        <v>7.8481625613950917E-2</v>
      </c>
      <c r="AN23">
        <v>3.3106218570445167E-3</v>
      </c>
      <c r="AO23">
        <v>0</v>
      </c>
      <c r="AP23">
        <v>0</v>
      </c>
      <c r="AQ23">
        <v>0</v>
      </c>
      <c r="AR23">
        <v>0</v>
      </c>
      <c r="AS23">
        <v>0.15886968093801762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0.14563060000000003</v>
      </c>
      <c r="AZ23">
        <v>6.0728000000000004E-2</v>
      </c>
      <c r="BA23">
        <v>6.7763199999999996E-2</v>
      </c>
      <c r="BB23">
        <v>0.14417500000000003</v>
      </c>
      <c r="BC23">
        <v>10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18.895723053129608</v>
      </c>
      <c r="DN23">
        <v>0.64776601676825241</v>
      </c>
    </row>
    <row r="24" spans="1:118">
      <c r="A24" t="s">
        <v>66</v>
      </c>
      <c r="B24">
        <v>0</v>
      </c>
      <c r="C24">
        <v>0</v>
      </c>
      <c r="D24">
        <v>5.7491504535852826E-2</v>
      </c>
      <c r="E24">
        <v>0</v>
      </c>
      <c r="F24">
        <v>0</v>
      </c>
      <c r="G24">
        <v>0.11062275291484833</v>
      </c>
      <c r="H24">
        <v>0</v>
      </c>
      <c r="I24">
        <v>0</v>
      </c>
      <c r="J24">
        <v>0.113892296256036</v>
      </c>
      <c r="K24">
        <v>9.4830913482637322E-2</v>
      </c>
      <c r="L24">
        <v>0.35205565209382267</v>
      </c>
      <c r="M24">
        <v>0.13241151695417522</v>
      </c>
      <c r="N24">
        <v>0.14666791508106336</v>
      </c>
      <c r="O24">
        <v>0.1629665629877475</v>
      </c>
      <c r="P24">
        <v>0.2690694229939361</v>
      </c>
      <c r="Q24">
        <v>1.9704769854983574E-2</v>
      </c>
      <c r="R24">
        <v>6.5853008109677105E-2</v>
      </c>
      <c r="S24">
        <v>3.2363401509771537E-2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0.23544474454548978</v>
      </c>
      <c r="AC24">
        <v>0.1510784477846637</v>
      </c>
      <c r="AD24">
        <v>9.1350067622448669E-2</v>
      </c>
      <c r="AE24">
        <v>0.25506527265105433</v>
      </c>
      <c r="AF24">
        <v>3.5825063612317548E-2</v>
      </c>
      <c r="AG24">
        <v>1.8922937397524506</v>
      </c>
      <c r="AH24">
        <v>1.2306003030000001</v>
      </c>
      <c r="AI24">
        <v>0.25882518764258283</v>
      </c>
      <c r="AJ24">
        <v>0</v>
      </c>
      <c r="AK24">
        <v>3.3886059952515719</v>
      </c>
      <c r="AL24">
        <v>0</v>
      </c>
      <c r="AM24">
        <v>7.8481625613950917E-2</v>
      </c>
      <c r="AN24">
        <v>3.3106218570445167E-3</v>
      </c>
      <c r="AO24">
        <v>0</v>
      </c>
      <c r="AP24">
        <v>0</v>
      </c>
      <c r="AQ24">
        <v>0</v>
      </c>
      <c r="AR24">
        <v>0</v>
      </c>
      <c r="AS24">
        <v>0.15886968093801762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0.14563060000000003</v>
      </c>
      <c r="AZ24">
        <v>8.2810900000000007E-2</v>
      </c>
      <c r="BA24">
        <v>6.7763199999999996E-2</v>
      </c>
      <c r="BB24">
        <v>0.14417500000000003</v>
      </c>
      <c r="BC24">
        <v>10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19.122600234295398</v>
      </c>
      <c r="DN24">
        <v>0.65545993275074854</v>
      </c>
    </row>
    <row r="25" spans="1:118">
      <c r="A25" t="s">
        <v>67</v>
      </c>
      <c r="B25">
        <v>0</v>
      </c>
      <c r="C25">
        <v>0</v>
      </c>
      <c r="D25">
        <v>5.7491504535852826E-2</v>
      </c>
      <c r="E25">
        <v>0</v>
      </c>
      <c r="F25">
        <v>0</v>
      </c>
      <c r="G25">
        <v>0.11062275291484833</v>
      </c>
      <c r="H25">
        <v>0</v>
      </c>
      <c r="I25">
        <v>0</v>
      </c>
      <c r="J25">
        <v>0.113892296256036</v>
      </c>
      <c r="K25">
        <v>9.4830913482637322E-2</v>
      </c>
      <c r="L25">
        <v>0.35205565209382267</v>
      </c>
      <c r="M25">
        <v>0.13241151695417522</v>
      </c>
      <c r="N25">
        <v>0.14666791508106336</v>
      </c>
      <c r="O25">
        <v>0.1629665629877475</v>
      </c>
      <c r="P25">
        <v>0.2690694229939361</v>
      </c>
      <c r="Q25">
        <v>1.9704769854983574E-2</v>
      </c>
      <c r="R25">
        <v>6.5853008109677105E-2</v>
      </c>
      <c r="S25">
        <v>3.2363401509771537E-2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0.23544474454548978</v>
      </c>
      <c r="AC25">
        <v>0.1510784477846637</v>
      </c>
      <c r="AD25">
        <v>9.1350067622448669E-2</v>
      </c>
      <c r="AE25">
        <v>0.25506527265105433</v>
      </c>
      <c r="AF25">
        <v>3.5825063612317548E-2</v>
      </c>
      <c r="AG25">
        <v>1.8922937397524506</v>
      </c>
      <c r="AH25">
        <v>1.2306003030000001</v>
      </c>
      <c r="AI25">
        <v>0.25882518764258283</v>
      </c>
      <c r="AJ25">
        <v>0</v>
      </c>
      <c r="AK25">
        <v>3.3886059952515719</v>
      </c>
      <c r="AL25">
        <v>0</v>
      </c>
      <c r="AM25">
        <v>7.8481625613950917E-2</v>
      </c>
      <c r="AN25">
        <v>3.3106218570445167E-3</v>
      </c>
      <c r="AO25">
        <v>0</v>
      </c>
      <c r="AP25">
        <v>0</v>
      </c>
      <c r="AQ25">
        <v>0</v>
      </c>
      <c r="AR25">
        <v>0</v>
      </c>
      <c r="AS25">
        <v>0.15886968093801762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0.14563060000000003</v>
      </c>
      <c r="AZ25">
        <v>0.12145600000000001</v>
      </c>
      <c r="BA25">
        <v>6.7763199999999996E-2</v>
      </c>
      <c r="BB25">
        <v>0.14417500000000003</v>
      </c>
      <c r="BC25">
        <v>10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19.159977734295396</v>
      </c>
      <c r="DN25">
        <v>0.65672753275074858</v>
      </c>
    </row>
    <row r="26" spans="1:118">
      <c r="A26" t="s">
        <v>68</v>
      </c>
      <c r="B26">
        <v>0</v>
      </c>
      <c r="C26">
        <v>0</v>
      </c>
      <c r="D26">
        <v>5.7491504535852826E-2</v>
      </c>
      <c r="E26">
        <v>0</v>
      </c>
      <c r="F26">
        <v>0</v>
      </c>
      <c r="G26">
        <v>0.11062275291484833</v>
      </c>
      <c r="H26">
        <v>0</v>
      </c>
      <c r="I26">
        <v>0</v>
      </c>
      <c r="J26">
        <v>0.113892296256036</v>
      </c>
      <c r="K26">
        <v>9.4830913482637322E-2</v>
      </c>
      <c r="L26">
        <v>0.35205565209382267</v>
      </c>
      <c r="M26">
        <v>0.13241151695417522</v>
      </c>
      <c r="N26">
        <v>0.14666791508106336</v>
      </c>
      <c r="O26">
        <v>0.1629665629877475</v>
      </c>
      <c r="P26">
        <v>0.2690694229939361</v>
      </c>
      <c r="Q26">
        <v>1.9704769854983574E-2</v>
      </c>
      <c r="R26">
        <v>6.5853008109677105E-2</v>
      </c>
      <c r="S26">
        <v>3.2363401509771537E-2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0.23544474454548978</v>
      </c>
      <c r="AC26">
        <v>0.1510784477846637</v>
      </c>
      <c r="AD26">
        <v>9.1350067622448669E-2</v>
      </c>
      <c r="AE26">
        <v>0.25506527265105433</v>
      </c>
      <c r="AF26">
        <v>3.5825063612317548E-2</v>
      </c>
      <c r="AG26">
        <v>1.8922937397524506</v>
      </c>
      <c r="AH26">
        <v>1.2306003030000001</v>
      </c>
      <c r="AI26">
        <v>0.25882518764258283</v>
      </c>
      <c r="AJ26">
        <v>0</v>
      </c>
      <c r="AK26">
        <v>3.3886059952515719</v>
      </c>
      <c r="AL26">
        <v>0</v>
      </c>
      <c r="AM26">
        <v>7.8481625613950917E-2</v>
      </c>
      <c r="AN26">
        <v>3.3106218570445167E-3</v>
      </c>
      <c r="AO26">
        <v>0</v>
      </c>
      <c r="AP26">
        <v>0</v>
      </c>
      <c r="AQ26">
        <v>0</v>
      </c>
      <c r="AR26">
        <v>0</v>
      </c>
      <c r="AS26">
        <v>0.15886968093801762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0.14563060000000003</v>
      </c>
      <c r="AZ26">
        <v>0.12145600000000001</v>
      </c>
      <c r="BA26">
        <v>6.7763199999999996E-2</v>
      </c>
      <c r="BB26">
        <v>0.14417500000000003</v>
      </c>
      <c r="BC26">
        <v>10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19.159977734295396</v>
      </c>
      <c r="DN26">
        <v>0.65672753275074858</v>
      </c>
    </row>
    <row r="27" spans="1:118">
      <c r="A27" t="s">
        <v>69</v>
      </c>
      <c r="B27">
        <v>0</v>
      </c>
      <c r="C27">
        <v>0</v>
      </c>
      <c r="D27">
        <v>6.9492841244344844E-3</v>
      </c>
      <c r="E27">
        <v>0</v>
      </c>
      <c r="F27">
        <v>0</v>
      </c>
      <c r="G27">
        <v>1.6207909231012046E-2</v>
      </c>
      <c r="H27">
        <v>0</v>
      </c>
      <c r="I27">
        <v>0</v>
      </c>
      <c r="J27">
        <v>0</v>
      </c>
      <c r="K27">
        <v>8.0108649192424067E-2</v>
      </c>
      <c r="L27">
        <v>0.29837559338569875</v>
      </c>
      <c r="M27">
        <v>0.13241151695417522</v>
      </c>
      <c r="N27">
        <v>0.14666791508106336</v>
      </c>
      <c r="O27">
        <v>0.1629665629877475</v>
      </c>
      <c r="P27">
        <v>0.2690694229939361</v>
      </c>
      <c r="Q27">
        <v>5.7719338460348298E-3</v>
      </c>
      <c r="R27">
        <v>6.5853008109677105E-2</v>
      </c>
      <c r="S27">
        <v>1.4184335328847872E-2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0.23544474454548978</v>
      </c>
      <c r="AC27">
        <v>0.1510784477846637</v>
      </c>
      <c r="AD27">
        <v>7.9434842863144672E-2</v>
      </c>
      <c r="AE27">
        <v>0.25506527265105433</v>
      </c>
      <c r="AF27">
        <v>3.5825063612317548E-2</v>
      </c>
      <c r="AG27">
        <v>1.8922937397524506</v>
      </c>
      <c r="AH27">
        <v>1.2306003030000001</v>
      </c>
      <c r="AI27">
        <v>0.25882518764258283</v>
      </c>
      <c r="AJ27">
        <v>0</v>
      </c>
      <c r="AK27">
        <v>3.3886059952515719</v>
      </c>
      <c r="AL27">
        <v>0</v>
      </c>
      <c r="AM27">
        <v>7.8481625613950917E-2</v>
      </c>
      <c r="AN27">
        <v>3.3106218570445167E-3</v>
      </c>
      <c r="AO27">
        <v>0</v>
      </c>
      <c r="AP27">
        <v>0</v>
      </c>
      <c r="AQ27">
        <v>0</v>
      </c>
      <c r="AR27">
        <v>0</v>
      </c>
      <c r="AS27">
        <v>0.15886968093801762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0.14563060000000003</v>
      </c>
      <c r="AZ27">
        <v>0.12145600000000001</v>
      </c>
      <c r="BA27">
        <v>6.7763199999999996E-2</v>
      </c>
      <c r="BB27">
        <v>1.4400000000000001E-2</v>
      </c>
      <c r="BC27">
        <v>10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18.679626712771508</v>
      </c>
      <c r="DN27">
        <v>0.63602474397582953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8.0105723456039807E-2</v>
      </c>
      <c r="L28">
        <v>0.25331526681080224</v>
      </c>
      <c r="M28">
        <v>0.13241151695417522</v>
      </c>
      <c r="N28">
        <v>0.14666791508106336</v>
      </c>
      <c r="O28">
        <v>0.1629665629877475</v>
      </c>
      <c r="P28">
        <v>0.2690694229939361</v>
      </c>
      <c r="Q28">
        <v>5.7719338460348298E-3</v>
      </c>
      <c r="R28">
        <v>6.5853008109677105E-2</v>
      </c>
      <c r="S28">
        <v>1.3889794444335669E-2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0.23544474454548978</v>
      </c>
      <c r="AC28">
        <v>0.1510784477846637</v>
      </c>
      <c r="AD28">
        <v>7.9434842863144672E-2</v>
      </c>
      <c r="AE28">
        <v>0.25506527265105433</v>
      </c>
      <c r="AF28">
        <v>3.5825063612317548E-2</v>
      </c>
      <c r="AG28">
        <v>1.8922937397524506</v>
      </c>
      <c r="AH28">
        <v>1.2306003030000001</v>
      </c>
      <c r="AI28">
        <v>0.25882518764258283</v>
      </c>
      <c r="AJ28">
        <v>0</v>
      </c>
      <c r="AK28">
        <v>3.3886059952515719</v>
      </c>
      <c r="AL28">
        <v>0</v>
      </c>
      <c r="AM28">
        <v>7.8481625613950917E-2</v>
      </c>
      <c r="AN28">
        <v>3.3106218570445167E-3</v>
      </c>
      <c r="AO28">
        <v>0</v>
      </c>
      <c r="AP28">
        <v>0</v>
      </c>
      <c r="AQ28">
        <v>0</v>
      </c>
      <c r="AR28">
        <v>0</v>
      </c>
      <c r="AS28">
        <v>0.15886968093801762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0.14563060000000003</v>
      </c>
      <c r="AZ28">
        <v>0.12145600000000001</v>
      </c>
      <c r="BA28">
        <v>6.7763199999999996E-2</v>
      </c>
      <c r="BB28">
        <v>1.4400000000000001E-2</v>
      </c>
      <c r="BC28">
        <v>10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18.613358957184985</v>
      </c>
      <c r="DN28">
        <v>0.6337775130111174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8.0108649192424067E-2</v>
      </c>
      <c r="L29">
        <v>0.25331526681080224</v>
      </c>
      <c r="M29">
        <v>0.13241151695417522</v>
      </c>
      <c r="N29">
        <v>0.14666791508106336</v>
      </c>
      <c r="O29">
        <v>0.1629665629877475</v>
      </c>
      <c r="P29">
        <v>0.2690694229939361</v>
      </c>
      <c r="Q29">
        <v>5.7719338460348298E-3</v>
      </c>
      <c r="R29">
        <v>6.5853008109677105E-2</v>
      </c>
      <c r="S29">
        <v>1.3877826935836671E-2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0.23544474454548978</v>
      </c>
      <c r="AC29">
        <v>0.1510784477846637</v>
      </c>
      <c r="AD29">
        <v>9.1350067622448669E-2</v>
      </c>
      <c r="AE29">
        <v>0.25506527265105433</v>
      </c>
      <c r="AF29">
        <v>3.5825063612317548E-2</v>
      </c>
      <c r="AG29">
        <v>1.8922937397524506</v>
      </c>
      <c r="AH29">
        <v>1.2306003030000001</v>
      </c>
      <c r="AI29">
        <v>0.25882518764258283</v>
      </c>
      <c r="AJ29">
        <v>0</v>
      </c>
      <c r="AK29">
        <v>3.3886059952515719</v>
      </c>
      <c r="AL29">
        <v>0</v>
      </c>
      <c r="AM29">
        <v>7.8481625613950917E-2</v>
      </c>
      <c r="AN29">
        <v>3.3106218570445167E-3</v>
      </c>
      <c r="AO29">
        <v>0</v>
      </c>
      <c r="AP29">
        <v>0</v>
      </c>
      <c r="AQ29">
        <v>0</v>
      </c>
      <c r="AR29">
        <v>0</v>
      </c>
      <c r="AS29">
        <v>0.15886968093801762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0.14563060000000003</v>
      </c>
      <c r="AZ29">
        <v>0.18218400000000001</v>
      </c>
      <c r="BA29">
        <v>6.7763199999999996E-2</v>
      </c>
      <c r="BB29">
        <v>6.9174600000000003E-2</v>
      </c>
      <c r="BC29">
        <v>15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23.574787614949887</v>
      </c>
      <c r="DN29">
        <v>0.79975763823340684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8.0235387985845452E-2</v>
      </c>
      <c r="L30">
        <v>0.21103768917102267</v>
      </c>
      <c r="M30">
        <v>0.13241151695417522</v>
      </c>
      <c r="N30">
        <v>0.14666791508106336</v>
      </c>
      <c r="O30">
        <v>0.1629665629877475</v>
      </c>
      <c r="P30">
        <v>0.2690694229939361</v>
      </c>
      <c r="Q30">
        <v>5.7719338460348298E-3</v>
      </c>
      <c r="R30">
        <v>6.5853008109677105E-2</v>
      </c>
      <c r="S30">
        <v>1.7037707868828963E-2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0.23544474454548978</v>
      </c>
      <c r="AC30">
        <v>0.1510784477846637</v>
      </c>
      <c r="AD30">
        <v>9.1350067622448669E-2</v>
      </c>
      <c r="AE30">
        <v>0.25506527265105433</v>
      </c>
      <c r="AF30">
        <v>3.5825063612317548E-2</v>
      </c>
      <c r="AG30">
        <v>1.8922937397524506</v>
      </c>
      <c r="AH30">
        <v>1.2306003030000001</v>
      </c>
      <c r="AI30">
        <v>3.3097847528527763E-2</v>
      </c>
      <c r="AJ30">
        <v>0</v>
      </c>
      <c r="AK30">
        <v>3.3886059952515719</v>
      </c>
      <c r="AL30">
        <v>0</v>
      </c>
      <c r="AM30">
        <v>7.8481625613950917E-2</v>
      </c>
      <c r="AN30">
        <v>3.3106218570445167E-3</v>
      </c>
      <c r="AO30">
        <v>0</v>
      </c>
      <c r="AP30">
        <v>0</v>
      </c>
      <c r="AQ30">
        <v>0</v>
      </c>
      <c r="AR30">
        <v>0</v>
      </c>
      <c r="AS30">
        <v>0.15886968093801762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0.14563060000000003</v>
      </c>
      <c r="AZ30">
        <v>0.18218400000000001</v>
      </c>
      <c r="BA30">
        <v>6.7763199999999996E-2</v>
      </c>
      <c r="BB30">
        <v>6.7070500000000005E-2</v>
      </c>
      <c r="BC30">
        <v>15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23.316786854533351</v>
      </c>
      <c r="DN30">
        <v>0.79093600062252079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8.0238242217036126E-2</v>
      </c>
      <c r="L31">
        <v>0.21103768917102267</v>
      </c>
      <c r="M31">
        <v>0.13241151695417522</v>
      </c>
      <c r="N31">
        <v>0.14666791508106336</v>
      </c>
      <c r="O31">
        <v>0.1629665629877475</v>
      </c>
      <c r="P31">
        <v>0.2690694229939361</v>
      </c>
      <c r="Q31">
        <v>5.7719338460348298E-3</v>
      </c>
      <c r="R31">
        <v>6.5853008109677105E-2</v>
      </c>
      <c r="S31">
        <v>1.7046162429207649E-2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0.23544474454548978</v>
      </c>
      <c r="AC31">
        <v>0.1510784477846637</v>
      </c>
      <c r="AD31">
        <v>9.1350067622448669E-2</v>
      </c>
      <c r="AE31">
        <v>0.25506527265105433</v>
      </c>
      <c r="AF31">
        <v>3.5825063612317548E-2</v>
      </c>
      <c r="AG31">
        <v>1.8922937397524506</v>
      </c>
      <c r="AH31">
        <v>1.2306003030000001</v>
      </c>
      <c r="AI31">
        <v>1.6548928707208369E-2</v>
      </c>
      <c r="AJ31">
        <v>0</v>
      </c>
      <c r="AK31">
        <v>3.3886059952515719</v>
      </c>
      <c r="AL31">
        <v>0</v>
      </c>
      <c r="AM31">
        <v>7.8481625613950917E-2</v>
      </c>
      <c r="AN31">
        <v>3.3106218570445167E-3</v>
      </c>
      <c r="AO31">
        <v>0</v>
      </c>
      <c r="AP31">
        <v>0</v>
      </c>
      <c r="AQ31">
        <v>0</v>
      </c>
      <c r="AR31">
        <v>0</v>
      </c>
      <c r="AS31">
        <v>0.15886968093801762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0.14563060000000003</v>
      </c>
      <c r="AZ31">
        <v>0.18218400000000001</v>
      </c>
      <c r="BA31">
        <v>6.7763199999999996E-2</v>
      </c>
      <c r="BB31">
        <v>6.7070500000000005E-2</v>
      </c>
      <c r="BC31">
        <v>25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32.970791679453072</v>
      </c>
      <c r="DN31">
        <v>1.1203935656730504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8.0235387985845452E-2</v>
      </c>
      <c r="L32">
        <v>0.21103768917102267</v>
      </c>
      <c r="M32">
        <v>0.13241151695417522</v>
      </c>
      <c r="N32">
        <v>0.14666791508106336</v>
      </c>
      <c r="O32">
        <v>0.1629665629877475</v>
      </c>
      <c r="P32">
        <v>0.2690694229939361</v>
      </c>
      <c r="Q32">
        <v>6.3644863908037027E-3</v>
      </c>
      <c r="R32">
        <v>6.5853008109677105E-2</v>
      </c>
      <c r="S32">
        <v>1.7046162429207649E-2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0.23544474454548978</v>
      </c>
      <c r="AC32">
        <v>0.1510784477846637</v>
      </c>
      <c r="AD32">
        <v>9.1350067622448669E-2</v>
      </c>
      <c r="AE32">
        <v>0.25506527265105433</v>
      </c>
      <c r="AF32">
        <v>3.5825063612317548E-2</v>
      </c>
      <c r="AG32">
        <v>1.8922937397524506</v>
      </c>
      <c r="AH32">
        <v>2.0263884947999999</v>
      </c>
      <c r="AI32">
        <v>0</v>
      </c>
      <c r="AJ32">
        <v>0</v>
      </c>
      <c r="AK32">
        <v>3.3886059952515719</v>
      </c>
      <c r="AL32">
        <v>0</v>
      </c>
      <c r="AM32">
        <v>7.8481625613950917E-2</v>
      </c>
      <c r="AN32">
        <v>3.3106218570445167E-3</v>
      </c>
      <c r="AO32">
        <v>0</v>
      </c>
      <c r="AP32">
        <v>0</v>
      </c>
      <c r="AQ32">
        <v>0</v>
      </c>
      <c r="AR32">
        <v>0</v>
      </c>
      <c r="AS32">
        <v>0.15886968093801762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0.14563060000000003</v>
      </c>
      <c r="AZ32">
        <v>0.18218400000000001</v>
      </c>
      <c r="BA32">
        <v>0.11132520000000003</v>
      </c>
      <c r="BB32">
        <v>6.7006700000000016E-2</v>
      </c>
      <c r="BC32">
        <v>20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28.927115752712059</v>
      </c>
      <c r="DN32">
        <v>0.98739665382042952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8.0241096448226815E-2</v>
      </c>
      <c r="L33">
        <v>0.21103768917102267</v>
      </c>
      <c r="M33">
        <v>0.13241151695417522</v>
      </c>
      <c r="N33">
        <v>0.14666791508106336</v>
      </c>
      <c r="O33">
        <v>0.1629665629877475</v>
      </c>
      <c r="P33">
        <v>0.2690694229939361</v>
      </c>
      <c r="Q33">
        <v>5.7719338460348298E-3</v>
      </c>
      <c r="R33">
        <v>6.5853008109677105E-2</v>
      </c>
      <c r="S33">
        <v>1.633883668567403E-2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0.23544474454548978</v>
      </c>
      <c r="AC33">
        <v>0.13371531330819444</v>
      </c>
      <c r="AD33">
        <v>9.1350067622448669E-2</v>
      </c>
      <c r="AE33">
        <v>0.25506527265105433</v>
      </c>
      <c r="AF33">
        <v>3.5825063612317548E-2</v>
      </c>
      <c r="AG33">
        <v>1.8922937397524506</v>
      </c>
      <c r="AH33">
        <v>2.0263884947999999</v>
      </c>
      <c r="AI33">
        <v>0</v>
      </c>
      <c r="AJ33">
        <v>0</v>
      </c>
      <c r="AK33">
        <v>3.3886059952515719</v>
      </c>
      <c r="AL33">
        <v>0</v>
      </c>
      <c r="AM33">
        <v>7.8481625613950917E-2</v>
      </c>
      <c r="AN33">
        <v>3.3106218570445167E-3</v>
      </c>
      <c r="AO33">
        <v>0</v>
      </c>
      <c r="AP33">
        <v>0</v>
      </c>
      <c r="AQ33">
        <v>0</v>
      </c>
      <c r="AR33">
        <v>0</v>
      </c>
      <c r="AS33">
        <v>0.15886968093801762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0.14563060000000003</v>
      </c>
      <c r="AZ33">
        <v>0.18218400000000001</v>
      </c>
      <c r="BA33">
        <v>0.11132520000000003</v>
      </c>
      <c r="BB33">
        <v>6.4477400000000004E-2</v>
      </c>
      <c r="BC33">
        <v>20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28.906707054129111</v>
      </c>
      <c r="DN33">
        <v>0.98661874810098737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8.0238242217036126E-2</v>
      </c>
      <c r="L34">
        <v>0.21103768917102267</v>
      </c>
      <c r="M34">
        <v>0.13241151695417522</v>
      </c>
      <c r="N34">
        <v>0.14666791508106336</v>
      </c>
      <c r="O34">
        <v>0.1629665629877475</v>
      </c>
      <c r="P34">
        <v>0.2690694229939361</v>
      </c>
      <c r="Q34">
        <v>5.7719338460348298E-3</v>
      </c>
      <c r="R34">
        <v>6.5853008109677105E-2</v>
      </c>
      <c r="S34">
        <v>1.633883668567403E-2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0.23544474454548978</v>
      </c>
      <c r="AC34">
        <v>0.10061746083746016</v>
      </c>
      <c r="AD34">
        <v>9.1350067622448669E-2</v>
      </c>
      <c r="AE34">
        <v>0.25506527265105433</v>
      </c>
      <c r="AF34">
        <v>3.5825063612317548E-2</v>
      </c>
      <c r="AG34">
        <v>1.8922937397524506</v>
      </c>
      <c r="AH34">
        <v>2.0263884947999999</v>
      </c>
      <c r="AI34">
        <v>0</v>
      </c>
      <c r="AJ34">
        <v>0</v>
      </c>
      <c r="AK34">
        <v>3.3886059952515719</v>
      </c>
      <c r="AL34">
        <v>0</v>
      </c>
      <c r="AM34">
        <v>7.8481625613950917E-2</v>
      </c>
      <c r="AN34">
        <v>3.3106218570445167E-3</v>
      </c>
      <c r="AO34">
        <v>0</v>
      </c>
      <c r="AP34">
        <v>0</v>
      </c>
      <c r="AQ34">
        <v>0</v>
      </c>
      <c r="AR34">
        <v>0</v>
      </c>
      <c r="AS34">
        <v>0.15886968093801762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0.14563060000000003</v>
      </c>
      <c r="AZ34">
        <v>0.12145600000000001</v>
      </c>
      <c r="BA34">
        <v>0.11132520000000003</v>
      </c>
      <c r="BB34">
        <v>6.4477400000000004E-2</v>
      </c>
      <c r="BC34">
        <v>30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38.495955851905698</v>
      </c>
      <c r="DN34">
        <v>1.3035412436224789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8.0241096448226815E-2</v>
      </c>
      <c r="L35">
        <v>0.21103768917102267</v>
      </c>
      <c r="M35">
        <v>0.13241151695417522</v>
      </c>
      <c r="N35">
        <v>0.14666791508106336</v>
      </c>
      <c r="O35">
        <v>0.1629665629877475</v>
      </c>
      <c r="P35">
        <v>0.2690694229939361</v>
      </c>
      <c r="Q35">
        <v>1.0623314284619058E-2</v>
      </c>
      <c r="R35">
        <v>4.5338687060728022E-2</v>
      </c>
      <c r="S35">
        <v>1.7046162429207649E-2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0.23544474454548978</v>
      </c>
      <c r="AC35">
        <v>0.10061746083746016</v>
      </c>
      <c r="AD35">
        <v>9.1350067622448669E-2</v>
      </c>
      <c r="AE35">
        <v>0.25506527265105433</v>
      </c>
      <c r="AF35">
        <v>2.7087240217964822E-2</v>
      </c>
      <c r="AG35">
        <v>1.8922937397524506</v>
      </c>
      <c r="AH35">
        <v>2.0263884947999999</v>
      </c>
      <c r="AI35">
        <v>0</v>
      </c>
      <c r="AJ35">
        <v>0</v>
      </c>
      <c r="AK35">
        <v>3.3886059952515719</v>
      </c>
      <c r="AL35">
        <v>0</v>
      </c>
      <c r="AM35">
        <v>7.8481625613950917E-2</v>
      </c>
      <c r="AN35">
        <v>3.3106218570445167E-3</v>
      </c>
      <c r="AO35">
        <v>0</v>
      </c>
      <c r="AP35">
        <v>0</v>
      </c>
      <c r="AQ35">
        <v>0</v>
      </c>
      <c r="AR35">
        <v>0</v>
      </c>
      <c r="AS35">
        <v>0.15886968093801762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0.14563060000000003</v>
      </c>
      <c r="AZ35">
        <v>0.12145600000000001</v>
      </c>
      <c r="BA35">
        <v>0.11132520000000003</v>
      </c>
      <c r="BB35">
        <v>6.8101900000000021E-2</v>
      </c>
      <c r="BC35">
        <v>38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46.20642886812314</v>
      </c>
      <c r="DN35">
        <v>1.573002143375043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8.0238242217036126E-2</v>
      </c>
      <c r="L36">
        <v>0.21103768917102267</v>
      </c>
      <c r="M36">
        <v>0.13241151695417522</v>
      </c>
      <c r="N36">
        <v>0.14666791508106336</v>
      </c>
      <c r="O36">
        <v>0.1629665629877475</v>
      </c>
      <c r="P36">
        <v>0.2690694229939361</v>
      </c>
      <c r="Q36">
        <v>1.0623314284619058E-2</v>
      </c>
      <c r="R36">
        <v>4.5338687060728022E-2</v>
      </c>
      <c r="S36">
        <v>1.7046162429207649E-2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0.23544474454548978</v>
      </c>
      <c r="AC36">
        <v>0.10061746083746016</v>
      </c>
      <c r="AD36">
        <v>9.1350067622448669E-2</v>
      </c>
      <c r="AE36">
        <v>0.25506527265105433</v>
      </c>
      <c r="AF36">
        <v>2.7087240217964822E-2</v>
      </c>
      <c r="AG36">
        <v>1.8922937397524506</v>
      </c>
      <c r="AH36">
        <v>2.0263884947999999</v>
      </c>
      <c r="AI36">
        <v>0</v>
      </c>
      <c r="AJ36">
        <v>0</v>
      </c>
      <c r="AK36">
        <v>3.3886059952515719</v>
      </c>
      <c r="AL36">
        <v>0</v>
      </c>
      <c r="AM36">
        <v>7.8481625613950917E-2</v>
      </c>
      <c r="AN36">
        <v>3.3106218570445167E-3</v>
      </c>
      <c r="AO36">
        <v>0</v>
      </c>
      <c r="AP36">
        <v>0</v>
      </c>
      <c r="AQ36">
        <v>0</v>
      </c>
      <c r="AR36">
        <v>0</v>
      </c>
      <c r="AS36">
        <v>0.15886968093801762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0.14563060000000003</v>
      </c>
      <c r="AZ36">
        <v>0.10182679999999998</v>
      </c>
      <c r="BA36">
        <v>0.11132520000000003</v>
      </c>
      <c r="BB36">
        <v>6.8101900000000021E-2</v>
      </c>
      <c r="BC36">
        <v>49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56.827440807382324</v>
      </c>
      <c r="DN36">
        <v>1.9323581498846698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8.0241096448226815E-2</v>
      </c>
      <c r="L37">
        <v>0.21103768917102267</v>
      </c>
      <c r="M37">
        <v>0.13241151695417522</v>
      </c>
      <c r="N37">
        <v>0.14666791508106336</v>
      </c>
      <c r="O37">
        <v>0.1629665629877475</v>
      </c>
      <c r="P37">
        <v>0.2690694229939361</v>
      </c>
      <c r="Q37">
        <v>1.0623314284619058E-2</v>
      </c>
      <c r="R37">
        <v>4.5338687060728022E-2</v>
      </c>
      <c r="S37">
        <v>1.7046162429207649E-2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0.23544474454548978</v>
      </c>
      <c r="AC37">
        <v>0.10061746083746016</v>
      </c>
      <c r="AD37">
        <v>4.5675031425270421E-2</v>
      </c>
      <c r="AE37">
        <v>0.25506527265105433</v>
      </c>
      <c r="AF37">
        <v>2.7087240217964822E-2</v>
      </c>
      <c r="AG37">
        <v>1.8922937397524506</v>
      </c>
      <c r="AH37">
        <v>1.2736713104999999</v>
      </c>
      <c r="AI37">
        <v>0</v>
      </c>
      <c r="AJ37">
        <v>0</v>
      </c>
      <c r="AK37">
        <v>3.3886059952515719</v>
      </c>
      <c r="AL37">
        <v>0</v>
      </c>
      <c r="AM37">
        <v>7.8481625613950917E-2</v>
      </c>
      <c r="AN37">
        <v>3.3106218570445167E-3</v>
      </c>
      <c r="AO37">
        <v>0</v>
      </c>
      <c r="AP37">
        <v>0</v>
      </c>
      <c r="AQ37">
        <v>0</v>
      </c>
      <c r="AR37">
        <v>0</v>
      </c>
      <c r="AS37">
        <v>0.15886968093801762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0.14563060000000003</v>
      </c>
      <c r="AZ37">
        <v>6.0728000000000004E-2</v>
      </c>
      <c r="BA37">
        <v>6.9779800000000017E-2</v>
      </c>
      <c r="BB37">
        <v>7.3566900000000018E-2</v>
      </c>
      <c r="BC37">
        <v>63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69.520411126484078</v>
      </c>
      <c r="DN37">
        <v>2.3638192645169229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8.0238242217036126E-2</v>
      </c>
      <c r="L38">
        <v>0.21103768917102267</v>
      </c>
      <c r="M38">
        <v>0.13241151695417522</v>
      </c>
      <c r="N38">
        <v>0.14666791508106336</v>
      </c>
      <c r="O38">
        <v>0.1629665629877475</v>
      </c>
      <c r="P38">
        <v>0.2690694229939361</v>
      </c>
      <c r="Q38">
        <v>1.0623314284619058E-2</v>
      </c>
      <c r="R38">
        <v>4.5338687060728022E-2</v>
      </c>
      <c r="S38">
        <v>1.7046162429207649E-2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0.23544474454548978</v>
      </c>
      <c r="AC38">
        <v>0.10061746083746016</v>
      </c>
      <c r="AD38">
        <v>0</v>
      </c>
      <c r="AE38">
        <v>0.25506527265105433</v>
      </c>
      <c r="AF38">
        <v>2.7087240217964822E-2</v>
      </c>
      <c r="AG38">
        <v>1.8922937397524506</v>
      </c>
      <c r="AH38">
        <v>1.0131942474</v>
      </c>
      <c r="AI38">
        <v>0</v>
      </c>
      <c r="AJ38">
        <v>0</v>
      </c>
      <c r="AK38">
        <v>3.3886059952515719</v>
      </c>
      <c r="AL38">
        <v>0</v>
      </c>
      <c r="AM38">
        <v>7.8481625613950917E-2</v>
      </c>
      <c r="AN38">
        <v>3.3106218570445167E-3</v>
      </c>
      <c r="AO38">
        <v>0</v>
      </c>
      <c r="AP38">
        <v>0</v>
      </c>
      <c r="AQ38">
        <v>0</v>
      </c>
      <c r="AR38">
        <v>0</v>
      </c>
      <c r="AS38">
        <v>0.15886968093801762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0.14563060000000003</v>
      </c>
      <c r="AZ38">
        <v>6.0728000000000004E-2</v>
      </c>
      <c r="BA38">
        <v>5.5662600000000007E-2</v>
      </c>
      <c r="BB38">
        <v>7.3566900000000018E-2</v>
      </c>
      <c r="BC38">
        <v>63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69.210643946876104</v>
      </c>
      <c r="DN38">
        <v>2.3533142953684307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8.0241096448226815E-2</v>
      </c>
      <c r="L39">
        <v>0.21103768917102267</v>
      </c>
      <c r="M39">
        <v>0.13241151695417522</v>
      </c>
      <c r="N39">
        <v>0.14666791508106336</v>
      </c>
      <c r="O39">
        <v>0.1629665629877475</v>
      </c>
      <c r="P39">
        <v>0.2690694229939361</v>
      </c>
      <c r="Q39">
        <v>1.0623314284619058E-2</v>
      </c>
      <c r="R39">
        <v>4.5338687060728022E-2</v>
      </c>
      <c r="S39">
        <v>1.6959404108446662E-2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0.23544474454548978</v>
      </c>
      <c r="AC39">
        <v>0.10061746083746016</v>
      </c>
      <c r="AD39">
        <v>0</v>
      </c>
      <c r="AE39">
        <v>0.25506527265105433</v>
      </c>
      <c r="AF39">
        <v>2.7087240217964822E-2</v>
      </c>
      <c r="AG39">
        <v>1.8922937397524506</v>
      </c>
      <c r="AH39">
        <v>0.50659712369999998</v>
      </c>
      <c r="AI39">
        <v>0</v>
      </c>
      <c r="AJ39">
        <v>0</v>
      </c>
      <c r="AK39">
        <v>3.3886059952515719</v>
      </c>
      <c r="AL39">
        <v>0</v>
      </c>
      <c r="AM39">
        <v>7.8481625613950917E-2</v>
      </c>
      <c r="AN39">
        <v>3.3106218570445167E-3</v>
      </c>
      <c r="AO39">
        <v>0</v>
      </c>
      <c r="AP39">
        <v>0</v>
      </c>
      <c r="AQ39">
        <v>0</v>
      </c>
      <c r="AR39">
        <v>0</v>
      </c>
      <c r="AS39">
        <v>0.15886968093801762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0.14563060000000003</v>
      </c>
      <c r="AZ39">
        <v>0</v>
      </c>
      <c r="BA39">
        <v>2.7831200000000004E-2</v>
      </c>
      <c r="BB39">
        <v>1.4400000000000001E-2</v>
      </c>
      <c r="BC39">
        <v>75.8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80.959646838943925</v>
      </c>
      <c r="DN39">
        <v>2.749904075511044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8.0237018731156309E-2</v>
      </c>
      <c r="L40">
        <v>0.21103768917102267</v>
      </c>
      <c r="M40">
        <v>0.13241151695417522</v>
      </c>
      <c r="N40">
        <v>0.14666791508106336</v>
      </c>
      <c r="O40">
        <v>0.1629665629877475</v>
      </c>
      <c r="P40">
        <v>0.2690694229939361</v>
      </c>
      <c r="Q40">
        <v>1.0623314284619058E-2</v>
      </c>
      <c r="R40">
        <v>4.5338687060728022E-2</v>
      </c>
      <c r="S40">
        <v>1.6959404108446662E-2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0.23544474454548978</v>
      </c>
      <c r="AC40">
        <v>0.10061746083746016</v>
      </c>
      <c r="AD40">
        <v>0</v>
      </c>
      <c r="AE40">
        <v>0.25506527265105433</v>
      </c>
      <c r="AF40">
        <v>2.7087240217964822E-2</v>
      </c>
      <c r="AG40">
        <v>1.8922937397524506</v>
      </c>
      <c r="AH40">
        <v>0.44096510340000006</v>
      </c>
      <c r="AI40">
        <v>0</v>
      </c>
      <c r="AJ40">
        <v>0</v>
      </c>
      <c r="AK40">
        <v>3.3886059952515719</v>
      </c>
      <c r="AL40">
        <v>0</v>
      </c>
      <c r="AM40">
        <v>7.8481625613950917E-2</v>
      </c>
      <c r="AN40">
        <v>3.3106218570445167E-3</v>
      </c>
      <c r="AO40">
        <v>0</v>
      </c>
      <c r="AP40">
        <v>0</v>
      </c>
      <c r="AQ40">
        <v>0</v>
      </c>
      <c r="AR40">
        <v>0</v>
      </c>
      <c r="AS40">
        <v>0.15886968093801762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0.14563060000000003</v>
      </c>
      <c r="AZ40">
        <v>0</v>
      </c>
      <c r="BA40">
        <v>2.4201200000000006E-2</v>
      </c>
      <c r="BB40">
        <v>1.4400000000000001E-2</v>
      </c>
      <c r="BC40">
        <v>76.92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81.982652712445514</v>
      </c>
      <c r="DN40">
        <v>2.7776321039923846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8.0150605878651152E-2</v>
      </c>
      <c r="L41">
        <v>0.21103768917102267</v>
      </c>
      <c r="M41">
        <v>0.13241151695417522</v>
      </c>
      <c r="N41">
        <v>0.14666791508106336</v>
      </c>
      <c r="O41">
        <v>0.1629665629877475</v>
      </c>
      <c r="P41">
        <v>0.2690694229939361</v>
      </c>
      <c r="Q41">
        <v>1.0623314284619058E-2</v>
      </c>
      <c r="R41">
        <v>4.5338687060728022E-2</v>
      </c>
      <c r="S41">
        <v>1.6959404108446662E-2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0.23544474454548978</v>
      </c>
      <c r="AC41">
        <v>0.10061746083746016</v>
      </c>
      <c r="AD41">
        <v>0</v>
      </c>
      <c r="AE41">
        <v>0.25506527265105433</v>
      </c>
      <c r="AF41">
        <v>2.7087240217964822E-2</v>
      </c>
      <c r="AG41">
        <v>1.8922937397524506</v>
      </c>
      <c r="AH41">
        <v>0.41020010099999998</v>
      </c>
      <c r="AI41">
        <v>0</v>
      </c>
      <c r="AJ41">
        <v>0</v>
      </c>
      <c r="AK41">
        <v>3.3886059952515719</v>
      </c>
      <c r="AL41">
        <v>0</v>
      </c>
      <c r="AM41">
        <v>7.8481625613950917E-2</v>
      </c>
      <c r="AN41">
        <v>3.3768344280022439E-3</v>
      </c>
      <c r="AO41">
        <v>0</v>
      </c>
      <c r="AP41">
        <v>0</v>
      </c>
      <c r="AQ41">
        <v>0</v>
      </c>
      <c r="AR41">
        <v>0</v>
      </c>
      <c r="AS41">
        <v>0.15886968093801762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0.14563060000000003</v>
      </c>
      <c r="AZ41">
        <v>0</v>
      </c>
      <c r="BA41">
        <v>2.2587800000000005E-2</v>
      </c>
      <c r="BB41">
        <v>1.4400000000000001E-2</v>
      </c>
      <c r="BC41">
        <v>81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85.891316740387637</v>
      </c>
      <c r="DN41">
        <v>2.9165694733687118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8.0155986697831957E-2</v>
      </c>
      <c r="L42">
        <v>0.21103768917102267</v>
      </c>
      <c r="M42">
        <v>0.13241151695417522</v>
      </c>
      <c r="N42">
        <v>0.14666791508106336</v>
      </c>
      <c r="O42">
        <v>0.1629665629877475</v>
      </c>
      <c r="P42">
        <v>0.2690694229939361</v>
      </c>
      <c r="Q42">
        <v>1.0623314284619058E-2</v>
      </c>
      <c r="R42">
        <v>4.5338687060728022E-2</v>
      </c>
      <c r="S42">
        <v>1.6959404108446662E-2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0.23544474454548978</v>
      </c>
      <c r="AC42">
        <v>0.10061746083746016</v>
      </c>
      <c r="AD42">
        <v>0</v>
      </c>
      <c r="AE42">
        <v>0.25506527265105433</v>
      </c>
      <c r="AF42">
        <v>2.7087240217964822E-2</v>
      </c>
      <c r="AG42">
        <v>1.8922937397524506</v>
      </c>
      <c r="AH42">
        <v>0.41020010099999998</v>
      </c>
      <c r="AI42">
        <v>0</v>
      </c>
      <c r="AJ42">
        <v>0</v>
      </c>
      <c r="AK42">
        <v>3.3886059952515719</v>
      </c>
      <c r="AL42">
        <v>0</v>
      </c>
      <c r="AM42">
        <v>7.8481625613950917E-2</v>
      </c>
      <c r="AN42">
        <v>3.3768344280022439E-3</v>
      </c>
      <c r="AO42">
        <v>0</v>
      </c>
      <c r="AP42">
        <v>0</v>
      </c>
      <c r="AQ42">
        <v>0</v>
      </c>
      <c r="AR42">
        <v>0</v>
      </c>
      <c r="AS42">
        <v>0.15886968093801762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0.14563060000000003</v>
      </c>
      <c r="AZ42">
        <v>0</v>
      </c>
      <c r="BA42">
        <v>2.2587800000000005E-2</v>
      </c>
      <c r="BB42">
        <v>1.4400000000000001E-2</v>
      </c>
      <c r="BC42">
        <v>90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94.60132194468504</v>
      </c>
      <c r="DN42">
        <v>3.2065696498904943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8.0246397010832124E-2</v>
      </c>
      <c r="L43">
        <v>0.21103768917102267</v>
      </c>
      <c r="M43">
        <v>0.13241151695417522</v>
      </c>
      <c r="N43">
        <v>0.14666791508106336</v>
      </c>
      <c r="O43">
        <v>0.1629665629877475</v>
      </c>
      <c r="P43">
        <v>0.2690694229939361</v>
      </c>
      <c r="Q43">
        <v>5.7719338460348298E-3</v>
      </c>
      <c r="R43">
        <v>4.5338687060728022E-2</v>
      </c>
      <c r="S43">
        <v>9.8253685118465002E-3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0.15696316115567246</v>
      </c>
      <c r="AC43">
        <v>0.10061746083746016</v>
      </c>
      <c r="AD43">
        <v>0</v>
      </c>
      <c r="AE43">
        <v>0.25506527265105433</v>
      </c>
      <c r="AF43">
        <v>2.7087240217964822E-2</v>
      </c>
      <c r="AG43">
        <v>1.8922937397524506</v>
      </c>
      <c r="AH43">
        <v>0.41020010099999998</v>
      </c>
      <c r="AI43">
        <v>0</v>
      </c>
      <c r="AJ43">
        <v>0</v>
      </c>
      <c r="AK43">
        <v>3.3886059952515719</v>
      </c>
      <c r="AL43">
        <v>0</v>
      </c>
      <c r="AM43">
        <v>7.8481625613950917E-2</v>
      </c>
      <c r="AN43">
        <v>3.3768344280022439E-3</v>
      </c>
      <c r="AO43">
        <v>0</v>
      </c>
      <c r="AP43">
        <v>0</v>
      </c>
      <c r="AQ43">
        <v>0</v>
      </c>
      <c r="AR43">
        <v>0</v>
      </c>
      <c r="AS43">
        <v>0.16151751231488096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0.14563060000000003</v>
      </c>
      <c r="AZ43">
        <v>0</v>
      </c>
      <c r="BA43">
        <v>2.2587800000000005E-2</v>
      </c>
      <c r="BB43">
        <v>1.4400000000000001E-2</v>
      </c>
      <c r="BC43">
        <v>110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113.85646916553208</v>
      </c>
      <c r="DN43">
        <v>3.8636936713083299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7.6185616639136061E-2</v>
      </c>
      <c r="L44">
        <v>0.21103768917102267</v>
      </c>
      <c r="M44">
        <v>0.13241151695417522</v>
      </c>
      <c r="N44">
        <v>0.14666791508106336</v>
      </c>
      <c r="O44">
        <v>0.1629665629877475</v>
      </c>
      <c r="P44">
        <v>0.2690694229939361</v>
      </c>
      <c r="Q44">
        <v>5.7719338460348298E-3</v>
      </c>
      <c r="R44">
        <v>4.5338687060728022E-2</v>
      </c>
      <c r="S44">
        <v>9.8253685118465002E-3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0.15696316115567246</v>
      </c>
      <c r="AC44">
        <v>0.10061746083746016</v>
      </c>
      <c r="AD44">
        <v>0</v>
      </c>
      <c r="AE44">
        <v>0.25506527265105433</v>
      </c>
      <c r="AF44">
        <v>2.7087240217964822E-2</v>
      </c>
      <c r="AG44">
        <v>1.8922937397524506</v>
      </c>
      <c r="AH44">
        <v>0.41020010099999998</v>
      </c>
      <c r="AI44">
        <v>0</v>
      </c>
      <c r="AJ44">
        <v>0</v>
      </c>
      <c r="AK44">
        <v>3.3886059952515719</v>
      </c>
      <c r="AL44">
        <v>0</v>
      </c>
      <c r="AM44">
        <v>7.8481625613950917E-2</v>
      </c>
      <c r="AN44">
        <v>3.3768344280022439E-3</v>
      </c>
      <c r="AO44">
        <v>0</v>
      </c>
      <c r="AP44">
        <v>0</v>
      </c>
      <c r="AQ44">
        <v>0</v>
      </c>
      <c r="AR44">
        <v>0</v>
      </c>
      <c r="AS44">
        <v>0.16151751231488096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0.14563060000000003</v>
      </c>
      <c r="AZ44">
        <v>0</v>
      </c>
      <c r="BA44">
        <v>2.2587800000000005E-2</v>
      </c>
      <c r="BB44">
        <v>1.4400000000000001E-2</v>
      </c>
      <c r="BC44">
        <v>118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121.59254157884502</v>
      </c>
      <c r="DN44">
        <v>4.1235604776236903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7.5948968173142742E-2</v>
      </c>
      <c r="L45">
        <v>0.21103768917102267</v>
      </c>
      <c r="M45">
        <v>0.13241151695417522</v>
      </c>
      <c r="N45">
        <v>0.14666791508106336</v>
      </c>
      <c r="O45">
        <v>0.1629665629877475</v>
      </c>
      <c r="P45">
        <v>0.2690694229939361</v>
      </c>
      <c r="Q45">
        <v>5.7719338460348298E-3</v>
      </c>
      <c r="R45">
        <v>4.5338687060728022E-2</v>
      </c>
      <c r="S45">
        <v>9.8253685118465002E-3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0.15696316115567246</v>
      </c>
      <c r="AC45">
        <v>0.10061746083746016</v>
      </c>
      <c r="AD45">
        <v>0</v>
      </c>
      <c r="AE45">
        <v>0.25506527265105433</v>
      </c>
      <c r="AF45">
        <v>2.7087240217964822E-2</v>
      </c>
      <c r="AG45">
        <v>1.8922937397524506</v>
      </c>
      <c r="AH45">
        <v>0.41020010099999998</v>
      </c>
      <c r="AI45">
        <v>0</v>
      </c>
      <c r="AJ45">
        <v>0</v>
      </c>
      <c r="AK45">
        <v>3.3886059952515719</v>
      </c>
      <c r="AL45">
        <v>0</v>
      </c>
      <c r="AM45">
        <v>7.8481625613950917E-2</v>
      </c>
      <c r="AN45">
        <v>3.3768344280022439E-3</v>
      </c>
      <c r="AO45">
        <v>0</v>
      </c>
      <c r="AP45">
        <v>0</v>
      </c>
      <c r="AQ45">
        <v>0</v>
      </c>
      <c r="AR45">
        <v>0</v>
      </c>
      <c r="AS45">
        <v>0.16151751231488096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0.14563060000000003</v>
      </c>
      <c r="AZ45">
        <v>0</v>
      </c>
      <c r="BA45">
        <v>2.2587800000000005E-2</v>
      </c>
      <c r="BB45">
        <v>1.4400000000000001E-2</v>
      </c>
      <c r="BC45">
        <v>125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128.36231269242788</v>
      </c>
      <c r="DN45">
        <v>4.3535527155748284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7.5934022947334395E-2</v>
      </c>
      <c r="L46">
        <v>0.21103768917102267</v>
      </c>
      <c r="M46">
        <v>0.13241151695417522</v>
      </c>
      <c r="N46">
        <v>0.14666791508106336</v>
      </c>
      <c r="O46">
        <v>0.1629665629877475</v>
      </c>
      <c r="P46">
        <v>0.2690694229939361</v>
      </c>
      <c r="Q46">
        <v>5.7719338460348298E-3</v>
      </c>
      <c r="R46">
        <v>4.5338687060728022E-2</v>
      </c>
      <c r="S46">
        <v>9.8253685118465002E-3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0.15696316115567246</v>
      </c>
      <c r="AC46">
        <v>0.10061746083746016</v>
      </c>
      <c r="AD46">
        <v>0</v>
      </c>
      <c r="AE46">
        <v>0.25506527265105433</v>
      </c>
      <c r="AF46">
        <v>2.7087240217964822E-2</v>
      </c>
      <c r="AG46">
        <v>1.8922937397524506</v>
      </c>
      <c r="AH46">
        <v>0.41020010099999998</v>
      </c>
      <c r="AI46">
        <v>0</v>
      </c>
      <c r="AJ46">
        <v>0</v>
      </c>
      <c r="AK46">
        <v>3.3886059952515719</v>
      </c>
      <c r="AL46">
        <v>0</v>
      </c>
      <c r="AM46">
        <v>7.8481625613950917E-2</v>
      </c>
      <c r="AN46">
        <v>3.3768344280022439E-3</v>
      </c>
      <c r="AO46">
        <v>0</v>
      </c>
      <c r="AP46">
        <v>0</v>
      </c>
      <c r="AQ46">
        <v>0</v>
      </c>
      <c r="AR46">
        <v>0</v>
      </c>
      <c r="AS46">
        <v>0.16151751231488096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0.14563060000000003</v>
      </c>
      <c r="AZ46">
        <v>0</v>
      </c>
      <c r="BA46">
        <v>2.2587800000000005E-2</v>
      </c>
      <c r="BB46">
        <v>1.4400000000000001E-2</v>
      </c>
      <c r="BC46">
        <v>128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131.26229823727945</v>
      </c>
      <c r="DN46">
        <v>4.4535522254974502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7.5948968173142742E-2</v>
      </c>
      <c r="L47">
        <v>0.21103768917102267</v>
      </c>
      <c r="M47">
        <v>0.13241151695417522</v>
      </c>
      <c r="N47">
        <v>0.14666791508106336</v>
      </c>
      <c r="O47">
        <v>0.1629665629877475</v>
      </c>
      <c r="P47">
        <v>0.2690694229939361</v>
      </c>
      <c r="Q47">
        <v>5.7719338460348298E-3</v>
      </c>
      <c r="R47">
        <v>4.5532755340236937E-2</v>
      </c>
      <c r="S47">
        <v>9.8253685118465002E-3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0.15696316115567246</v>
      </c>
      <c r="AC47">
        <v>0.10061746083746016</v>
      </c>
      <c r="AD47">
        <v>0</v>
      </c>
      <c r="AE47">
        <v>0.25506527265105433</v>
      </c>
      <c r="AF47">
        <v>2.7087240217964822E-2</v>
      </c>
      <c r="AG47">
        <v>1.8922937397524506</v>
      </c>
      <c r="AH47">
        <v>0.41020010099999998</v>
      </c>
      <c r="AI47">
        <v>0</v>
      </c>
      <c r="AJ47">
        <v>0</v>
      </c>
      <c r="AK47">
        <v>3.3886059952515719</v>
      </c>
      <c r="AL47">
        <v>0</v>
      </c>
      <c r="AM47">
        <v>7.8481625613950917E-2</v>
      </c>
      <c r="AN47">
        <v>3.3768344280022439E-3</v>
      </c>
      <c r="AO47">
        <v>0</v>
      </c>
      <c r="AP47">
        <v>0</v>
      </c>
      <c r="AQ47">
        <v>0</v>
      </c>
      <c r="AR47">
        <v>0</v>
      </c>
      <c r="AS47">
        <v>0.16151751231488096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0.14563060000000003</v>
      </c>
      <c r="AZ47">
        <v>0</v>
      </c>
      <c r="BA47">
        <v>2.2587800000000005E-2</v>
      </c>
      <c r="BB47">
        <v>1.4400000000000001E-2</v>
      </c>
      <c r="BC47">
        <v>131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134.16250039568146</v>
      </c>
      <c r="DN47">
        <v>4.5535590806007713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7.5934022947334395E-2</v>
      </c>
      <c r="L48">
        <v>0.21103768917102267</v>
      </c>
      <c r="M48">
        <v>0.13236554467439257</v>
      </c>
      <c r="N48">
        <v>0.14666791508106336</v>
      </c>
      <c r="O48">
        <v>0.1629665629877475</v>
      </c>
      <c r="P48">
        <v>0.2690694229939361</v>
      </c>
      <c r="Q48">
        <v>5.7719338460348298E-3</v>
      </c>
      <c r="R48">
        <v>4.5644624380633617E-2</v>
      </c>
      <c r="S48">
        <v>9.8253685118465002E-3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0.15696316115567246</v>
      </c>
      <c r="AC48">
        <v>0.10061746083746016</v>
      </c>
      <c r="AD48">
        <v>0</v>
      </c>
      <c r="AE48">
        <v>0.25506527265105433</v>
      </c>
      <c r="AF48">
        <v>2.7087240217964822E-2</v>
      </c>
      <c r="AG48">
        <v>1.8922937397524506</v>
      </c>
      <c r="AH48">
        <v>0.41020010099999998</v>
      </c>
      <c r="AI48">
        <v>0</v>
      </c>
      <c r="AJ48">
        <v>0</v>
      </c>
      <c r="AK48">
        <v>3.3886059952515719</v>
      </c>
      <c r="AL48">
        <v>0</v>
      </c>
      <c r="AM48">
        <v>7.8481625613950917E-2</v>
      </c>
      <c r="AN48">
        <v>3.3768344280022439E-3</v>
      </c>
      <c r="AO48">
        <v>0</v>
      </c>
      <c r="AP48">
        <v>0</v>
      </c>
      <c r="AQ48">
        <v>0</v>
      </c>
      <c r="AR48">
        <v>0</v>
      </c>
      <c r="AS48">
        <v>0.16151751231488096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0.14563060000000003</v>
      </c>
      <c r="AZ48">
        <v>0</v>
      </c>
      <c r="BA48">
        <v>2.2587800000000005E-2</v>
      </c>
      <c r="BB48">
        <v>1.4400000000000001E-2</v>
      </c>
      <c r="BC48">
        <v>132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135.13254967586357</v>
      </c>
      <c r="DN48">
        <v>4.5835607519534705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7.5948968173142742E-2</v>
      </c>
      <c r="L49">
        <v>0.23265936201782433</v>
      </c>
      <c r="M49">
        <v>0.13236554467439257</v>
      </c>
      <c r="N49">
        <v>0.14666791508106336</v>
      </c>
      <c r="O49">
        <v>0.1629665629877475</v>
      </c>
      <c r="P49">
        <v>0.24770889018948547</v>
      </c>
      <c r="Q49">
        <v>5.7719338460348298E-3</v>
      </c>
      <c r="R49">
        <v>4.5644624380633617E-2</v>
      </c>
      <c r="S49">
        <v>9.8253685118465002E-3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0.15696316115567246</v>
      </c>
      <c r="AC49">
        <v>0.10061746083746016</v>
      </c>
      <c r="AD49">
        <v>0</v>
      </c>
      <c r="AE49">
        <v>0.25506527265105433</v>
      </c>
      <c r="AF49">
        <v>2.7087240217964822E-2</v>
      </c>
      <c r="AG49">
        <v>1.8922937397524506</v>
      </c>
      <c r="AH49">
        <v>0.41020010099999998</v>
      </c>
      <c r="AI49">
        <v>0</v>
      </c>
      <c r="AJ49">
        <v>0</v>
      </c>
      <c r="AK49">
        <v>3.3886059952515719</v>
      </c>
      <c r="AL49">
        <v>0</v>
      </c>
      <c r="AM49">
        <v>7.8481625613950917E-2</v>
      </c>
      <c r="AN49">
        <v>3.3768344280022439E-3</v>
      </c>
      <c r="AO49">
        <v>0</v>
      </c>
      <c r="AP49">
        <v>0</v>
      </c>
      <c r="AQ49">
        <v>0</v>
      </c>
      <c r="AR49">
        <v>0</v>
      </c>
      <c r="AS49">
        <v>0.15886968093801762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0.14563060000000003</v>
      </c>
      <c r="AZ49">
        <v>0</v>
      </c>
      <c r="BA49">
        <v>2.2587800000000005E-2</v>
      </c>
      <c r="BB49">
        <v>1.4400000000000001E-2</v>
      </c>
      <c r="BC49">
        <v>134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137.06025571973206</v>
      </c>
      <c r="DN49">
        <v>4.6534829619762732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7.5934022947334395E-2</v>
      </c>
      <c r="L50">
        <v>0.23265936201782433</v>
      </c>
      <c r="M50">
        <v>0.13236554467439257</v>
      </c>
      <c r="N50">
        <v>0.14666791508106336</v>
      </c>
      <c r="O50">
        <v>0.1629665629877475</v>
      </c>
      <c r="P50">
        <v>0.24770889018948547</v>
      </c>
      <c r="Q50">
        <v>5.7719338460348298E-3</v>
      </c>
      <c r="R50">
        <v>4.5644624380633617E-2</v>
      </c>
      <c r="S50">
        <v>9.8253685118465002E-3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0.15696316115567246</v>
      </c>
      <c r="AC50">
        <v>0.10061746083746016</v>
      </c>
      <c r="AD50">
        <v>0</v>
      </c>
      <c r="AE50">
        <v>0.25506527265105433</v>
      </c>
      <c r="AF50">
        <v>2.7087240217964822E-2</v>
      </c>
      <c r="AG50">
        <v>1.8922937397524506</v>
      </c>
      <c r="AH50">
        <v>0.41020010099999998</v>
      </c>
      <c r="AI50">
        <v>0</v>
      </c>
      <c r="AJ50">
        <v>0</v>
      </c>
      <c r="AK50">
        <v>3.3886059952515719</v>
      </c>
      <c r="AL50">
        <v>0</v>
      </c>
      <c r="AM50">
        <v>7.8481625613950917E-2</v>
      </c>
      <c r="AN50">
        <v>3.3768344280022439E-3</v>
      </c>
      <c r="AO50">
        <v>0</v>
      </c>
      <c r="AP50">
        <v>0</v>
      </c>
      <c r="AQ50">
        <v>0</v>
      </c>
      <c r="AR50">
        <v>0</v>
      </c>
      <c r="AS50">
        <v>0.15886968093801762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0.14563060000000003</v>
      </c>
      <c r="AZ50">
        <v>0</v>
      </c>
      <c r="BA50">
        <v>2.2587800000000005E-2</v>
      </c>
      <c r="BB50">
        <v>1.4400000000000001E-2</v>
      </c>
      <c r="BC50">
        <v>136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139.00024126458362</v>
      </c>
      <c r="DN50">
        <v>4.7134824718988888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7.5948968173142742E-2</v>
      </c>
      <c r="L51">
        <v>0.28671354413482852</v>
      </c>
      <c r="M51">
        <v>0.13236554467439257</v>
      </c>
      <c r="N51">
        <v>0.14666791508106336</v>
      </c>
      <c r="O51">
        <v>0.1629665629877475</v>
      </c>
      <c r="P51">
        <v>0.25059813112562307</v>
      </c>
      <c r="Q51">
        <v>5.7719338460348298E-3</v>
      </c>
      <c r="R51">
        <v>5.751926174826958E-2</v>
      </c>
      <c r="S51">
        <v>9.8253685118465002E-3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0.15696316115567246</v>
      </c>
      <c r="AC51">
        <v>0.10061746083746016</v>
      </c>
      <c r="AD51">
        <v>0</v>
      </c>
      <c r="AE51">
        <v>0.25506527265105433</v>
      </c>
      <c r="AF51">
        <v>2.7087240217964822E-2</v>
      </c>
      <c r="AG51">
        <v>1.8922937397524506</v>
      </c>
      <c r="AH51">
        <v>0.82040020199999997</v>
      </c>
      <c r="AI51">
        <v>0</v>
      </c>
      <c r="AJ51">
        <v>0</v>
      </c>
      <c r="AK51">
        <v>3.3886059952515719</v>
      </c>
      <c r="AL51">
        <v>0</v>
      </c>
      <c r="AM51">
        <v>7.8481625613950917E-2</v>
      </c>
      <c r="AN51">
        <v>3.3768344280022439E-3</v>
      </c>
      <c r="AO51">
        <v>0</v>
      </c>
      <c r="AP51">
        <v>0</v>
      </c>
      <c r="AQ51">
        <v>0</v>
      </c>
      <c r="AR51">
        <v>0</v>
      </c>
      <c r="AS51">
        <v>0.15886968093801762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0.14563060000000003</v>
      </c>
      <c r="AZ51">
        <v>0</v>
      </c>
      <c r="BA51">
        <v>4.5175400000000011E-2</v>
      </c>
      <c r="BB51">
        <v>1.4400000000000001E-2</v>
      </c>
      <c r="BC51">
        <v>130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133.68540878591426</v>
      </c>
      <c r="DN51">
        <v>4.5299356572148328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7.5904132495717674E-2</v>
      </c>
      <c r="L52">
        <v>0.3407691388677922</v>
      </c>
      <c r="M52">
        <v>0.13236554467439257</v>
      </c>
      <c r="N52">
        <v>0.14666791508106336</v>
      </c>
      <c r="O52">
        <v>0.1629665629877475</v>
      </c>
      <c r="P52">
        <v>0.25060607056845646</v>
      </c>
      <c r="Q52">
        <v>5.7719338460348298E-3</v>
      </c>
      <c r="R52">
        <v>6.5572523245101044E-2</v>
      </c>
      <c r="S52">
        <v>9.8253685118465002E-3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0.15696316115567246</v>
      </c>
      <c r="AC52">
        <v>0.10061746083746016</v>
      </c>
      <c r="AD52">
        <v>0</v>
      </c>
      <c r="AE52">
        <v>0.25506527265105433</v>
      </c>
      <c r="AF52">
        <v>2.7087240217964822E-2</v>
      </c>
      <c r="AG52">
        <v>1.8922937397524506</v>
      </c>
      <c r="AH52">
        <v>0.82040020199999997</v>
      </c>
      <c r="AI52">
        <v>0</v>
      </c>
      <c r="AJ52">
        <v>0</v>
      </c>
      <c r="AK52">
        <v>3.3886059952515719</v>
      </c>
      <c r="AL52">
        <v>0</v>
      </c>
      <c r="AM52">
        <v>7.8481625613950917E-2</v>
      </c>
      <c r="AN52">
        <v>3.3768344280022439E-3</v>
      </c>
      <c r="AO52">
        <v>0</v>
      </c>
      <c r="AP52">
        <v>0</v>
      </c>
      <c r="AQ52">
        <v>0</v>
      </c>
      <c r="AR52">
        <v>0</v>
      </c>
      <c r="AS52">
        <v>0.15886968093801762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0.14563060000000003</v>
      </c>
      <c r="AZ52">
        <v>0</v>
      </c>
      <c r="BA52">
        <v>4.5175400000000011E-2</v>
      </c>
      <c r="BB52">
        <v>1.4400000000000001E-2</v>
      </c>
      <c r="BC52">
        <v>131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134.70544478324643</v>
      </c>
      <c r="DN52">
        <v>4.5719716198778597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7.5907970296855018E-2</v>
      </c>
      <c r="L53">
        <v>0.35518358743232664</v>
      </c>
      <c r="M53">
        <v>0.13236554467439257</v>
      </c>
      <c r="N53">
        <v>0.14666791508106336</v>
      </c>
      <c r="O53">
        <v>0.1629665629877475</v>
      </c>
      <c r="P53">
        <v>0.25060607056845646</v>
      </c>
      <c r="Q53">
        <v>5.7719338460348298E-3</v>
      </c>
      <c r="R53">
        <v>6.5853008109677105E-2</v>
      </c>
      <c r="S53">
        <v>9.8253685118465002E-3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0.15696316115567246</v>
      </c>
      <c r="AC53">
        <v>0.10061746083746016</v>
      </c>
      <c r="AD53">
        <v>0</v>
      </c>
      <c r="AE53">
        <v>0.25506527265105433</v>
      </c>
      <c r="AF53">
        <v>2.7087240217964822E-2</v>
      </c>
      <c r="AG53">
        <v>1.8922937397524506</v>
      </c>
      <c r="AH53">
        <v>0.82040020199999997</v>
      </c>
      <c r="AI53">
        <v>0</v>
      </c>
      <c r="AJ53">
        <v>0</v>
      </c>
      <c r="AK53">
        <v>3.3886059952515719</v>
      </c>
      <c r="AL53">
        <v>0</v>
      </c>
      <c r="AM53">
        <v>7.8481625613950917E-2</v>
      </c>
      <c r="AN53">
        <v>3.3768344280022439E-3</v>
      </c>
      <c r="AO53">
        <v>0</v>
      </c>
      <c r="AP53">
        <v>0</v>
      </c>
      <c r="AQ53">
        <v>0</v>
      </c>
      <c r="AR53">
        <v>0</v>
      </c>
      <c r="AS53">
        <v>0.15886968093801762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0.14563060000000003</v>
      </c>
      <c r="AZ53">
        <v>0</v>
      </c>
      <c r="BA53">
        <v>4.5175400000000011E-2</v>
      </c>
      <c r="BB53">
        <v>1.4400000000000001E-2</v>
      </c>
      <c r="BC53">
        <v>133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136.65966143509402</v>
      </c>
      <c r="DN53">
        <v>4.6324537392605221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7.5893025071046658E-2</v>
      </c>
      <c r="L54">
        <v>0.31914746602099053</v>
      </c>
      <c r="M54">
        <v>0.13236554467439257</v>
      </c>
      <c r="N54">
        <v>0.14666791508106336</v>
      </c>
      <c r="O54">
        <v>0.1629665629877475</v>
      </c>
      <c r="P54">
        <v>0.25060607056845646</v>
      </c>
      <c r="Q54">
        <v>5.7719338460348298E-3</v>
      </c>
      <c r="R54">
        <v>6.5853008109677105E-2</v>
      </c>
      <c r="S54">
        <v>9.8253685118465002E-3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0.15696316115567246</v>
      </c>
      <c r="AC54">
        <v>0.10061746083746016</v>
      </c>
      <c r="AD54">
        <v>0</v>
      </c>
      <c r="AE54">
        <v>0.25506527265105433</v>
      </c>
      <c r="AF54">
        <v>2.7087240217964822E-2</v>
      </c>
      <c r="AG54">
        <v>1.8922937397524506</v>
      </c>
      <c r="AH54">
        <v>0.82040020199999997</v>
      </c>
      <c r="AI54">
        <v>0</v>
      </c>
      <c r="AJ54">
        <v>0</v>
      </c>
      <c r="AK54">
        <v>3.3886059952515719</v>
      </c>
      <c r="AL54">
        <v>0</v>
      </c>
      <c r="AM54">
        <v>7.8481625613950917E-2</v>
      </c>
      <c r="AN54">
        <v>3.3768344280022439E-3</v>
      </c>
      <c r="AO54">
        <v>0</v>
      </c>
      <c r="AP54">
        <v>0</v>
      </c>
      <c r="AQ54">
        <v>0</v>
      </c>
      <c r="AR54">
        <v>0</v>
      </c>
      <c r="AS54">
        <v>0.15886968093801762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0.14563060000000003</v>
      </c>
      <c r="AZ54">
        <v>0</v>
      </c>
      <c r="BA54">
        <v>4.5175400000000011E-2</v>
      </c>
      <c r="BB54">
        <v>1.4400000000000001E-2</v>
      </c>
      <c r="BC54">
        <v>133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136.62479284331656</v>
      </c>
      <c r="DN54">
        <v>4.6312712644008434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7.5907970296855018E-2</v>
      </c>
      <c r="L55">
        <v>0.27784310870494261</v>
      </c>
      <c r="M55">
        <v>0.13236554467439257</v>
      </c>
      <c r="N55">
        <v>0.14666791508106336</v>
      </c>
      <c r="O55">
        <v>0.1629665629877475</v>
      </c>
      <c r="P55">
        <v>0.25339940909870273</v>
      </c>
      <c r="Q55">
        <v>1.1726233149554975E-2</v>
      </c>
      <c r="R55">
        <v>6.5853008109677105E-2</v>
      </c>
      <c r="S55">
        <v>1.9474478032001905E-2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0.15696316115567246</v>
      </c>
      <c r="AC55">
        <v>0.10061746083746016</v>
      </c>
      <c r="AD55">
        <v>0</v>
      </c>
      <c r="AE55">
        <v>0.25506527265105433</v>
      </c>
      <c r="AF55">
        <v>2.7087240217964822E-2</v>
      </c>
      <c r="AG55">
        <v>1.8922937397524506</v>
      </c>
      <c r="AH55">
        <v>0.82040020199999997</v>
      </c>
      <c r="AI55">
        <v>0</v>
      </c>
      <c r="AJ55">
        <v>0</v>
      </c>
      <c r="AK55">
        <v>3.3886059952515719</v>
      </c>
      <c r="AL55">
        <v>0</v>
      </c>
      <c r="AM55">
        <v>7.8481625613950917E-2</v>
      </c>
      <c r="AN55">
        <v>3.3768344280022439E-3</v>
      </c>
      <c r="AO55">
        <v>0</v>
      </c>
      <c r="AP55">
        <v>0</v>
      </c>
      <c r="AQ55">
        <v>0</v>
      </c>
      <c r="AR55">
        <v>0</v>
      </c>
      <c r="AS55">
        <v>0.15886968093801762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0.14563060000000003</v>
      </c>
      <c r="AZ55">
        <v>0</v>
      </c>
      <c r="BA55">
        <v>4.5175400000000011E-2</v>
      </c>
      <c r="BB55">
        <v>1.4400000000000001E-2</v>
      </c>
      <c r="BC55">
        <v>134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137.56265312111313</v>
      </c>
      <c r="DN55">
        <v>4.6705183218679549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7.5893025071046658E-2</v>
      </c>
      <c r="L56">
        <v>0.28360888813075635</v>
      </c>
      <c r="M56">
        <v>0.13236554467439257</v>
      </c>
      <c r="N56">
        <v>0.14666791508106336</v>
      </c>
      <c r="O56">
        <v>0.1629665629877475</v>
      </c>
      <c r="P56">
        <v>0.25350324905257238</v>
      </c>
      <c r="Q56">
        <v>1.1726233149554975E-2</v>
      </c>
      <c r="R56">
        <v>6.5853008109677105E-2</v>
      </c>
      <c r="S56">
        <v>1.9474478032001905E-2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0.15696316115567246</v>
      </c>
      <c r="AC56">
        <v>0.10061746083746016</v>
      </c>
      <c r="AD56">
        <v>0</v>
      </c>
      <c r="AE56">
        <v>0.25506527265105433</v>
      </c>
      <c r="AF56">
        <v>2.7087240217964822E-2</v>
      </c>
      <c r="AG56">
        <v>1.8922937397524506</v>
      </c>
      <c r="AH56">
        <v>1.0131942474</v>
      </c>
      <c r="AI56">
        <v>0</v>
      </c>
      <c r="AJ56">
        <v>0</v>
      </c>
      <c r="AK56">
        <v>3.3886059952515719</v>
      </c>
      <c r="AL56">
        <v>0</v>
      </c>
      <c r="AM56">
        <v>7.8481625613950917E-2</v>
      </c>
      <c r="AN56">
        <v>3.3768344280022439E-3</v>
      </c>
      <c r="AO56">
        <v>0</v>
      </c>
      <c r="AP56">
        <v>0</v>
      </c>
      <c r="AQ56">
        <v>0</v>
      </c>
      <c r="AR56">
        <v>0</v>
      </c>
      <c r="AS56">
        <v>0.15886968093801762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0.14563060000000003</v>
      </c>
      <c r="AZ56">
        <v>0</v>
      </c>
      <c r="BA56">
        <v>5.5662600000000007E-2</v>
      </c>
      <c r="BB56">
        <v>1.4400000000000001E-2</v>
      </c>
      <c r="BC56">
        <v>134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137.76492946512462</v>
      </c>
      <c r="DN56">
        <v>4.6773778974103344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7.5165170930518083E-2</v>
      </c>
      <c r="L57">
        <v>0.2749602189920356</v>
      </c>
      <c r="M57">
        <v>0.13236554467439257</v>
      </c>
      <c r="N57">
        <v>0.14666791508106336</v>
      </c>
      <c r="O57">
        <v>0.1629665629877475</v>
      </c>
      <c r="P57">
        <v>0.26009718939289778</v>
      </c>
      <c r="Q57">
        <v>1.1726233149554975E-2</v>
      </c>
      <c r="R57">
        <v>6.5853008109677105E-2</v>
      </c>
      <c r="S57">
        <v>1.9474478032001905E-2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0.15696316115567246</v>
      </c>
      <c r="AC57">
        <v>0.10061746083746016</v>
      </c>
      <c r="AD57">
        <v>0</v>
      </c>
      <c r="AE57">
        <v>0.25506527265105433</v>
      </c>
      <c r="AF57">
        <v>2.7087240217964822E-2</v>
      </c>
      <c r="AG57">
        <v>1.8922937397524506</v>
      </c>
      <c r="AH57">
        <v>1.0131942474</v>
      </c>
      <c r="AI57">
        <v>0</v>
      </c>
      <c r="AJ57">
        <v>0</v>
      </c>
      <c r="AK57">
        <v>3.3886059952515719</v>
      </c>
      <c r="AL57">
        <v>0</v>
      </c>
      <c r="AM57">
        <v>7.8481625613950917E-2</v>
      </c>
      <c r="AN57">
        <v>3.3768344280022439E-3</v>
      </c>
      <c r="AO57">
        <v>0</v>
      </c>
      <c r="AP57">
        <v>0</v>
      </c>
      <c r="AQ57">
        <v>0</v>
      </c>
      <c r="AR57">
        <v>0</v>
      </c>
      <c r="AS57">
        <v>0.15886968093801762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0.14563060000000003</v>
      </c>
      <c r="AZ57">
        <v>0</v>
      </c>
      <c r="BA57">
        <v>5.5662600000000007E-2</v>
      </c>
      <c r="BB57">
        <v>1.4400000000000001E-2</v>
      </c>
      <c r="BC57">
        <v>133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136.80223815164828</v>
      </c>
      <c r="DN57">
        <v>4.6372866279477583</v>
      </c>
    </row>
    <row r="58" spans="1:118">
      <c r="A58" t="s">
        <v>100</v>
      </c>
      <c r="B58">
        <v>0</v>
      </c>
      <c r="C58">
        <v>0</v>
      </c>
      <c r="D58">
        <v>6.12733396997883E-2</v>
      </c>
      <c r="E58">
        <v>0</v>
      </c>
      <c r="F58">
        <v>0</v>
      </c>
      <c r="G58">
        <v>0.11054153041787879</v>
      </c>
      <c r="H58">
        <v>0</v>
      </c>
      <c r="I58">
        <v>0</v>
      </c>
      <c r="J58">
        <v>0.12366795353550961</v>
      </c>
      <c r="K58">
        <v>7.6746588330208698E-2</v>
      </c>
      <c r="L58">
        <v>0.33109327594413479</v>
      </c>
      <c r="M58">
        <v>0.13236554467439257</v>
      </c>
      <c r="N58">
        <v>0.14666791508106336</v>
      </c>
      <c r="O58">
        <v>0.1629665629877475</v>
      </c>
      <c r="P58">
        <v>0.26074619999999993</v>
      </c>
      <c r="Q58">
        <v>1.5857453163576847E-2</v>
      </c>
      <c r="R58">
        <v>6.5853008109677105E-2</v>
      </c>
      <c r="S58">
        <v>2.6932643028096972E-2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0.15696316115567246</v>
      </c>
      <c r="AC58">
        <v>0.10061746083746016</v>
      </c>
      <c r="AD58">
        <v>0</v>
      </c>
      <c r="AE58">
        <v>0.25506527265105433</v>
      </c>
      <c r="AF58">
        <v>2.7087240217964822E-2</v>
      </c>
      <c r="AG58">
        <v>1.8922937397524506</v>
      </c>
      <c r="AH58">
        <v>1.0131942474</v>
      </c>
      <c r="AI58">
        <v>0</v>
      </c>
      <c r="AJ58">
        <v>0</v>
      </c>
      <c r="AK58">
        <v>3.3886059952515719</v>
      </c>
      <c r="AL58">
        <v>0</v>
      </c>
      <c r="AM58">
        <v>7.8481625613950917E-2</v>
      </c>
      <c r="AN58">
        <v>3.3768344280022439E-3</v>
      </c>
      <c r="AO58">
        <v>0</v>
      </c>
      <c r="AP58">
        <v>0</v>
      </c>
      <c r="AQ58">
        <v>0</v>
      </c>
      <c r="AR58">
        <v>0</v>
      </c>
      <c r="AS58">
        <v>0.15886968093801762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0.14563060000000003</v>
      </c>
      <c r="AZ58">
        <v>0</v>
      </c>
      <c r="BA58">
        <v>5.5662600000000007E-2</v>
      </c>
      <c r="BB58">
        <v>1.4400000000000001E-2</v>
      </c>
      <c r="BC58">
        <v>133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137.1556843387601</v>
      </c>
      <c r="DN58">
        <v>4.6492761344581117</v>
      </c>
    </row>
    <row r="59" spans="1:118">
      <c r="A59" t="s">
        <v>101</v>
      </c>
      <c r="B59">
        <v>0</v>
      </c>
      <c r="C59">
        <v>0</v>
      </c>
      <c r="D59">
        <v>6.12733396997883E-2</v>
      </c>
      <c r="E59">
        <v>0</v>
      </c>
      <c r="F59">
        <v>0</v>
      </c>
      <c r="G59">
        <v>0.11054153041787879</v>
      </c>
      <c r="H59">
        <v>0</v>
      </c>
      <c r="I59">
        <v>0</v>
      </c>
      <c r="J59">
        <v>0.14064344129081721</v>
      </c>
      <c r="K59">
        <v>9.4896847674590862E-2</v>
      </c>
      <c r="L59">
        <v>0.3463979810322429</v>
      </c>
      <c r="M59">
        <v>0.13241743375685092</v>
      </c>
      <c r="N59">
        <v>0.14667000000000002</v>
      </c>
      <c r="O59">
        <v>0.1629665629877475</v>
      </c>
      <c r="P59">
        <v>0.26074619999999993</v>
      </c>
      <c r="Q59">
        <v>1.9740629308768805E-2</v>
      </c>
      <c r="R59">
        <v>6.5853008109677105E-2</v>
      </c>
      <c r="S59">
        <v>3.2424682394460815E-2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0.15696316115567246</v>
      </c>
      <c r="AC59">
        <v>0.10061746083746016</v>
      </c>
      <c r="AD59">
        <v>0</v>
      </c>
      <c r="AE59">
        <v>0.25506527265105433</v>
      </c>
      <c r="AF59">
        <v>2.7087240217964822E-2</v>
      </c>
      <c r="AG59">
        <v>1.8922937397524506</v>
      </c>
      <c r="AH59">
        <v>1.2306003030000001</v>
      </c>
      <c r="AI59">
        <v>0</v>
      </c>
      <c r="AJ59">
        <v>0</v>
      </c>
      <c r="AK59">
        <v>3.3886059952515719</v>
      </c>
      <c r="AL59">
        <v>0</v>
      </c>
      <c r="AM59">
        <v>7.8481625613950917E-2</v>
      </c>
      <c r="AN59">
        <v>3.3768344280022439E-3</v>
      </c>
      <c r="AO59">
        <v>0</v>
      </c>
      <c r="AP59">
        <v>0</v>
      </c>
      <c r="AQ59">
        <v>0</v>
      </c>
      <c r="AR59">
        <v>0</v>
      </c>
      <c r="AS59">
        <v>0.15886968093801762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0.14563060000000003</v>
      </c>
      <c r="AZ59">
        <v>0</v>
      </c>
      <c r="BA59">
        <v>6.7763199999999996E-2</v>
      </c>
      <c r="BB59">
        <v>1.4400000000000001E-2</v>
      </c>
      <c r="BC59">
        <v>133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137.43555993132463</v>
      </c>
      <c r="DN59">
        <v>4.6587668391943344</v>
      </c>
    </row>
    <row r="60" spans="1:118">
      <c r="A60" t="s">
        <v>102</v>
      </c>
      <c r="B60">
        <v>0</v>
      </c>
      <c r="C60">
        <v>0</v>
      </c>
      <c r="D60">
        <v>6.12733396997883E-2</v>
      </c>
      <c r="E60">
        <v>0</v>
      </c>
      <c r="F60">
        <v>0</v>
      </c>
      <c r="G60">
        <v>0.11054153041787879</v>
      </c>
      <c r="H60">
        <v>0</v>
      </c>
      <c r="I60">
        <v>0</v>
      </c>
      <c r="J60">
        <v>0.14064344129081721</v>
      </c>
      <c r="K60">
        <v>9.4896847674590862E-2</v>
      </c>
      <c r="L60">
        <v>0.34913672625950443</v>
      </c>
      <c r="M60">
        <v>0.13241744085133855</v>
      </c>
      <c r="N60">
        <v>0.14667000000000002</v>
      </c>
      <c r="O60">
        <v>0.1629665629877475</v>
      </c>
      <c r="P60">
        <v>0.26074619999999993</v>
      </c>
      <c r="Q60">
        <v>1.9740629308768805E-2</v>
      </c>
      <c r="R60">
        <v>6.5853008109677105E-2</v>
      </c>
      <c r="S60">
        <v>3.2424682394460815E-2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0.15696316115567246</v>
      </c>
      <c r="AC60">
        <v>0.10061746083746016</v>
      </c>
      <c r="AD60">
        <v>0</v>
      </c>
      <c r="AE60">
        <v>0.25506527265105433</v>
      </c>
      <c r="AF60">
        <v>2.7087240217964822E-2</v>
      </c>
      <c r="AG60">
        <v>1.8922937397524506</v>
      </c>
      <c r="AH60">
        <v>1.2306003030000001</v>
      </c>
      <c r="AI60">
        <v>0</v>
      </c>
      <c r="AJ60">
        <v>0</v>
      </c>
      <c r="AK60">
        <v>3.3886059952515719</v>
      </c>
      <c r="AL60">
        <v>0</v>
      </c>
      <c r="AM60">
        <v>7.8481625613950917E-2</v>
      </c>
      <c r="AN60">
        <v>3.3768344280022439E-3</v>
      </c>
      <c r="AO60">
        <v>0</v>
      </c>
      <c r="AP60">
        <v>0</v>
      </c>
      <c r="AQ60">
        <v>0</v>
      </c>
      <c r="AR60">
        <v>0</v>
      </c>
      <c r="AS60">
        <v>0.15886968093801762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0.14563060000000003</v>
      </c>
      <c r="AZ60">
        <v>0</v>
      </c>
      <c r="BA60">
        <v>6.7763199999999996E-2</v>
      </c>
      <c r="BB60">
        <v>1.4400000000000001E-2</v>
      </c>
      <c r="BC60">
        <v>131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135.49820885280295</v>
      </c>
      <c r="DN60">
        <v>4.5988566700377715</v>
      </c>
    </row>
    <row r="61" spans="1:118">
      <c r="A61" t="s">
        <v>103</v>
      </c>
      <c r="B61">
        <v>0</v>
      </c>
      <c r="C61">
        <v>0</v>
      </c>
      <c r="D61">
        <v>6.12733396997883E-2</v>
      </c>
      <c r="E61">
        <v>0</v>
      </c>
      <c r="F61">
        <v>0</v>
      </c>
      <c r="G61">
        <v>0.11054153041787879</v>
      </c>
      <c r="H61">
        <v>0</v>
      </c>
      <c r="I61">
        <v>0</v>
      </c>
      <c r="J61">
        <v>0.14064344129081721</v>
      </c>
      <c r="K61">
        <v>9.4896847674590862E-2</v>
      </c>
      <c r="L61">
        <v>0.34913672625950443</v>
      </c>
      <c r="M61">
        <v>0.13241744085133855</v>
      </c>
      <c r="N61">
        <v>0.14667000000000002</v>
      </c>
      <c r="O61">
        <v>0.1629665629877475</v>
      </c>
      <c r="P61">
        <v>0.26074619999999993</v>
      </c>
      <c r="Q61">
        <v>1.9740629308768805E-2</v>
      </c>
      <c r="R61">
        <v>6.5853008109677105E-2</v>
      </c>
      <c r="S61">
        <v>3.2424682394460815E-2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0.15696316115567246</v>
      </c>
      <c r="AC61">
        <v>0.10061746083746016</v>
      </c>
      <c r="AD61">
        <v>0</v>
      </c>
      <c r="AE61">
        <v>0.25506527265105433</v>
      </c>
      <c r="AF61">
        <v>2.7087240217964822E-2</v>
      </c>
      <c r="AG61">
        <v>1.8922937397524506</v>
      </c>
      <c r="AH61">
        <v>1.2306003030000001</v>
      </c>
      <c r="AI61">
        <v>0</v>
      </c>
      <c r="AJ61">
        <v>0</v>
      </c>
      <c r="AK61">
        <v>3.3886059952515719</v>
      </c>
      <c r="AL61">
        <v>0</v>
      </c>
      <c r="AM61">
        <v>7.8481625613950917E-2</v>
      </c>
      <c r="AN61">
        <v>3.3106218570445167E-3</v>
      </c>
      <c r="AO61">
        <v>0</v>
      </c>
      <c r="AP61">
        <v>0</v>
      </c>
      <c r="AQ61">
        <v>0</v>
      </c>
      <c r="AR61">
        <v>0</v>
      </c>
      <c r="AS61">
        <v>0.15886968093801762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0.14563060000000003</v>
      </c>
      <c r="AZ61">
        <v>0</v>
      </c>
      <c r="BA61">
        <v>6.7763199999999996E-2</v>
      </c>
      <c r="BB61">
        <v>1.4400000000000001E-2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144.2081448275888</v>
      </c>
      <c r="DN61">
        <v>4.8888544826809568</v>
      </c>
    </row>
    <row r="62" spans="1:118">
      <c r="A62" t="s">
        <v>104</v>
      </c>
      <c r="B62">
        <v>0</v>
      </c>
      <c r="C62">
        <v>0</v>
      </c>
      <c r="D62">
        <v>6.12733396997883E-2</v>
      </c>
      <c r="E62">
        <v>0</v>
      </c>
      <c r="F62">
        <v>0</v>
      </c>
      <c r="G62">
        <v>0.11054153041787879</v>
      </c>
      <c r="H62">
        <v>0</v>
      </c>
      <c r="I62">
        <v>0</v>
      </c>
      <c r="J62">
        <v>0.14064344129081721</v>
      </c>
      <c r="K62">
        <v>0.10556926463048598</v>
      </c>
      <c r="L62">
        <v>0.34913672625950443</v>
      </c>
      <c r="M62">
        <v>0.13241744085133855</v>
      </c>
      <c r="N62">
        <v>0.14667000000000002</v>
      </c>
      <c r="O62">
        <v>0.1629665629877475</v>
      </c>
      <c r="P62">
        <v>0.26074619999999993</v>
      </c>
      <c r="Q62">
        <v>1.9740629308768805E-2</v>
      </c>
      <c r="R62">
        <v>6.5853008109677105E-2</v>
      </c>
      <c r="S62">
        <v>3.2424682394460815E-2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0.15696316115567246</v>
      </c>
      <c r="AC62">
        <v>0.10061746083746016</v>
      </c>
      <c r="AD62">
        <v>0</v>
      </c>
      <c r="AE62">
        <v>0.25506527265105433</v>
      </c>
      <c r="AF62">
        <v>2.7087240217964822E-2</v>
      </c>
      <c r="AG62">
        <v>1.8922937397524506</v>
      </c>
      <c r="AH62">
        <v>1.2306003030000001</v>
      </c>
      <c r="AI62">
        <v>0</v>
      </c>
      <c r="AJ62">
        <v>0</v>
      </c>
      <c r="AK62">
        <v>3.3886059952515719</v>
      </c>
      <c r="AL62">
        <v>0</v>
      </c>
      <c r="AM62">
        <v>7.8481625613950917E-2</v>
      </c>
      <c r="AN62">
        <v>3.3106218570445167E-3</v>
      </c>
      <c r="AO62">
        <v>0</v>
      </c>
      <c r="AP62">
        <v>0</v>
      </c>
      <c r="AQ62">
        <v>0</v>
      </c>
      <c r="AR62">
        <v>0</v>
      </c>
      <c r="AS62">
        <v>0.15886968093801762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0.14563060000000003</v>
      </c>
      <c r="AZ62">
        <v>0</v>
      </c>
      <c r="BA62">
        <v>6.7763199999999996E-2</v>
      </c>
      <c r="BB62">
        <v>1.4400000000000001E-2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144.21846718926855</v>
      </c>
      <c r="DN62">
        <v>4.8892045379571103</v>
      </c>
    </row>
    <row r="63" spans="1:118">
      <c r="A63" t="s">
        <v>105</v>
      </c>
      <c r="B63">
        <v>0</v>
      </c>
      <c r="C63">
        <v>0</v>
      </c>
      <c r="D63">
        <v>6.12733396997883E-2</v>
      </c>
      <c r="E63">
        <v>0</v>
      </c>
      <c r="F63">
        <v>0</v>
      </c>
      <c r="G63">
        <v>0.11054153041787879</v>
      </c>
      <c r="H63">
        <v>0</v>
      </c>
      <c r="I63">
        <v>0</v>
      </c>
      <c r="J63">
        <v>0.14064344129081721</v>
      </c>
      <c r="K63">
        <v>0.11624168158638108</v>
      </c>
      <c r="L63">
        <v>0.3251629577501241</v>
      </c>
      <c r="M63">
        <v>0.13241744085133855</v>
      </c>
      <c r="N63">
        <v>0.14667000000000002</v>
      </c>
      <c r="O63">
        <v>0.1629665629877475</v>
      </c>
      <c r="P63">
        <v>0.26074619999999993</v>
      </c>
      <c r="Q63">
        <v>1.9740629308768805E-2</v>
      </c>
      <c r="R63">
        <v>6.5853008109677105E-2</v>
      </c>
      <c r="S63">
        <v>3.2424682394460815E-2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0.15696316115567246</v>
      </c>
      <c r="AC63">
        <v>0.10061746083746016</v>
      </c>
      <c r="AD63">
        <v>0</v>
      </c>
      <c r="AE63">
        <v>0.25506527265105433</v>
      </c>
      <c r="AF63">
        <v>2.7087240217964822E-2</v>
      </c>
      <c r="AG63">
        <v>1.8922937397524506</v>
      </c>
      <c r="AH63">
        <v>1.2306003030000001</v>
      </c>
      <c r="AI63">
        <v>0</v>
      </c>
      <c r="AJ63">
        <v>0</v>
      </c>
      <c r="AK63">
        <v>3.3886059952515719</v>
      </c>
      <c r="AL63">
        <v>0</v>
      </c>
      <c r="AM63">
        <v>7.8481625613950917E-2</v>
      </c>
      <c r="AN63">
        <v>3.3106218570445167E-3</v>
      </c>
      <c r="AO63">
        <v>0</v>
      </c>
      <c r="AP63">
        <v>0</v>
      </c>
      <c r="AQ63">
        <v>0</v>
      </c>
      <c r="AR63">
        <v>0</v>
      </c>
      <c r="AS63">
        <v>0.15886968093801762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0.14563060000000003</v>
      </c>
      <c r="AZ63">
        <v>0</v>
      </c>
      <c r="BA63">
        <v>6.7763199999999996E-2</v>
      </c>
      <c r="BB63">
        <v>0.14417500000000003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144.32685282231989</v>
      </c>
      <c r="DN63">
        <v>4.8972925533522815</v>
      </c>
    </row>
    <row r="64" spans="1:118">
      <c r="A64" t="s">
        <v>106</v>
      </c>
      <c r="B64">
        <v>0</v>
      </c>
      <c r="C64">
        <v>0</v>
      </c>
      <c r="D64">
        <v>6.12733396997883E-2</v>
      </c>
      <c r="E64">
        <v>0</v>
      </c>
      <c r="F64">
        <v>0</v>
      </c>
      <c r="G64">
        <v>0.11054153041787879</v>
      </c>
      <c r="H64">
        <v>0</v>
      </c>
      <c r="I64">
        <v>0</v>
      </c>
      <c r="J64">
        <v>0.14064344129081721</v>
      </c>
      <c r="K64">
        <v>0.12691409854227623</v>
      </c>
      <c r="L64">
        <v>0.3251629577501241</v>
      </c>
      <c r="M64">
        <v>0.13241744085133855</v>
      </c>
      <c r="N64">
        <v>0.14667000000000002</v>
      </c>
      <c r="O64">
        <v>0.1629665629877475</v>
      </c>
      <c r="P64">
        <v>0.26074619999999993</v>
      </c>
      <c r="Q64">
        <v>1.9740629308768805E-2</v>
      </c>
      <c r="R64">
        <v>6.5853008109677105E-2</v>
      </c>
      <c r="S64">
        <v>3.2424682394460815E-2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0.15696316115567246</v>
      </c>
      <c r="AC64">
        <v>0.10061746083746016</v>
      </c>
      <c r="AD64">
        <v>4.5675031425270421E-2</v>
      </c>
      <c r="AE64">
        <v>0.25506527265105433</v>
      </c>
      <c r="AF64">
        <v>2.7087240217964822E-2</v>
      </c>
      <c r="AG64">
        <v>1.8922937397524506</v>
      </c>
      <c r="AH64">
        <v>1.2306003030000001</v>
      </c>
      <c r="AI64">
        <v>0</v>
      </c>
      <c r="AJ64">
        <v>0</v>
      </c>
      <c r="AK64">
        <v>3.3886059952515719</v>
      </c>
      <c r="AL64">
        <v>0</v>
      </c>
      <c r="AM64">
        <v>7.8481625613950917E-2</v>
      </c>
      <c r="AN64">
        <v>3.3106218570445167E-3</v>
      </c>
      <c r="AO64">
        <v>0</v>
      </c>
      <c r="AP64">
        <v>0</v>
      </c>
      <c r="AQ64">
        <v>0</v>
      </c>
      <c r="AR64">
        <v>0</v>
      </c>
      <c r="AS64">
        <v>0.15886968093801762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0.14563060000000003</v>
      </c>
      <c r="AZ64">
        <v>0</v>
      </c>
      <c r="BA64">
        <v>6.7763199999999996E-2</v>
      </c>
      <c r="BB64">
        <v>0.14417500000000003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144.3813520749668</v>
      </c>
      <c r="DN64">
        <v>4.8991407490865546</v>
      </c>
    </row>
    <row r="65" spans="1:118">
      <c r="A65" t="s">
        <v>107</v>
      </c>
      <c r="B65">
        <v>0</v>
      </c>
      <c r="C65">
        <v>0</v>
      </c>
      <c r="D65">
        <v>6.12733396997883E-2</v>
      </c>
      <c r="E65">
        <v>0</v>
      </c>
      <c r="F65">
        <v>0</v>
      </c>
      <c r="G65">
        <v>0.11054153041787879</v>
      </c>
      <c r="H65">
        <v>0</v>
      </c>
      <c r="I65">
        <v>0</v>
      </c>
      <c r="J65">
        <v>0.14064344129081721</v>
      </c>
      <c r="K65">
        <v>0.13758651549817133</v>
      </c>
      <c r="L65">
        <v>0.3251629577501241</v>
      </c>
      <c r="M65">
        <v>0.13241744085133855</v>
      </c>
      <c r="N65">
        <v>0.14667000000000002</v>
      </c>
      <c r="O65">
        <v>0.1629665629877475</v>
      </c>
      <c r="P65">
        <v>0.26074619999999993</v>
      </c>
      <c r="Q65">
        <v>1.9740629308768805E-2</v>
      </c>
      <c r="R65">
        <v>6.5853008109677105E-2</v>
      </c>
      <c r="S65">
        <v>3.2424682394460815E-2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0.15696316115567246</v>
      </c>
      <c r="AC65">
        <v>0.10061746083746016</v>
      </c>
      <c r="AD65">
        <v>4.5675031425270421E-2</v>
      </c>
      <c r="AE65">
        <v>0.25506527265105433</v>
      </c>
      <c r="AF65">
        <v>2.7087240217964822E-2</v>
      </c>
      <c r="AG65">
        <v>1.8922937397524506</v>
      </c>
      <c r="AH65">
        <v>1.2306003030000001</v>
      </c>
      <c r="AI65">
        <v>0</v>
      </c>
      <c r="AJ65">
        <v>0</v>
      </c>
      <c r="AK65">
        <v>3.3886059952515719</v>
      </c>
      <c r="AL65">
        <v>0</v>
      </c>
      <c r="AM65">
        <v>7.8481625613950917E-2</v>
      </c>
      <c r="AN65">
        <v>3.3106218570445167E-3</v>
      </c>
      <c r="AO65">
        <v>0</v>
      </c>
      <c r="AP65">
        <v>0</v>
      </c>
      <c r="AQ65">
        <v>0</v>
      </c>
      <c r="AR65">
        <v>0</v>
      </c>
      <c r="AS65">
        <v>0.15886968093801762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0.14563060000000003</v>
      </c>
      <c r="AZ65">
        <v>0</v>
      </c>
      <c r="BA65">
        <v>6.7763199999999996E-2</v>
      </c>
      <c r="BB65">
        <v>0.14417500000000003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144.39167443664653</v>
      </c>
      <c r="DN65">
        <v>4.8994908043627081</v>
      </c>
    </row>
    <row r="66" spans="1:118">
      <c r="A66" t="s">
        <v>108</v>
      </c>
      <c r="B66">
        <v>0</v>
      </c>
      <c r="C66">
        <v>0</v>
      </c>
      <c r="D66">
        <v>6.12733396997883E-2</v>
      </c>
      <c r="E66">
        <v>0</v>
      </c>
      <c r="F66">
        <v>0</v>
      </c>
      <c r="G66">
        <v>0.11054153041787879</v>
      </c>
      <c r="H66">
        <v>0</v>
      </c>
      <c r="I66">
        <v>0</v>
      </c>
      <c r="J66">
        <v>0.14064344129081721</v>
      </c>
      <c r="K66">
        <v>0.14690560893783394</v>
      </c>
      <c r="L66">
        <v>0.3251629577501241</v>
      </c>
      <c r="M66">
        <v>0.13241744085133855</v>
      </c>
      <c r="N66">
        <v>0.14667000000000002</v>
      </c>
      <c r="O66">
        <v>0.1629665629877475</v>
      </c>
      <c r="P66">
        <v>0.26074619999999993</v>
      </c>
      <c r="Q66">
        <v>1.9740629308768805E-2</v>
      </c>
      <c r="R66">
        <v>6.5853008109677105E-2</v>
      </c>
      <c r="S66">
        <v>3.2424682394460815E-2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0.15696316115567246</v>
      </c>
      <c r="AC66">
        <v>0.10061746083746016</v>
      </c>
      <c r="AD66">
        <v>4.5675031425270421E-2</v>
      </c>
      <c r="AE66">
        <v>0.25506527265105433</v>
      </c>
      <c r="AF66">
        <v>2.7087240217964822E-2</v>
      </c>
      <c r="AG66">
        <v>1.8922937397524506</v>
      </c>
      <c r="AH66">
        <v>1.2306003030000001</v>
      </c>
      <c r="AI66">
        <v>0</v>
      </c>
      <c r="AJ66">
        <v>0</v>
      </c>
      <c r="AK66">
        <v>3.3886059952515719</v>
      </c>
      <c r="AL66">
        <v>0</v>
      </c>
      <c r="AM66">
        <v>7.8481625613950917E-2</v>
      </c>
      <c r="AN66">
        <v>3.3106218570445167E-3</v>
      </c>
      <c r="AO66">
        <v>0</v>
      </c>
      <c r="AP66">
        <v>0</v>
      </c>
      <c r="AQ66">
        <v>0</v>
      </c>
      <c r="AR66">
        <v>0</v>
      </c>
      <c r="AS66">
        <v>0.15886968093801762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0.14563060000000003</v>
      </c>
      <c r="AZ66">
        <v>0</v>
      </c>
      <c r="BA66">
        <v>6.7763199999999996E-2</v>
      </c>
      <c r="BB66">
        <v>0.14417500000000003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144.40068786374007</v>
      </c>
      <c r="DN66">
        <v>4.89979647070881</v>
      </c>
    </row>
    <row r="67" spans="1:118">
      <c r="A67" t="s">
        <v>109</v>
      </c>
      <c r="B67">
        <v>0</v>
      </c>
      <c r="C67">
        <v>0</v>
      </c>
      <c r="D67">
        <v>6.12733396997883E-2</v>
      </c>
      <c r="E67">
        <v>0</v>
      </c>
      <c r="F67">
        <v>0</v>
      </c>
      <c r="G67">
        <v>0.11054153041787879</v>
      </c>
      <c r="H67">
        <v>0</v>
      </c>
      <c r="I67">
        <v>0</v>
      </c>
      <c r="J67">
        <v>0.14064344129081721</v>
      </c>
      <c r="K67">
        <v>0.14690560893783394</v>
      </c>
      <c r="L67">
        <v>0.33957994686121812</v>
      </c>
      <c r="M67">
        <v>0.13241744085133855</v>
      </c>
      <c r="N67">
        <v>0.14667000000000002</v>
      </c>
      <c r="O67">
        <v>0.1629665629877475</v>
      </c>
      <c r="P67">
        <v>0.26074619999999993</v>
      </c>
      <c r="Q67">
        <v>1.9740629308768805E-2</v>
      </c>
      <c r="R67">
        <v>6.5853008109677105E-2</v>
      </c>
      <c r="S67">
        <v>3.2424682394460815E-2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0.15696316115567246</v>
      </c>
      <c r="AC67">
        <v>0.10061746083746016</v>
      </c>
      <c r="AD67">
        <v>4.5675031425270421E-2</v>
      </c>
      <c r="AE67">
        <v>0.25506527265105433</v>
      </c>
      <c r="AF67">
        <v>2.7087240217964822E-2</v>
      </c>
      <c r="AG67">
        <v>1.8922937397524506</v>
      </c>
      <c r="AH67">
        <v>1.2306003030000001</v>
      </c>
      <c r="AI67">
        <v>0</v>
      </c>
      <c r="AJ67">
        <v>0</v>
      </c>
      <c r="AK67">
        <v>3.3886059952515719</v>
      </c>
      <c r="AL67">
        <v>0</v>
      </c>
      <c r="AM67">
        <v>7.8481625613950917E-2</v>
      </c>
      <c r="AN67">
        <v>3.3106218570445167E-3</v>
      </c>
      <c r="AO67">
        <v>0</v>
      </c>
      <c r="AP67">
        <v>0</v>
      </c>
      <c r="AQ67">
        <v>0</v>
      </c>
      <c r="AR67">
        <v>0</v>
      </c>
      <c r="AS67">
        <v>0.15886968093801762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0.14563060000000003</v>
      </c>
      <c r="AZ67">
        <v>0</v>
      </c>
      <c r="BA67">
        <v>6.7763199999999996E-2</v>
      </c>
      <c r="BB67">
        <v>0.14417500000000003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144.41463197533446</v>
      </c>
      <c r="DN67">
        <v>4.9002693482255282</v>
      </c>
    </row>
    <row r="68" spans="1:118">
      <c r="A68" t="s">
        <v>110</v>
      </c>
      <c r="B68">
        <v>0</v>
      </c>
      <c r="C68">
        <v>0</v>
      </c>
      <c r="D68">
        <v>6.12733396997883E-2</v>
      </c>
      <c r="E68">
        <v>0</v>
      </c>
      <c r="F68">
        <v>0</v>
      </c>
      <c r="G68">
        <v>0.11054153041787879</v>
      </c>
      <c r="H68">
        <v>0</v>
      </c>
      <c r="I68">
        <v>0</v>
      </c>
      <c r="J68">
        <v>0.14064344129081721</v>
      </c>
      <c r="K68">
        <v>0.14690560893783394</v>
      </c>
      <c r="L68">
        <v>0.33957994686121812</v>
      </c>
      <c r="M68">
        <v>0.13241744085133855</v>
      </c>
      <c r="N68">
        <v>0.14667000000000002</v>
      </c>
      <c r="O68">
        <v>0.1629665629877475</v>
      </c>
      <c r="P68">
        <v>0.26074619999999993</v>
      </c>
      <c r="Q68">
        <v>1.9740629308768805E-2</v>
      </c>
      <c r="R68">
        <v>6.5853008109677105E-2</v>
      </c>
      <c r="S68">
        <v>3.2424682394460815E-2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0.15696316115567246</v>
      </c>
      <c r="AC68">
        <v>0.10061746083746016</v>
      </c>
      <c r="AD68">
        <v>4.5675031425270421E-2</v>
      </c>
      <c r="AE68">
        <v>0.25506527265105433</v>
      </c>
      <c r="AF68">
        <v>2.7087240217964822E-2</v>
      </c>
      <c r="AG68">
        <v>1.8922937397524506</v>
      </c>
      <c r="AH68">
        <v>1.2306003030000001</v>
      </c>
      <c r="AI68">
        <v>0</v>
      </c>
      <c r="AJ68">
        <v>0</v>
      </c>
      <c r="AK68">
        <v>3.3886059952515719</v>
      </c>
      <c r="AL68">
        <v>0</v>
      </c>
      <c r="AM68">
        <v>7.8481625613950917E-2</v>
      </c>
      <c r="AN68">
        <v>3.3106218570445167E-3</v>
      </c>
      <c r="AO68">
        <v>0</v>
      </c>
      <c r="AP68">
        <v>0</v>
      </c>
      <c r="AQ68">
        <v>0</v>
      </c>
      <c r="AR68">
        <v>0</v>
      </c>
      <c r="AS68">
        <v>0.15886968093801762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0.14563060000000003</v>
      </c>
      <c r="AZ68">
        <v>0</v>
      </c>
      <c r="BA68">
        <v>6.7763199999999996E-2</v>
      </c>
      <c r="BB68">
        <v>0.14417500000000003</v>
      </c>
      <c r="BC68">
        <v>135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139.57463197533446</v>
      </c>
      <c r="DN68">
        <v>4.7402693482255316</v>
      </c>
    </row>
    <row r="69" spans="1:118">
      <c r="A69" t="s">
        <v>111</v>
      </c>
      <c r="B69">
        <v>0</v>
      </c>
      <c r="C69">
        <v>0</v>
      </c>
      <c r="D69">
        <v>6.12733396997883E-2</v>
      </c>
      <c r="E69">
        <v>0</v>
      </c>
      <c r="F69">
        <v>0</v>
      </c>
      <c r="G69">
        <v>0.11054153041787879</v>
      </c>
      <c r="H69">
        <v>0</v>
      </c>
      <c r="I69">
        <v>0</v>
      </c>
      <c r="J69">
        <v>0.14064344129081721</v>
      </c>
      <c r="K69">
        <v>0.14690560893783394</v>
      </c>
      <c r="L69">
        <v>0.37113770018511089</v>
      </c>
      <c r="M69">
        <v>0.13241744085133855</v>
      </c>
      <c r="N69">
        <v>0.14667000000000002</v>
      </c>
      <c r="O69">
        <v>0.1629665629877475</v>
      </c>
      <c r="P69">
        <v>0.26074619999999993</v>
      </c>
      <c r="Q69">
        <v>1.9740629308768805E-2</v>
      </c>
      <c r="R69">
        <v>6.5853008109677105E-2</v>
      </c>
      <c r="S69">
        <v>3.2424682394460815E-2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0.15696316115567246</v>
      </c>
      <c r="AC69">
        <v>0.10061746083746016</v>
      </c>
      <c r="AD69">
        <v>4.5675031425270421E-2</v>
      </c>
      <c r="AE69">
        <v>0.25506527265105433</v>
      </c>
      <c r="AF69">
        <v>2.7087240217964822E-2</v>
      </c>
      <c r="AG69">
        <v>1.8922937397524506</v>
      </c>
      <c r="AH69">
        <v>1.2306003030000001</v>
      </c>
      <c r="AI69">
        <v>0</v>
      </c>
      <c r="AJ69">
        <v>0</v>
      </c>
      <c r="AK69">
        <v>3.3886059952515719</v>
      </c>
      <c r="AL69">
        <v>0</v>
      </c>
      <c r="AM69">
        <v>7.8481625613950917E-2</v>
      </c>
      <c r="AN69">
        <v>3.3106218570445167E-3</v>
      </c>
      <c r="AO69">
        <v>0</v>
      </c>
      <c r="AP69">
        <v>0</v>
      </c>
      <c r="AQ69">
        <v>0</v>
      </c>
      <c r="AR69">
        <v>0</v>
      </c>
      <c r="AS69">
        <v>0.15886968093801762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0.14563060000000003</v>
      </c>
      <c r="AZ69">
        <v>0</v>
      </c>
      <c r="BA69">
        <v>6.7763199999999996E-2</v>
      </c>
      <c r="BB69">
        <v>0.14417500000000003</v>
      </c>
      <c r="BC69">
        <v>135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139.60515463431418</v>
      </c>
      <c r="DN69">
        <v>4.7413044425697271</v>
      </c>
    </row>
    <row r="70" spans="1:118">
      <c r="A70" t="s">
        <v>112</v>
      </c>
      <c r="B70">
        <v>0</v>
      </c>
      <c r="C70">
        <v>0</v>
      </c>
      <c r="D70">
        <v>6.12733396997883E-2</v>
      </c>
      <c r="E70">
        <v>0</v>
      </c>
      <c r="F70">
        <v>0</v>
      </c>
      <c r="G70">
        <v>0.11054153041787879</v>
      </c>
      <c r="H70">
        <v>0</v>
      </c>
      <c r="I70">
        <v>0</v>
      </c>
      <c r="J70">
        <v>0.14064344129081721</v>
      </c>
      <c r="K70">
        <v>0.14690560893783394</v>
      </c>
      <c r="L70">
        <v>0.37215647521136347</v>
      </c>
      <c r="M70">
        <v>0.13241744085133855</v>
      </c>
      <c r="N70">
        <v>0.14667000000000002</v>
      </c>
      <c r="O70">
        <v>0.1629665629877475</v>
      </c>
      <c r="P70">
        <v>0.26074619999999993</v>
      </c>
      <c r="Q70">
        <v>1.9740629308768805E-2</v>
      </c>
      <c r="R70">
        <v>6.5853008109677105E-2</v>
      </c>
      <c r="S70">
        <v>3.2424682394460815E-2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0.15696316115567246</v>
      </c>
      <c r="AC70">
        <v>0.10061746083746016</v>
      </c>
      <c r="AD70">
        <v>4.5675031425270421E-2</v>
      </c>
      <c r="AE70">
        <v>0.25506527265105433</v>
      </c>
      <c r="AF70">
        <v>2.7087240217964822E-2</v>
      </c>
      <c r="AG70">
        <v>1.8922937397524506</v>
      </c>
      <c r="AH70">
        <v>1.2306003030000001</v>
      </c>
      <c r="AI70">
        <v>0</v>
      </c>
      <c r="AJ70">
        <v>0</v>
      </c>
      <c r="AK70">
        <v>3.3886059952515719</v>
      </c>
      <c r="AL70">
        <v>0</v>
      </c>
      <c r="AM70">
        <v>7.8481625613950917E-2</v>
      </c>
      <c r="AN70">
        <v>3.3106218570445167E-3</v>
      </c>
      <c r="AO70">
        <v>0</v>
      </c>
      <c r="AP70">
        <v>0</v>
      </c>
      <c r="AQ70">
        <v>0</v>
      </c>
      <c r="AR70">
        <v>0</v>
      </c>
      <c r="AS70">
        <v>0.15886968093801762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0.14563060000000003</v>
      </c>
      <c r="AZ70">
        <v>6.0728000000000004E-2</v>
      </c>
      <c r="BA70">
        <v>6.7763199999999996E-2</v>
      </c>
      <c r="BB70">
        <v>0.14417500000000003</v>
      </c>
      <c r="BC70">
        <v>135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139.66487609376574</v>
      </c>
      <c r="DN70">
        <v>4.7433297581443892</v>
      </c>
    </row>
    <row r="71" spans="1:118">
      <c r="A71" t="s">
        <v>113</v>
      </c>
      <c r="B71">
        <v>0</v>
      </c>
      <c r="C71">
        <v>0</v>
      </c>
      <c r="D71">
        <v>6.12733396997883E-2</v>
      </c>
      <c r="E71">
        <v>0</v>
      </c>
      <c r="F71">
        <v>0</v>
      </c>
      <c r="G71">
        <v>0.11054153041787879</v>
      </c>
      <c r="H71">
        <v>0</v>
      </c>
      <c r="I71">
        <v>0</v>
      </c>
      <c r="J71">
        <v>0.14064344129081721</v>
      </c>
      <c r="K71">
        <v>0.14690560893783394</v>
      </c>
      <c r="L71">
        <v>0.35099606471862688</v>
      </c>
      <c r="M71">
        <v>0.13241744085133855</v>
      </c>
      <c r="N71">
        <v>0.14667000000000002</v>
      </c>
      <c r="O71">
        <v>0.1629665629877475</v>
      </c>
      <c r="P71">
        <v>0.26074619999999993</v>
      </c>
      <c r="Q71">
        <v>1.9740629308768805E-2</v>
      </c>
      <c r="R71">
        <v>6.5853008109677105E-2</v>
      </c>
      <c r="S71">
        <v>3.2424682394460815E-2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0.15696316115567246</v>
      </c>
      <c r="AC71">
        <v>0.10061746083746016</v>
      </c>
      <c r="AD71">
        <v>9.1350067622448669E-2</v>
      </c>
      <c r="AE71">
        <v>0.25506527265105433</v>
      </c>
      <c r="AF71">
        <v>2.7087240217964822E-2</v>
      </c>
      <c r="AG71">
        <v>1.8922937397524506</v>
      </c>
      <c r="AH71">
        <v>1.4480063585999998</v>
      </c>
      <c r="AI71">
        <v>0</v>
      </c>
      <c r="AJ71">
        <v>0</v>
      </c>
      <c r="AK71">
        <v>3.3886059952515719</v>
      </c>
      <c r="AL71">
        <v>0</v>
      </c>
      <c r="AM71">
        <v>7.8481625613950917E-2</v>
      </c>
      <c r="AN71">
        <v>3.3106218570445167E-3</v>
      </c>
      <c r="AO71">
        <v>0</v>
      </c>
      <c r="AP71">
        <v>0</v>
      </c>
      <c r="AQ71">
        <v>0</v>
      </c>
      <c r="AR71">
        <v>0</v>
      </c>
      <c r="AS71">
        <v>0.15886968093801762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0.14563060000000003</v>
      </c>
      <c r="AZ71">
        <v>0.12145600000000001</v>
      </c>
      <c r="BA71">
        <v>7.9460400000000014E-2</v>
      </c>
      <c r="BB71">
        <v>0.14417500000000003</v>
      </c>
      <c r="BC71">
        <v>135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139.96891137377622</v>
      </c>
      <c r="DN71">
        <v>4.7536403594383465</v>
      </c>
    </row>
    <row r="72" spans="1:118">
      <c r="A72" t="s">
        <v>114</v>
      </c>
      <c r="B72">
        <v>0</v>
      </c>
      <c r="C72">
        <v>0</v>
      </c>
      <c r="D72">
        <v>6.12733396997883E-2</v>
      </c>
      <c r="E72">
        <v>0</v>
      </c>
      <c r="F72">
        <v>0</v>
      </c>
      <c r="G72">
        <v>0.11054153041787879</v>
      </c>
      <c r="H72">
        <v>0</v>
      </c>
      <c r="I72">
        <v>0</v>
      </c>
      <c r="J72">
        <v>0.14064344129081721</v>
      </c>
      <c r="K72">
        <v>0.14690560893783394</v>
      </c>
      <c r="L72">
        <v>0.36558182540073869</v>
      </c>
      <c r="M72">
        <v>0.13241744085133855</v>
      </c>
      <c r="N72">
        <v>0.14667000000000002</v>
      </c>
      <c r="O72">
        <v>0.1629665629877475</v>
      </c>
      <c r="P72">
        <v>0.26074619999999993</v>
      </c>
      <c r="Q72">
        <v>1.9740629308768805E-2</v>
      </c>
      <c r="R72">
        <v>6.5853008109677105E-2</v>
      </c>
      <c r="S72">
        <v>3.2424682394460815E-2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0.15696316115567246</v>
      </c>
      <c r="AC72">
        <v>0.10061746083746016</v>
      </c>
      <c r="AD72">
        <v>9.1350067622448669E-2</v>
      </c>
      <c r="AE72">
        <v>0.25506527265105433</v>
      </c>
      <c r="AF72">
        <v>2.7087240217964822E-2</v>
      </c>
      <c r="AG72">
        <v>1.8922937397524506</v>
      </c>
      <c r="AH72">
        <v>1.5197913710999997</v>
      </c>
      <c r="AI72">
        <v>1.8534796197717779E-2</v>
      </c>
      <c r="AJ72">
        <v>0</v>
      </c>
      <c r="AK72">
        <v>3.3886059952515719</v>
      </c>
      <c r="AL72">
        <v>0</v>
      </c>
      <c r="AM72">
        <v>7.8481625613950917E-2</v>
      </c>
      <c r="AN72">
        <v>3.3106218570445167E-3</v>
      </c>
      <c r="AO72">
        <v>0</v>
      </c>
      <c r="AP72">
        <v>0</v>
      </c>
      <c r="AQ72">
        <v>0</v>
      </c>
      <c r="AR72">
        <v>0</v>
      </c>
      <c r="AS72">
        <v>0.15886968093801762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0.14563060000000003</v>
      </c>
      <c r="AZ72">
        <v>0.12145600000000001</v>
      </c>
      <c r="BA72">
        <v>8.3493800000000007E-2</v>
      </c>
      <c r="BB72">
        <v>0.14417500000000003</v>
      </c>
      <c r="BC72">
        <v>130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135.24427714566298</v>
      </c>
      <c r="DN72">
        <v>4.5872135569314434</v>
      </c>
    </row>
    <row r="73" spans="1:118">
      <c r="A73" t="s">
        <v>115</v>
      </c>
      <c r="B73">
        <v>0</v>
      </c>
      <c r="C73">
        <v>0</v>
      </c>
      <c r="D73">
        <v>6.12733396997883E-2</v>
      </c>
      <c r="E73">
        <v>0</v>
      </c>
      <c r="F73">
        <v>0</v>
      </c>
      <c r="G73">
        <v>0.11054153041787879</v>
      </c>
      <c r="H73">
        <v>0</v>
      </c>
      <c r="I73">
        <v>0</v>
      </c>
      <c r="J73">
        <v>0.14064344129081721</v>
      </c>
      <c r="K73">
        <v>0.14690560893783394</v>
      </c>
      <c r="L73">
        <v>0.38032780628225743</v>
      </c>
      <c r="M73">
        <v>0.13241744085133855</v>
      </c>
      <c r="N73">
        <v>0.14667000000000002</v>
      </c>
      <c r="O73">
        <v>0.1629665629877475</v>
      </c>
      <c r="P73">
        <v>0.26074619999999993</v>
      </c>
      <c r="Q73">
        <v>1.9740629308768805E-2</v>
      </c>
      <c r="R73">
        <v>6.5853008109677105E-2</v>
      </c>
      <c r="S73">
        <v>3.2424682394460815E-2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0.23544474454548978</v>
      </c>
      <c r="AC73">
        <v>0.10061746083746016</v>
      </c>
      <c r="AD73">
        <v>9.1350067622448669E-2</v>
      </c>
      <c r="AE73">
        <v>0.25506527265105433</v>
      </c>
      <c r="AF73">
        <v>2.7087240217964822E-2</v>
      </c>
      <c r="AG73">
        <v>1.8922937397524506</v>
      </c>
      <c r="AH73">
        <v>2.0263884947999999</v>
      </c>
      <c r="AI73">
        <v>1.8534796197717779E-2</v>
      </c>
      <c r="AJ73">
        <v>0</v>
      </c>
      <c r="AK73">
        <v>3.3886059952515719</v>
      </c>
      <c r="AL73">
        <v>0</v>
      </c>
      <c r="AM73">
        <v>7.8481625613950917E-2</v>
      </c>
      <c r="AN73">
        <v>3.3106218570445167E-3</v>
      </c>
      <c r="AO73">
        <v>0</v>
      </c>
      <c r="AP73">
        <v>0</v>
      </c>
      <c r="AQ73">
        <v>0</v>
      </c>
      <c r="AR73">
        <v>0</v>
      </c>
      <c r="AS73">
        <v>0.15886968093801762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7.2815199999999997E-2</v>
      </c>
      <c r="AZ73">
        <v>0.12145600000000001</v>
      </c>
      <c r="BA73">
        <v>0.11132520000000003</v>
      </c>
      <c r="BB73">
        <v>0.14417500000000003</v>
      </c>
      <c r="BC73">
        <v>125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130.94091908428291</v>
      </c>
      <c r="DN73">
        <v>4.4454123062828197</v>
      </c>
    </row>
    <row r="74" spans="1:118">
      <c r="A74" t="s">
        <v>116</v>
      </c>
      <c r="B74">
        <v>0</v>
      </c>
      <c r="C74">
        <v>0</v>
      </c>
      <c r="D74">
        <v>6.12733396997883E-2</v>
      </c>
      <c r="E74">
        <v>0</v>
      </c>
      <c r="F74">
        <v>0</v>
      </c>
      <c r="G74">
        <v>0.11054153041787879</v>
      </c>
      <c r="H74">
        <v>0</v>
      </c>
      <c r="I74">
        <v>0</v>
      </c>
      <c r="J74">
        <v>0.14064344129081721</v>
      </c>
      <c r="K74">
        <v>0.14690560893783394</v>
      </c>
      <c r="L74">
        <v>0.38032780628225743</v>
      </c>
      <c r="M74">
        <v>0.13241744085133855</v>
      </c>
      <c r="N74">
        <v>0.14667000000000002</v>
      </c>
      <c r="O74">
        <v>0.1629665629877475</v>
      </c>
      <c r="P74">
        <v>0.26074619999999993</v>
      </c>
      <c r="Q74">
        <v>1.9740629308768805E-2</v>
      </c>
      <c r="R74">
        <v>6.5853008109677105E-2</v>
      </c>
      <c r="S74">
        <v>3.2424682394460815E-2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0.23544474454548978</v>
      </c>
      <c r="AC74">
        <v>0.10061746083746016</v>
      </c>
      <c r="AD74">
        <v>9.1350067622448669E-2</v>
      </c>
      <c r="AE74">
        <v>0.25506527265105433</v>
      </c>
      <c r="AF74">
        <v>2.7087240217964822E-2</v>
      </c>
      <c r="AG74">
        <v>1.8922937397524506</v>
      </c>
      <c r="AH74">
        <v>2.0263884947999999</v>
      </c>
      <c r="AI74">
        <v>1.8534796197717779E-2</v>
      </c>
      <c r="AJ74">
        <v>0</v>
      </c>
      <c r="AK74">
        <v>3.3886059952515719</v>
      </c>
      <c r="AL74">
        <v>0</v>
      </c>
      <c r="AM74">
        <v>7.8481625613950917E-2</v>
      </c>
      <c r="AN74">
        <v>3.3106218570445167E-3</v>
      </c>
      <c r="AO74">
        <v>0</v>
      </c>
      <c r="AP74">
        <v>0</v>
      </c>
      <c r="AQ74">
        <v>0</v>
      </c>
      <c r="AR74">
        <v>0</v>
      </c>
      <c r="AS74">
        <v>0.15886968093801762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7.2815199999999997E-2</v>
      </c>
      <c r="AZ74">
        <v>0.12145600000000001</v>
      </c>
      <c r="BA74">
        <v>0.11132520000000003</v>
      </c>
      <c r="BB74">
        <v>0.14417500000000003</v>
      </c>
      <c r="BC74">
        <v>110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116.43091908428292</v>
      </c>
      <c r="DN74">
        <v>3.9554123062828248</v>
      </c>
    </row>
    <row r="75" spans="1:118">
      <c r="A75" t="s">
        <v>117</v>
      </c>
      <c r="B75">
        <v>0</v>
      </c>
      <c r="C75">
        <v>0</v>
      </c>
      <c r="D75">
        <v>7.8936132995070969E-3</v>
      </c>
      <c r="E75">
        <v>0</v>
      </c>
      <c r="F75">
        <v>0</v>
      </c>
      <c r="G75">
        <v>0.11054153041787879</v>
      </c>
      <c r="H75">
        <v>0</v>
      </c>
      <c r="I75">
        <v>0</v>
      </c>
      <c r="J75">
        <v>0.14064344129081721</v>
      </c>
      <c r="K75">
        <v>0.12583970632732627</v>
      </c>
      <c r="L75">
        <v>0.39491356768509173</v>
      </c>
      <c r="M75">
        <v>0.13241744085133855</v>
      </c>
      <c r="N75">
        <v>0.14667000000000002</v>
      </c>
      <c r="O75">
        <v>0.1629665629877475</v>
      </c>
      <c r="P75">
        <v>0.26074619999999993</v>
      </c>
      <c r="Q75">
        <v>1.9740629308768805E-2</v>
      </c>
      <c r="R75">
        <v>6.5853008109677105E-2</v>
      </c>
      <c r="S75">
        <v>3.2424682394460815E-2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0.13503915662562266</v>
      </c>
      <c r="AC75">
        <v>2.6478280988293704E-2</v>
      </c>
      <c r="AD75">
        <v>7.9434842863144672E-2</v>
      </c>
      <c r="AE75">
        <v>0.25506527265105433</v>
      </c>
      <c r="AF75">
        <v>2.7087240217964822E-2</v>
      </c>
      <c r="AG75">
        <v>1.8922937397524506</v>
      </c>
      <c r="AH75">
        <v>1.4767203635999997</v>
      </c>
      <c r="AI75">
        <v>1.8534796197717779E-2</v>
      </c>
      <c r="AJ75">
        <v>0</v>
      </c>
      <c r="AK75">
        <v>3.3886059952515719</v>
      </c>
      <c r="AL75">
        <v>0</v>
      </c>
      <c r="AM75">
        <v>7.8481625613950917E-2</v>
      </c>
      <c r="AN75">
        <v>3.3106218570445167E-3</v>
      </c>
      <c r="AO75">
        <v>0</v>
      </c>
      <c r="AP75">
        <v>0</v>
      </c>
      <c r="AQ75">
        <v>0</v>
      </c>
      <c r="AR75">
        <v>0</v>
      </c>
      <c r="AS75">
        <v>0.15886968093801762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7.2815199999999997E-2</v>
      </c>
      <c r="AZ75">
        <v>0.12145600000000001</v>
      </c>
      <c r="BA75">
        <v>8.1073800000000015E-2</v>
      </c>
      <c r="BB75">
        <v>0.14417500000000003</v>
      </c>
      <c r="BC75">
        <v>100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105.9617804061983</v>
      </c>
      <c r="DN75">
        <v>3.5983115930311564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0.11054153041787879</v>
      </c>
      <c r="H76">
        <v>0</v>
      </c>
      <c r="I76">
        <v>0</v>
      </c>
      <c r="J76">
        <v>0.14064344129081721</v>
      </c>
      <c r="K76">
        <v>0.12370522293614725</v>
      </c>
      <c r="L76">
        <v>0.39491356768509173</v>
      </c>
      <c r="M76">
        <v>0.13241744085133855</v>
      </c>
      <c r="N76">
        <v>0.14667000000000002</v>
      </c>
      <c r="O76">
        <v>0.1629665629877475</v>
      </c>
      <c r="P76">
        <v>0.26074619999999993</v>
      </c>
      <c r="Q76">
        <v>1.9740629308768805E-2</v>
      </c>
      <c r="R76">
        <v>6.5853008109677105E-2</v>
      </c>
      <c r="S76">
        <v>3.2424682394460815E-2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0.23544474454548978</v>
      </c>
      <c r="AC76">
        <v>0.10061746083746016</v>
      </c>
      <c r="AD76">
        <v>7.9434842863144672E-2</v>
      </c>
      <c r="AE76">
        <v>0.25506527265105433</v>
      </c>
      <c r="AF76">
        <v>2.7087240217964822E-2</v>
      </c>
      <c r="AG76">
        <v>1.8922937397524506</v>
      </c>
      <c r="AH76">
        <v>1.6408004039999999</v>
      </c>
      <c r="AI76">
        <v>1.8534796197717779E-2</v>
      </c>
      <c r="AJ76">
        <v>0</v>
      </c>
      <c r="AK76">
        <v>3.3886059952515719</v>
      </c>
      <c r="AL76">
        <v>0</v>
      </c>
      <c r="AM76">
        <v>7.8481625613950917E-2</v>
      </c>
      <c r="AN76">
        <v>3.3106218570445167E-3</v>
      </c>
      <c r="AO76">
        <v>0</v>
      </c>
      <c r="AP76">
        <v>0</v>
      </c>
      <c r="AQ76">
        <v>0</v>
      </c>
      <c r="AR76">
        <v>0</v>
      </c>
      <c r="AS76">
        <v>0.15886968093801762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7.2815199999999997E-2</v>
      </c>
      <c r="AZ76">
        <v>0.1472193</v>
      </c>
      <c r="BA76">
        <v>8.9947399999999983E-2</v>
      </c>
      <c r="BB76">
        <v>0.14417500000000003</v>
      </c>
      <c r="BC76">
        <v>90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96.643099934140565</v>
      </c>
      <c r="DN76">
        <v>3.2802256765672224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0.11054153041787879</v>
      </c>
      <c r="H77">
        <v>0</v>
      </c>
      <c r="I77">
        <v>0</v>
      </c>
      <c r="J77">
        <v>0.14064344129081721</v>
      </c>
      <c r="K77">
        <v>0.11516728937143114</v>
      </c>
      <c r="L77">
        <v>0.39491356768509173</v>
      </c>
      <c r="M77">
        <v>0.13241744085133855</v>
      </c>
      <c r="N77">
        <v>0.14667000000000002</v>
      </c>
      <c r="O77">
        <v>0.1629665629877475</v>
      </c>
      <c r="P77">
        <v>0.26074619999999993</v>
      </c>
      <c r="Q77">
        <v>1.9740629308768805E-2</v>
      </c>
      <c r="R77">
        <v>6.5853008109677105E-2</v>
      </c>
      <c r="S77">
        <v>3.2424682394460815E-2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0.23544474454548978</v>
      </c>
      <c r="AC77">
        <v>0.1510784477846637</v>
      </c>
      <c r="AD77">
        <v>0.13702509904771903</v>
      </c>
      <c r="AE77">
        <v>0.25506527265105433</v>
      </c>
      <c r="AF77">
        <v>2.7087240217964822E-2</v>
      </c>
      <c r="AG77">
        <v>1.8922937397524506</v>
      </c>
      <c r="AH77">
        <v>2.0263884947999999</v>
      </c>
      <c r="AI77">
        <v>3.3097847528527763E-2</v>
      </c>
      <c r="AJ77">
        <v>0</v>
      </c>
      <c r="AK77">
        <v>3.3886059952515719</v>
      </c>
      <c r="AL77">
        <v>0</v>
      </c>
      <c r="AM77">
        <v>7.8481625613950917E-2</v>
      </c>
      <c r="AN77">
        <v>3.3106218570445167E-3</v>
      </c>
      <c r="AO77">
        <v>0</v>
      </c>
      <c r="AP77">
        <v>0</v>
      </c>
      <c r="AQ77">
        <v>3.145615511282579E-2</v>
      </c>
      <c r="AR77">
        <v>0</v>
      </c>
      <c r="AS77">
        <v>0.15886968093801762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7.2815199999999997E-2</v>
      </c>
      <c r="AZ77">
        <v>0.18218400000000001</v>
      </c>
      <c r="BA77">
        <v>0.11132520000000003</v>
      </c>
      <c r="BB77">
        <v>0.14417500000000003</v>
      </c>
      <c r="BC77">
        <v>85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92.371294293826907</v>
      </c>
      <c r="DN77">
        <v>3.1394944236915894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0.11054153041787879</v>
      </c>
      <c r="H78">
        <v>0</v>
      </c>
      <c r="I78">
        <v>0</v>
      </c>
      <c r="J78">
        <v>0.14064344129081721</v>
      </c>
      <c r="K78">
        <v>0.11516728937143114</v>
      </c>
      <c r="L78">
        <v>0.40949932836720354</v>
      </c>
      <c r="M78">
        <v>0.13241744085133855</v>
      </c>
      <c r="N78">
        <v>0.14667000000000002</v>
      </c>
      <c r="O78">
        <v>0.1629665629877475</v>
      </c>
      <c r="P78">
        <v>0.26074619999999993</v>
      </c>
      <c r="Q78">
        <v>1.9740629308768805E-2</v>
      </c>
      <c r="R78">
        <v>6.5853008109677105E-2</v>
      </c>
      <c r="S78">
        <v>3.2424682394460815E-2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0.23544474454548978</v>
      </c>
      <c r="AC78">
        <v>0.1510784477846637</v>
      </c>
      <c r="AD78">
        <v>0.18312378522060008</v>
      </c>
      <c r="AE78">
        <v>0.25506527265105433</v>
      </c>
      <c r="AF78">
        <v>3.5825063612317548E-2</v>
      </c>
      <c r="AG78">
        <v>1.8922937397524506</v>
      </c>
      <c r="AH78">
        <v>2.7688506713999996</v>
      </c>
      <c r="AI78">
        <v>6.6195700000000038E-2</v>
      </c>
      <c r="AJ78">
        <v>0</v>
      </c>
      <c r="AK78">
        <v>3.3886059952515719</v>
      </c>
      <c r="AL78">
        <v>0</v>
      </c>
      <c r="AM78">
        <v>7.8481625613950917E-2</v>
      </c>
      <c r="AN78">
        <v>3.3106218570445167E-3</v>
      </c>
      <c r="AO78">
        <v>0</v>
      </c>
      <c r="AP78">
        <v>0</v>
      </c>
      <c r="AQ78">
        <v>5.6795834539537599E-2</v>
      </c>
      <c r="AR78">
        <v>0</v>
      </c>
      <c r="AS78">
        <v>0.15886968093801762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7.2815199999999997E-2</v>
      </c>
      <c r="AZ78">
        <v>0.24291189999999999</v>
      </c>
      <c r="BA78">
        <v>0.1520638</v>
      </c>
      <c r="BB78">
        <v>0.14417500000000003</v>
      </c>
      <c r="BC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83.641208104604161</v>
      </c>
      <c r="DN78">
        <v>2.841369091661865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0.11054153041787879</v>
      </c>
      <c r="H79">
        <v>0</v>
      </c>
      <c r="I79">
        <v>0</v>
      </c>
      <c r="J79">
        <v>0.14064344129081721</v>
      </c>
      <c r="K79">
        <v>0.12798809566435049</v>
      </c>
      <c r="L79">
        <v>0.40949932836720354</v>
      </c>
      <c r="M79">
        <v>0.13241744085133855</v>
      </c>
      <c r="N79">
        <v>0.14667000000000002</v>
      </c>
      <c r="O79">
        <v>0.1629665629877475</v>
      </c>
      <c r="P79">
        <v>0.26074619999999993</v>
      </c>
      <c r="Q79">
        <v>1.9740629308768805E-2</v>
      </c>
      <c r="R79">
        <v>6.5853008109677105E-2</v>
      </c>
      <c r="S79">
        <v>3.2424682394460815E-2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0.23544474454548978</v>
      </c>
      <c r="AC79">
        <v>0.1510784477846637</v>
      </c>
      <c r="AD79">
        <v>0.18312378522060008</v>
      </c>
      <c r="AE79">
        <v>0.25506527265105433</v>
      </c>
      <c r="AF79">
        <v>3.7135733514970688E-2</v>
      </c>
      <c r="AG79">
        <v>1.8922937397524506</v>
      </c>
      <c r="AH79">
        <v>3.0395827421999995</v>
      </c>
      <c r="AI79">
        <v>0.25506527266159079</v>
      </c>
      <c r="AJ79">
        <v>0</v>
      </c>
      <c r="AK79">
        <v>3.3886059952515719</v>
      </c>
      <c r="AL79">
        <v>0</v>
      </c>
      <c r="AM79">
        <v>7.8481625613950917E-2</v>
      </c>
      <c r="AN79">
        <v>3.3106218570445167E-3</v>
      </c>
      <c r="AO79">
        <v>0</v>
      </c>
      <c r="AP79">
        <v>0</v>
      </c>
      <c r="AQ79">
        <v>0.17038749064850539</v>
      </c>
      <c r="AR79">
        <v>0</v>
      </c>
      <c r="AS79">
        <v>0.15886968093801762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7.4139200000000016E-2</v>
      </c>
      <c r="AZ79">
        <v>0.24291189999999999</v>
      </c>
      <c r="BA79">
        <v>0.16456760000000001</v>
      </c>
      <c r="BB79">
        <v>0.14417500000000003</v>
      </c>
      <c r="BC79">
        <v>95.000000000000014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103.56264282907057</v>
      </c>
      <c r="DN79">
        <v>3.5210869429616043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0.10863852163324744</v>
      </c>
      <c r="H80">
        <v>0</v>
      </c>
      <c r="I80">
        <v>0</v>
      </c>
      <c r="J80">
        <v>0.14064344129081721</v>
      </c>
      <c r="K80">
        <v>0.14690560893783394</v>
      </c>
      <c r="L80">
        <v>0.42409229699431999</v>
      </c>
      <c r="M80">
        <v>0.13241744085133855</v>
      </c>
      <c r="N80">
        <v>0.14667000000000002</v>
      </c>
      <c r="O80">
        <v>0.1629665629877475</v>
      </c>
      <c r="P80">
        <v>0.26074619999999993</v>
      </c>
      <c r="Q80">
        <v>1.9740629308768805E-2</v>
      </c>
      <c r="R80">
        <v>6.5853008109677105E-2</v>
      </c>
      <c r="S80">
        <v>3.2424682394460815E-2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0.23544474454548978</v>
      </c>
      <c r="AC80">
        <v>0.1510784477846637</v>
      </c>
      <c r="AD80">
        <v>0.18312378522060008</v>
      </c>
      <c r="AE80">
        <v>0.25506527265105433</v>
      </c>
      <c r="AF80">
        <v>3.7135733514970688E-2</v>
      </c>
      <c r="AG80">
        <v>1.8922937397524506</v>
      </c>
      <c r="AH80">
        <v>3.0395827421999995</v>
      </c>
      <c r="AI80">
        <v>0.25506527266159079</v>
      </c>
      <c r="AJ80">
        <v>0</v>
      </c>
      <c r="AK80">
        <v>3.3886059952515719</v>
      </c>
      <c r="AL80">
        <v>0</v>
      </c>
      <c r="AM80">
        <v>7.8481625613950917E-2</v>
      </c>
      <c r="AN80">
        <v>3.3106218570445167E-3</v>
      </c>
      <c r="AO80">
        <v>0</v>
      </c>
      <c r="AP80">
        <v>0</v>
      </c>
      <c r="AQ80">
        <v>0.17038749064850539</v>
      </c>
      <c r="AR80">
        <v>0</v>
      </c>
      <c r="AS80">
        <v>0.15886968093801762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7.4139200000000016E-2</v>
      </c>
      <c r="AZ80">
        <v>0.24291189999999999</v>
      </c>
      <c r="BA80">
        <v>0.16456760000000001</v>
      </c>
      <c r="BB80">
        <v>0.14417500000000003</v>
      </c>
      <c r="BC80">
        <v>98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106.50321357335363</v>
      </c>
      <c r="DN80">
        <v>3.6121236717944942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0.10863852163324744</v>
      </c>
      <c r="H81">
        <v>0</v>
      </c>
      <c r="I81">
        <v>0</v>
      </c>
      <c r="J81">
        <v>0.14064344129081721</v>
      </c>
      <c r="K81">
        <v>0.14690560893783394</v>
      </c>
      <c r="L81">
        <v>0.42409229699431999</v>
      </c>
      <c r="M81">
        <v>0.13241744085133855</v>
      </c>
      <c r="N81">
        <v>0.14667000000000002</v>
      </c>
      <c r="O81">
        <v>0.1629665629877475</v>
      </c>
      <c r="P81">
        <v>0.26074619999999993</v>
      </c>
      <c r="Q81">
        <v>1.9740629308768805E-2</v>
      </c>
      <c r="R81">
        <v>6.5853008109677105E-2</v>
      </c>
      <c r="S81">
        <v>3.2424682394460815E-2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0.23544474454548978</v>
      </c>
      <c r="AC81">
        <v>0.1510784477846637</v>
      </c>
      <c r="AD81">
        <v>0.18312378522060008</v>
      </c>
      <c r="AE81">
        <v>0.25506527265105433</v>
      </c>
      <c r="AF81">
        <v>3.7135733514970688E-2</v>
      </c>
      <c r="AG81">
        <v>1.8922937397524506</v>
      </c>
      <c r="AH81">
        <v>3.0395827421999995</v>
      </c>
      <c r="AI81">
        <v>0.34008702692015824</v>
      </c>
      <c r="AJ81">
        <v>0</v>
      </c>
      <c r="AK81">
        <v>3.3886059952515719</v>
      </c>
      <c r="AL81">
        <v>0</v>
      </c>
      <c r="AM81">
        <v>7.8481625613950917E-2</v>
      </c>
      <c r="AN81">
        <v>3.3106218570445167E-3</v>
      </c>
      <c r="AO81">
        <v>0</v>
      </c>
      <c r="AP81">
        <v>0</v>
      </c>
      <c r="AQ81">
        <v>0.17038749064850539</v>
      </c>
      <c r="AR81">
        <v>0</v>
      </c>
      <c r="AS81">
        <v>0.15886968093801762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7.4139200000000016E-2</v>
      </c>
      <c r="AZ81">
        <v>0.24291189999999999</v>
      </c>
      <c r="BA81">
        <v>0.16456760000000001</v>
      </c>
      <c r="BB81">
        <v>0.14417500000000003</v>
      </c>
      <c r="BC81">
        <v>95.000000000000014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103.67544661224954</v>
      </c>
      <c r="DN81">
        <v>3.5249123871571584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0.10863852163324744</v>
      </c>
      <c r="H82">
        <v>0</v>
      </c>
      <c r="I82">
        <v>0</v>
      </c>
      <c r="J82">
        <v>0.14064344129081721</v>
      </c>
      <c r="K82">
        <v>0.14690560893783394</v>
      </c>
      <c r="L82">
        <v>0.43867805767643187</v>
      </c>
      <c r="M82">
        <v>0.13241744085133855</v>
      </c>
      <c r="N82">
        <v>0.14667000000000002</v>
      </c>
      <c r="O82">
        <v>0.1629665629877475</v>
      </c>
      <c r="P82">
        <v>0.26074619999999993</v>
      </c>
      <c r="Q82">
        <v>1.9740629308768805E-2</v>
      </c>
      <c r="R82">
        <v>6.5853008109677105E-2</v>
      </c>
      <c r="S82">
        <v>3.2424682394460815E-2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0.23544474454548978</v>
      </c>
      <c r="AC82">
        <v>0.1510784477846637</v>
      </c>
      <c r="AD82">
        <v>0.18312378522060008</v>
      </c>
      <c r="AE82">
        <v>0.25506527265105433</v>
      </c>
      <c r="AF82">
        <v>3.7135733514970688E-2</v>
      </c>
      <c r="AG82">
        <v>1.8922937397524506</v>
      </c>
      <c r="AH82">
        <v>3.0395827421999995</v>
      </c>
      <c r="AI82">
        <v>0.34008702692015824</v>
      </c>
      <c r="AJ82">
        <v>0</v>
      </c>
      <c r="AK82">
        <v>3.3886059952515719</v>
      </c>
      <c r="AL82">
        <v>0</v>
      </c>
      <c r="AM82">
        <v>7.8481625613950917E-2</v>
      </c>
      <c r="AN82">
        <v>3.3106218570445167E-3</v>
      </c>
      <c r="AO82">
        <v>0</v>
      </c>
      <c r="AP82">
        <v>0</v>
      </c>
      <c r="AQ82">
        <v>0.17038749064850539</v>
      </c>
      <c r="AR82">
        <v>0</v>
      </c>
      <c r="AS82">
        <v>0.15886968093801762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7.4139200000000016E-2</v>
      </c>
      <c r="AZ82">
        <v>0.24291189999999999</v>
      </c>
      <c r="BA82">
        <v>0.16456760000000001</v>
      </c>
      <c r="BB82">
        <v>0.14417500000000003</v>
      </c>
      <c r="BC82">
        <v>90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98.859553960266695</v>
      </c>
      <c r="DN82">
        <v>3.3553907998221097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1.5631681374166408E-2</v>
      </c>
      <c r="H83">
        <v>0</v>
      </c>
      <c r="I83">
        <v>0</v>
      </c>
      <c r="J83">
        <v>0.14261623959721703</v>
      </c>
      <c r="K83">
        <v>0.14690560893783394</v>
      </c>
      <c r="L83">
        <v>0.43867805767643187</v>
      </c>
      <c r="M83">
        <v>0.13241744085133855</v>
      </c>
      <c r="N83">
        <v>0.14667000000000002</v>
      </c>
      <c r="O83">
        <v>0.1629665629877475</v>
      </c>
      <c r="P83">
        <v>0.26074619999999993</v>
      </c>
      <c r="Q83">
        <v>1.9740629308768805E-2</v>
      </c>
      <c r="R83">
        <v>6.5853008109677105E-2</v>
      </c>
      <c r="S83">
        <v>3.2424682394460815E-2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0.23544474454548978</v>
      </c>
      <c r="AC83">
        <v>0.1510784477846637</v>
      </c>
      <c r="AD83">
        <v>0.18312378522060008</v>
      </c>
      <c r="AE83">
        <v>0.25506527265105433</v>
      </c>
      <c r="AF83">
        <v>3.7135733514970688E-2</v>
      </c>
      <c r="AG83">
        <v>1.8922937397524506</v>
      </c>
      <c r="AH83">
        <v>3.0395827421999995</v>
      </c>
      <c r="AI83">
        <v>0.34008702692015824</v>
      </c>
      <c r="AJ83">
        <v>0</v>
      </c>
      <c r="AK83">
        <v>3.3886059952515719</v>
      </c>
      <c r="AL83">
        <v>0</v>
      </c>
      <c r="AM83">
        <v>7.8481625613950917E-2</v>
      </c>
      <c r="AN83">
        <v>3.3106218570445167E-3</v>
      </c>
      <c r="AO83">
        <v>0</v>
      </c>
      <c r="AP83">
        <v>0</v>
      </c>
      <c r="AQ83">
        <v>0.17038749064850539</v>
      </c>
      <c r="AR83">
        <v>0</v>
      </c>
      <c r="AS83">
        <v>0.15886968093801762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7.4139200000000016E-2</v>
      </c>
      <c r="AZ83">
        <v>0.24291189999999999</v>
      </c>
      <c r="BA83">
        <v>0.16456760000000001</v>
      </c>
      <c r="BB83">
        <v>0.14417500000000003</v>
      </c>
      <c r="BC83">
        <v>105.00000000000001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113.2815057592271</v>
      </c>
      <c r="DN83">
        <v>3.8424049589090323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0.14261623959721703</v>
      </c>
      <c r="K84">
        <v>0.14690560893783394</v>
      </c>
      <c r="L84">
        <v>0.45326381907926616</v>
      </c>
      <c r="M84">
        <v>0.13241744085133855</v>
      </c>
      <c r="N84">
        <v>0.14667000000000002</v>
      </c>
      <c r="O84">
        <v>0.1629665629877475</v>
      </c>
      <c r="P84">
        <v>0.26074619999999993</v>
      </c>
      <c r="Q84">
        <v>1.9740629308768805E-2</v>
      </c>
      <c r="R84">
        <v>6.5853008109677105E-2</v>
      </c>
      <c r="S84">
        <v>3.2424682394460815E-2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0.23544474454548978</v>
      </c>
      <c r="AC84">
        <v>0.1510784477846637</v>
      </c>
      <c r="AD84">
        <v>0.18312378522060008</v>
      </c>
      <c r="AE84">
        <v>0.25506527265105433</v>
      </c>
      <c r="AF84">
        <v>3.7135733514970688E-2</v>
      </c>
      <c r="AG84">
        <v>1.8922937397524506</v>
      </c>
      <c r="AH84">
        <v>3.0395827421999995</v>
      </c>
      <c r="AI84">
        <v>0.34008702692015824</v>
      </c>
      <c r="AJ84">
        <v>0</v>
      </c>
      <c r="AK84">
        <v>3.3886059952515719</v>
      </c>
      <c r="AL84">
        <v>0</v>
      </c>
      <c r="AM84">
        <v>7.8481625613950917E-2</v>
      </c>
      <c r="AN84">
        <v>3.3106218570445167E-3</v>
      </c>
      <c r="AO84">
        <v>0</v>
      </c>
      <c r="AP84">
        <v>0</v>
      </c>
      <c r="AQ84">
        <v>0.17038749064850539</v>
      </c>
      <c r="AR84">
        <v>0</v>
      </c>
      <c r="AS84">
        <v>0.15886968093801762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7.4139200000000016E-2</v>
      </c>
      <c r="AZ84">
        <v>0.24291189999999999</v>
      </c>
      <c r="BA84">
        <v>0.16456760000000001</v>
      </c>
      <c r="BB84">
        <v>0.14417500000000003</v>
      </c>
      <c r="BC84">
        <v>105.00000000000001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113.28049414574214</v>
      </c>
      <c r="DN84">
        <v>3.8423706524226549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0.14261623959721703</v>
      </c>
      <c r="K85">
        <v>0.14690560893783394</v>
      </c>
      <c r="L85">
        <v>0.45326381907926616</v>
      </c>
      <c r="M85">
        <v>0.13241744085133855</v>
      </c>
      <c r="N85">
        <v>0.14667000000000002</v>
      </c>
      <c r="O85">
        <v>0.1629665629877475</v>
      </c>
      <c r="P85">
        <v>0.26074619999999993</v>
      </c>
      <c r="Q85">
        <v>1.9740629308768805E-2</v>
      </c>
      <c r="R85">
        <v>6.5853008109677105E-2</v>
      </c>
      <c r="S85">
        <v>3.2424682394460815E-2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0.23544474454548978</v>
      </c>
      <c r="AC85">
        <v>0.1510784477846637</v>
      </c>
      <c r="AD85">
        <v>0.18312378522060008</v>
      </c>
      <c r="AE85">
        <v>0.25506527265105433</v>
      </c>
      <c r="AF85">
        <v>3.7135733514970688E-2</v>
      </c>
      <c r="AG85">
        <v>1.8922937397524506</v>
      </c>
      <c r="AH85">
        <v>3.0395827421999995</v>
      </c>
      <c r="AI85">
        <v>5.2956557034233319E-2</v>
      </c>
      <c r="AJ85">
        <v>0</v>
      </c>
      <c r="AK85">
        <v>3.3886059952515719</v>
      </c>
      <c r="AL85">
        <v>0</v>
      </c>
      <c r="AM85">
        <v>7.8481625613950917E-2</v>
      </c>
      <c r="AN85">
        <v>3.3106218570445167E-3</v>
      </c>
      <c r="AO85">
        <v>0</v>
      </c>
      <c r="AP85">
        <v>0</v>
      </c>
      <c r="AQ85">
        <v>0.17038749064850539</v>
      </c>
      <c r="AR85">
        <v>0</v>
      </c>
      <c r="AS85">
        <v>0.15886968093801762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7.4139200000000016E-2</v>
      </c>
      <c r="AZ85">
        <v>0.24291189999999999</v>
      </c>
      <c r="BA85">
        <v>0.16456760000000001</v>
      </c>
      <c r="BB85">
        <v>0.14417500000000003</v>
      </c>
      <c r="BC85">
        <v>105.00000000000001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113.00278155695699</v>
      </c>
      <c r="DN85">
        <v>3.8329527713218865</v>
      </c>
    </row>
    <row r="86" spans="1:118">
      <c r="A86" t="s">
        <v>128</v>
      </c>
      <c r="B86">
        <v>0</v>
      </c>
      <c r="C86">
        <v>0</v>
      </c>
      <c r="D86">
        <v>5.168686615963744E-2</v>
      </c>
      <c r="E86">
        <v>0</v>
      </c>
      <c r="F86">
        <v>0</v>
      </c>
      <c r="G86">
        <v>6.8172752936360839E-2</v>
      </c>
      <c r="H86">
        <v>0</v>
      </c>
      <c r="I86">
        <v>0</v>
      </c>
      <c r="J86">
        <v>0.14261623959721703</v>
      </c>
      <c r="K86">
        <v>0.14690560893783394</v>
      </c>
      <c r="L86">
        <v>0.46784957976137798</v>
      </c>
      <c r="M86">
        <v>0.13241744085133855</v>
      </c>
      <c r="N86">
        <v>0.14667000000000002</v>
      </c>
      <c r="O86">
        <v>0.1629665629877475</v>
      </c>
      <c r="P86">
        <v>0.26074619999999993</v>
      </c>
      <c r="Q86">
        <v>1.9740629308768805E-2</v>
      </c>
      <c r="R86">
        <v>6.5853008109677105E-2</v>
      </c>
      <c r="S86">
        <v>3.2424682394460815E-2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0.23544474454548978</v>
      </c>
      <c r="AC86">
        <v>0.1510784477846637</v>
      </c>
      <c r="AD86">
        <v>0.13702509904771903</v>
      </c>
      <c r="AE86">
        <v>0.25506527265105433</v>
      </c>
      <c r="AF86">
        <v>3.5825063612317548E-2</v>
      </c>
      <c r="AG86">
        <v>1.8922937397524506</v>
      </c>
      <c r="AH86">
        <v>2.4612006059999998</v>
      </c>
      <c r="AI86">
        <v>1.6548928707208369E-2</v>
      </c>
      <c r="AJ86">
        <v>0</v>
      </c>
      <c r="AK86">
        <v>3.3886059952515719</v>
      </c>
      <c r="AL86">
        <v>0</v>
      </c>
      <c r="AM86">
        <v>7.8481625613950917E-2</v>
      </c>
      <c r="AN86">
        <v>3.3106218570445167E-3</v>
      </c>
      <c r="AO86">
        <v>0</v>
      </c>
      <c r="AP86">
        <v>0</v>
      </c>
      <c r="AQ86">
        <v>0.17038749064850539</v>
      </c>
      <c r="AR86">
        <v>0</v>
      </c>
      <c r="AS86">
        <v>0.15886968093801762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7.2815199999999997E-2</v>
      </c>
      <c r="AZ86">
        <v>0.24291189999999999</v>
      </c>
      <c r="BA86">
        <v>0.13512300000000002</v>
      </c>
      <c r="BB86">
        <v>0.14417500000000003</v>
      </c>
      <c r="BC86">
        <v>105.00000000000001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112.46257886023055</v>
      </c>
      <c r="DN86">
        <v>3.8146331272238698</v>
      </c>
    </row>
    <row r="87" spans="1:118">
      <c r="A87" t="s">
        <v>129</v>
      </c>
      <c r="B87">
        <v>0</v>
      </c>
      <c r="C87">
        <v>0</v>
      </c>
      <c r="D87">
        <v>6.12733396997883E-2</v>
      </c>
      <c r="E87">
        <v>0</v>
      </c>
      <c r="F87">
        <v>0</v>
      </c>
      <c r="G87">
        <v>0.10863852163324744</v>
      </c>
      <c r="H87">
        <v>0</v>
      </c>
      <c r="I87">
        <v>0</v>
      </c>
      <c r="J87">
        <v>0.14261623959721703</v>
      </c>
      <c r="K87">
        <v>0.14690560893783394</v>
      </c>
      <c r="L87">
        <v>0.46784957976137798</v>
      </c>
      <c r="M87">
        <v>0.13241744085133855</v>
      </c>
      <c r="N87">
        <v>0.14667000000000002</v>
      </c>
      <c r="O87">
        <v>0.1629665629877475</v>
      </c>
      <c r="P87">
        <v>0.26074619999999993</v>
      </c>
      <c r="Q87">
        <v>1.9740629308768805E-2</v>
      </c>
      <c r="R87">
        <v>6.5853008109677105E-2</v>
      </c>
      <c r="S87">
        <v>3.2424682394460815E-2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0.23544474454548978</v>
      </c>
      <c r="AC87">
        <v>0.1510784477846637</v>
      </c>
      <c r="AD87">
        <v>0.13702509904771903</v>
      </c>
      <c r="AE87">
        <v>0.25506527265105433</v>
      </c>
      <c r="AF87">
        <v>3.5825063612317548E-2</v>
      </c>
      <c r="AG87">
        <v>1.8922937397524506</v>
      </c>
      <c r="AH87">
        <v>2.4612006059999998</v>
      </c>
      <c r="AI87">
        <v>1.6548928707208369E-2</v>
      </c>
      <c r="AJ87">
        <v>0</v>
      </c>
      <c r="AK87">
        <v>3.3886059952515719</v>
      </c>
      <c r="AL87">
        <v>0</v>
      </c>
      <c r="AM87">
        <v>7.8481625613950917E-2</v>
      </c>
      <c r="AN87">
        <v>3.3106218570445167E-3</v>
      </c>
      <c r="AO87">
        <v>0</v>
      </c>
      <c r="AP87">
        <v>0</v>
      </c>
      <c r="AQ87">
        <v>0.17038749064850539</v>
      </c>
      <c r="AR87">
        <v>0</v>
      </c>
      <c r="AS87">
        <v>0.15886968093801762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7.2815199999999997E-2</v>
      </c>
      <c r="AZ87">
        <v>0.24291189999999999</v>
      </c>
      <c r="BA87">
        <v>0.13512300000000002</v>
      </c>
      <c r="BB87">
        <v>0.14417500000000003</v>
      </c>
      <c r="BC87">
        <v>105.00000000000001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112.5109893864021</v>
      </c>
      <c r="DN87">
        <v>3.8162748432893641</v>
      </c>
    </row>
    <row r="88" spans="1:118">
      <c r="A88" t="s">
        <v>130</v>
      </c>
      <c r="B88">
        <v>0</v>
      </c>
      <c r="C88">
        <v>0</v>
      </c>
      <c r="D88">
        <v>6.12733396997883E-2</v>
      </c>
      <c r="E88">
        <v>0</v>
      </c>
      <c r="F88">
        <v>0</v>
      </c>
      <c r="G88">
        <v>0.10863852163324744</v>
      </c>
      <c r="H88">
        <v>0</v>
      </c>
      <c r="I88">
        <v>0</v>
      </c>
      <c r="J88">
        <v>0.14261623959721703</v>
      </c>
      <c r="K88">
        <v>0.14690560893783394</v>
      </c>
      <c r="L88">
        <v>0.4741560062338363</v>
      </c>
      <c r="M88">
        <v>0.13241744085133855</v>
      </c>
      <c r="N88">
        <v>0.14667000000000002</v>
      </c>
      <c r="O88">
        <v>0.1629665629877475</v>
      </c>
      <c r="P88">
        <v>0.26074619999999993</v>
      </c>
      <c r="Q88">
        <v>1.9740629308768805E-2</v>
      </c>
      <c r="R88">
        <v>6.5853008109677105E-2</v>
      </c>
      <c r="S88">
        <v>3.2424682394460815E-2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0.23544474454548978</v>
      </c>
      <c r="AC88">
        <v>0.1510784477846637</v>
      </c>
      <c r="AD88">
        <v>0.13702509904771903</v>
      </c>
      <c r="AE88">
        <v>0.25506527265105433</v>
      </c>
      <c r="AF88">
        <v>3.5825063612317548E-2</v>
      </c>
      <c r="AG88">
        <v>1.8922937397524506</v>
      </c>
      <c r="AH88">
        <v>2.4612006059999998</v>
      </c>
      <c r="AI88">
        <v>1.6548928707208369E-2</v>
      </c>
      <c r="AJ88">
        <v>0</v>
      </c>
      <c r="AK88">
        <v>3.3886059952515719</v>
      </c>
      <c r="AL88">
        <v>0</v>
      </c>
      <c r="AM88">
        <v>7.8481625613950917E-2</v>
      </c>
      <c r="AN88">
        <v>3.3106218570445167E-3</v>
      </c>
      <c r="AO88">
        <v>0</v>
      </c>
      <c r="AP88">
        <v>0</v>
      </c>
      <c r="AQ88">
        <v>0.17038749064850539</v>
      </c>
      <c r="AR88">
        <v>0</v>
      </c>
      <c r="AS88">
        <v>0.15886968093801762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7.2815199999999997E-2</v>
      </c>
      <c r="AZ88">
        <v>0.24291189999999999</v>
      </c>
      <c r="BA88">
        <v>0.13512300000000002</v>
      </c>
      <c r="BB88">
        <v>0.14417500000000003</v>
      </c>
      <c r="BC88">
        <v>105.00000000000001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112.51708896193405</v>
      </c>
      <c r="DN88">
        <v>3.8164816942298776</v>
      </c>
    </row>
    <row r="89" spans="1:118">
      <c r="A89" t="s">
        <v>131</v>
      </c>
      <c r="B89">
        <v>0</v>
      </c>
      <c r="C89">
        <v>0</v>
      </c>
      <c r="D89">
        <v>6.12733396997883E-2</v>
      </c>
      <c r="E89">
        <v>0</v>
      </c>
      <c r="F89">
        <v>0</v>
      </c>
      <c r="G89">
        <v>0.10863852163324744</v>
      </c>
      <c r="H89">
        <v>0</v>
      </c>
      <c r="I89">
        <v>0</v>
      </c>
      <c r="J89">
        <v>0.14261623959721703</v>
      </c>
      <c r="K89">
        <v>0.14690560893783394</v>
      </c>
      <c r="L89">
        <v>0.4741560062338363</v>
      </c>
      <c r="M89">
        <v>0.13241744085133855</v>
      </c>
      <c r="N89">
        <v>0.14667000000000002</v>
      </c>
      <c r="O89">
        <v>0.1629665629877475</v>
      </c>
      <c r="P89">
        <v>0.26216882877987668</v>
      </c>
      <c r="Q89">
        <v>1.9740629308768805E-2</v>
      </c>
      <c r="R89">
        <v>6.5853008109677105E-2</v>
      </c>
      <c r="S89">
        <v>3.2424682394460815E-2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0.23544474454548978</v>
      </c>
      <c r="AC89">
        <v>0.1510784477846637</v>
      </c>
      <c r="AD89">
        <v>0.13702509904771903</v>
      </c>
      <c r="AE89">
        <v>0.25506527265105433</v>
      </c>
      <c r="AF89">
        <v>3.5825063612317548E-2</v>
      </c>
      <c r="AG89">
        <v>1.8922937397524506</v>
      </c>
      <c r="AH89">
        <v>2.4612006059999998</v>
      </c>
      <c r="AI89">
        <v>1.6548928707208369E-2</v>
      </c>
      <c r="AJ89">
        <v>0</v>
      </c>
      <c r="AK89">
        <v>3.3886059952515719</v>
      </c>
      <c r="AL89">
        <v>0</v>
      </c>
      <c r="AM89">
        <v>7.8481625613950917E-2</v>
      </c>
      <c r="AN89">
        <v>3.3106218570445167E-3</v>
      </c>
      <c r="AO89">
        <v>0</v>
      </c>
      <c r="AP89">
        <v>0</v>
      </c>
      <c r="AQ89">
        <v>0.17038749064850539</v>
      </c>
      <c r="AR89">
        <v>0</v>
      </c>
      <c r="AS89">
        <v>0.15886968093801762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7.2815199999999997E-2</v>
      </c>
      <c r="AZ89">
        <v>0.24291189999999999</v>
      </c>
      <c r="BA89">
        <v>0.13512300000000002</v>
      </c>
      <c r="BB89">
        <v>0.14417500000000003</v>
      </c>
      <c r="BC89">
        <v>105.00000000000001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112.51846492801245</v>
      </c>
      <c r="DN89">
        <v>3.8165283569313608</v>
      </c>
    </row>
    <row r="90" spans="1:118">
      <c r="A90" t="s">
        <v>132</v>
      </c>
      <c r="B90">
        <v>0</v>
      </c>
      <c r="C90">
        <v>0</v>
      </c>
      <c r="D90">
        <v>6.12733396997883E-2</v>
      </c>
      <c r="E90">
        <v>0</v>
      </c>
      <c r="F90">
        <v>0</v>
      </c>
      <c r="G90">
        <v>0.10863852163324744</v>
      </c>
      <c r="H90">
        <v>0</v>
      </c>
      <c r="I90">
        <v>0</v>
      </c>
      <c r="J90">
        <v>0.14261623959721703</v>
      </c>
      <c r="K90">
        <v>0.14690560893783394</v>
      </c>
      <c r="L90">
        <v>0.4741560062338363</v>
      </c>
      <c r="M90">
        <v>0.13241744085133855</v>
      </c>
      <c r="N90">
        <v>0.14667000000000002</v>
      </c>
      <c r="O90">
        <v>0.1629665629877475</v>
      </c>
      <c r="P90">
        <v>0.26219479018948544</v>
      </c>
      <c r="Q90">
        <v>1.9740629308768805E-2</v>
      </c>
      <c r="R90">
        <v>6.5853008109677105E-2</v>
      </c>
      <c r="S90">
        <v>3.2424682394460815E-2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0.23544474454548978</v>
      </c>
      <c r="AC90">
        <v>0.1510784477846637</v>
      </c>
      <c r="AD90">
        <v>0.18312378522060008</v>
      </c>
      <c r="AE90">
        <v>0.25506527265105433</v>
      </c>
      <c r="AF90">
        <v>3.7135733514970688E-2</v>
      </c>
      <c r="AG90">
        <v>1.8922937397524506</v>
      </c>
      <c r="AH90">
        <v>3.0395827421999995</v>
      </c>
      <c r="AI90">
        <v>1.6548928707208369E-2</v>
      </c>
      <c r="AJ90">
        <v>0</v>
      </c>
      <c r="AK90">
        <v>3.3886059952515719</v>
      </c>
      <c r="AL90">
        <v>0</v>
      </c>
      <c r="AM90">
        <v>7.8481625613950917E-2</v>
      </c>
      <c r="AN90">
        <v>3.3106218570445167E-3</v>
      </c>
      <c r="AO90">
        <v>0</v>
      </c>
      <c r="AP90">
        <v>0</v>
      </c>
      <c r="AQ90">
        <v>0.17038749064850539</v>
      </c>
      <c r="AR90">
        <v>0</v>
      </c>
      <c r="AS90">
        <v>0.15886968093801762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7.4139200000000016E-2</v>
      </c>
      <c r="AZ90">
        <v>0.24291189999999999</v>
      </c>
      <c r="BA90">
        <v>0.16456760000000001</v>
      </c>
      <c r="BB90">
        <v>0.14417500000000003</v>
      </c>
      <c r="BC90">
        <v>105.00000000000001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113.15351485070482</v>
      </c>
      <c r="DN90">
        <v>3.8380644879241097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0.14261623959721703</v>
      </c>
      <c r="K91">
        <v>0.14690560893783394</v>
      </c>
      <c r="L91">
        <v>0.4741560062338363</v>
      </c>
      <c r="M91">
        <v>0.13241744085133855</v>
      </c>
      <c r="N91">
        <v>0.14667000000000002</v>
      </c>
      <c r="O91">
        <v>0.1629665629877475</v>
      </c>
      <c r="P91">
        <v>0.26219479018948544</v>
      </c>
      <c r="Q91">
        <v>1.9740629308768805E-2</v>
      </c>
      <c r="R91">
        <v>6.5853008109677105E-2</v>
      </c>
      <c r="S91">
        <v>3.2424682394460815E-2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0.23544474454548978</v>
      </c>
      <c r="AC91">
        <v>0.1510784477846637</v>
      </c>
      <c r="AD91">
        <v>0.18312378522060008</v>
      </c>
      <c r="AE91">
        <v>0.25506527265105433</v>
      </c>
      <c r="AF91">
        <v>3.7135733514970688E-2</v>
      </c>
      <c r="AG91">
        <v>1.8922937397524506</v>
      </c>
      <c r="AH91">
        <v>3.0395827421999995</v>
      </c>
      <c r="AI91">
        <v>1.6548928707208369E-2</v>
      </c>
      <c r="AJ91">
        <v>0</v>
      </c>
      <c r="AK91">
        <v>3.3886059952515719</v>
      </c>
      <c r="AL91">
        <v>0</v>
      </c>
      <c r="AM91">
        <v>7.8481625613950917E-2</v>
      </c>
      <c r="AN91">
        <v>3.3106218570445167E-3</v>
      </c>
      <c r="AO91">
        <v>0</v>
      </c>
      <c r="AP91">
        <v>0</v>
      </c>
      <c r="AQ91">
        <v>0.17038749064850539</v>
      </c>
      <c r="AR91">
        <v>0</v>
      </c>
      <c r="AS91">
        <v>0.15886968093801762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7.4139200000000016E-2</v>
      </c>
      <c r="AZ91">
        <v>0.24291189999999999</v>
      </c>
      <c r="BA91">
        <v>0.16456760000000001</v>
      </c>
      <c r="BB91">
        <v>0.14417500000000003</v>
      </c>
      <c r="BC91">
        <v>130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137.16917609977827</v>
      </c>
      <c r="DN91">
        <v>4.6524913775176406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0.14261623959721703</v>
      </c>
      <c r="K92">
        <v>0.14690560893783394</v>
      </c>
      <c r="L92">
        <v>0.4741560062338363</v>
      </c>
      <c r="M92">
        <v>0.13241744085133855</v>
      </c>
      <c r="N92">
        <v>0.14667000000000002</v>
      </c>
      <c r="O92">
        <v>0.1629665629877475</v>
      </c>
      <c r="P92">
        <v>0.26219479018948544</v>
      </c>
      <c r="Q92">
        <v>1.9740629308768805E-2</v>
      </c>
      <c r="R92">
        <v>6.5853008109677105E-2</v>
      </c>
      <c r="S92">
        <v>3.2424682394460815E-2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0.23544474454548978</v>
      </c>
      <c r="AC92">
        <v>0.1510784477846637</v>
      </c>
      <c r="AD92">
        <v>0.18312378522060008</v>
      </c>
      <c r="AE92">
        <v>0.25506527265105433</v>
      </c>
      <c r="AF92">
        <v>3.7135733514970688E-2</v>
      </c>
      <c r="AG92">
        <v>1.8922937397524506</v>
      </c>
      <c r="AH92">
        <v>3.0395827421999995</v>
      </c>
      <c r="AI92">
        <v>1.6548928707208369E-2</v>
      </c>
      <c r="AJ92">
        <v>0</v>
      </c>
      <c r="AK92">
        <v>3.3886059952515719</v>
      </c>
      <c r="AL92">
        <v>0</v>
      </c>
      <c r="AM92">
        <v>7.8481625613950917E-2</v>
      </c>
      <c r="AN92">
        <v>3.3106218570445167E-3</v>
      </c>
      <c r="AO92">
        <v>0</v>
      </c>
      <c r="AP92">
        <v>0</v>
      </c>
      <c r="AQ92">
        <v>0.17038749064850539</v>
      </c>
      <c r="AR92">
        <v>0</v>
      </c>
      <c r="AS92">
        <v>0.15886968093801762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7.4139200000000016E-2</v>
      </c>
      <c r="AZ92">
        <v>0.24291189999999999</v>
      </c>
      <c r="BA92">
        <v>0.16456760000000001</v>
      </c>
      <c r="BB92">
        <v>0.14417500000000003</v>
      </c>
      <c r="BC92">
        <v>135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141.99917609977825</v>
      </c>
      <c r="DN92">
        <v>4.8224913775176423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0.14261623959721703</v>
      </c>
      <c r="K93">
        <v>0.14690560893783394</v>
      </c>
      <c r="L93">
        <v>0.4741560062338363</v>
      </c>
      <c r="M93">
        <v>0.13241744085133855</v>
      </c>
      <c r="N93">
        <v>0.14667000000000002</v>
      </c>
      <c r="O93">
        <v>0.1629665629877475</v>
      </c>
      <c r="P93">
        <v>0.2636174189693623</v>
      </c>
      <c r="Q93">
        <v>1.9740629308768805E-2</v>
      </c>
      <c r="R93">
        <v>6.5853008109677105E-2</v>
      </c>
      <c r="S93">
        <v>3.2424682394460815E-2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0.23544474454548978</v>
      </c>
      <c r="AC93">
        <v>0.1510784477846637</v>
      </c>
      <c r="AD93">
        <v>0.18312378522060008</v>
      </c>
      <c r="AE93">
        <v>0.25506527265105433</v>
      </c>
      <c r="AF93">
        <v>3.7135733514970688E-2</v>
      </c>
      <c r="AG93">
        <v>1.8922937397524506</v>
      </c>
      <c r="AH93">
        <v>3.0395827421999995</v>
      </c>
      <c r="AI93">
        <v>1.6548928707208369E-2</v>
      </c>
      <c r="AJ93">
        <v>0</v>
      </c>
      <c r="AK93">
        <v>3.3886059952515719</v>
      </c>
      <c r="AL93">
        <v>0</v>
      </c>
      <c r="AM93">
        <v>7.8481625613950917E-2</v>
      </c>
      <c r="AN93">
        <v>3.3106218570445167E-3</v>
      </c>
      <c r="AO93">
        <v>0</v>
      </c>
      <c r="AP93">
        <v>0</v>
      </c>
      <c r="AQ93">
        <v>0.17038749064850539</v>
      </c>
      <c r="AR93">
        <v>0</v>
      </c>
      <c r="AS93">
        <v>0.15886968093801762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7.4139200000000016E-2</v>
      </c>
      <c r="AZ93">
        <v>0.24291189999999999</v>
      </c>
      <c r="BA93">
        <v>0.16456760000000001</v>
      </c>
      <c r="BB93">
        <v>0.14417500000000003</v>
      </c>
      <c r="BC93">
        <v>35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45.280552065856646</v>
      </c>
      <c r="DN93">
        <v>1.5425380402191178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0.14261623959721703</v>
      </c>
      <c r="K94">
        <v>0.14690560893783394</v>
      </c>
      <c r="L94">
        <v>0.4741560062338363</v>
      </c>
      <c r="M94">
        <v>0.13241744085133855</v>
      </c>
      <c r="N94">
        <v>0.14667000000000002</v>
      </c>
      <c r="O94">
        <v>0.1629665629877475</v>
      </c>
      <c r="P94">
        <v>0.26364338037897106</v>
      </c>
      <c r="Q94">
        <v>1.9740629308768805E-2</v>
      </c>
      <c r="R94">
        <v>6.5853008109677105E-2</v>
      </c>
      <c r="S94">
        <v>3.2424682394460815E-2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0.23544474454548978</v>
      </c>
      <c r="AC94">
        <v>0.1510784477846637</v>
      </c>
      <c r="AD94">
        <v>0.18312378522060008</v>
      </c>
      <c r="AE94">
        <v>0.25506527265105433</v>
      </c>
      <c r="AF94">
        <v>3.7135733514970688E-2</v>
      </c>
      <c r="AG94">
        <v>1.8922937397524506</v>
      </c>
      <c r="AH94">
        <v>3.0395827421999995</v>
      </c>
      <c r="AI94">
        <v>1.6548928707208369E-2</v>
      </c>
      <c r="AJ94">
        <v>0</v>
      </c>
      <c r="AK94">
        <v>3.3886059952515719</v>
      </c>
      <c r="AL94">
        <v>0</v>
      </c>
      <c r="AM94">
        <v>7.8481625613950917E-2</v>
      </c>
      <c r="AN94">
        <v>3.3106218570445167E-3</v>
      </c>
      <c r="AO94">
        <v>0</v>
      </c>
      <c r="AP94">
        <v>0</v>
      </c>
      <c r="AQ94">
        <v>0.17038749064850539</v>
      </c>
      <c r="AR94">
        <v>0</v>
      </c>
      <c r="AS94">
        <v>0.15886968093801762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7.4139200000000016E-2</v>
      </c>
      <c r="AZ94">
        <v>0.24291189999999999</v>
      </c>
      <c r="BA94">
        <v>0.16456760000000001</v>
      </c>
      <c r="BB94">
        <v>0.14417500000000003</v>
      </c>
      <c r="BC94">
        <v>135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142.00057717647633</v>
      </c>
      <c r="DN94">
        <v>4.8225388910090619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0.14261623959721703</v>
      </c>
      <c r="K95">
        <v>0.14690560893783394</v>
      </c>
      <c r="L95">
        <v>0.4741560062338363</v>
      </c>
      <c r="M95">
        <v>0.13241744085133855</v>
      </c>
      <c r="N95">
        <v>0.14667000000000002</v>
      </c>
      <c r="O95">
        <v>0.1629665629877475</v>
      </c>
      <c r="P95">
        <v>0.26364338037897106</v>
      </c>
      <c r="Q95">
        <v>1.9740629308768805E-2</v>
      </c>
      <c r="R95">
        <v>6.5853008109677105E-2</v>
      </c>
      <c r="S95">
        <v>3.2424682394460815E-2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0.23544474454548978</v>
      </c>
      <c r="AC95">
        <v>0.1510784477846637</v>
      </c>
      <c r="AD95">
        <v>0.13702509904771903</v>
      </c>
      <c r="AE95">
        <v>0.25506527265105433</v>
      </c>
      <c r="AF95">
        <v>3.5825063612317548E-2</v>
      </c>
      <c r="AG95">
        <v>1.8922937397524506</v>
      </c>
      <c r="AH95">
        <v>2.5329856391999996</v>
      </c>
      <c r="AI95">
        <v>0</v>
      </c>
      <c r="AJ95">
        <v>0</v>
      </c>
      <c r="AK95">
        <v>3.3886059952515719</v>
      </c>
      <c r="AL95">
        <v>0</v>
      </c>
      <c r="AM95">
        <v>7.8481625613950917E-2</v>
      </c>
      <c r="AN95">
        <v>3.3106218570445167E-3</v>
      </c>
      <c r="AO95">
        <v>0</v>
      </c>
      <c r="AP95">
        <v>0</v>
      </c>
      <c r="AQ95">
        <v>0.17038749064850539</v>
      </c>
      <c r="AR95">
        <v>0</v>
      </c>
      <c r="AS95">
        <v>0.15886968093801762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7.2815199999999997E-2</v>
      </c>
      <c r="AZ95">
        <v>0.24291189999999999</v>
      </c>
      <c r="BA95">
        <v>0.13915640000000004</v>
      </c>
      <c r="BB95">
        <v>0.14417500000000003</v>
      </c>
      <c r="BC95">
        <v>135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141.42287781050211</v>
      </c>
      <c r="DN95">
        <v>4.8029476692005453</v>
      </c>
    </row>
    <row r="96" spans="1:118">
      <c r="A96" t="s">
        <v>138</v>
      </c>
      <c r="B96">
        <v>0</v>
      </c>
      <c r="C96">
        <v>0</v>
      </c>
      <c r="D96">
        <v>6.12733396997883E-2</v>
      </c>
      <c r="E96">
        <v>0</v>
      </c>
      <c r="F96">
        <v>0</v>
      </c>
      <c r="G96">
        <v>0.10863852163324744</v>
      </c>
      <c r="H96">
        <v>0</v>
      </c>
      <c r="I96">
        <v>0</v>
      </c>
      <c r="J96">
        <v>0.14261623959721703</v>
      </c>
      <c r="K96">
        <v>0.14690560893783394</v>
      </c>
      <c r="L96">
        <v>0.4741560062338363</v>
      </c>
      <c r="M96">
        <v>0.13241744085133855</v>
      </c>
      <c r="N96">
        <v>0.14667000000000002</v>
      </c>
      <c r="O96">
        <v>0.1629665629877475</v>
      </c>
      <c r="P96">
        <v>0.26364338037897106</v>
      </c>
      <c r="Q96">
        <v>1.9740629308768805E-2</v>
      </c>
      <c r="R96">
        <v>6.5853008109677105E-2</v>
      </c>
      <c r="S96">
        <v>3.2424682394460815E-2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0.23544474454548978</v>
      </c>
      <c r="AC96">
        <v>0.1510784477846637</v>
      </c>
      <c r="AD96">
        <v>9.1350067622448669E-2</v>
      </c>
      <c r="AE96">
        <v>0.25506527265105433</v>
      </c>
      <c r="AF96">
        <v>3.5825063612317548E-2</v>
      </c>
      <c r="AG96">
        <v>1.8922937397524506</v>
      </c>
      <c r="AH96">
        <v>2.5329856391999996</v>
      </c>
      <c r="AI96">
        <v>0</v>
      </c>
      <c r="AJ96">
        <v>0</v>
      </c>
      <c r="AK96">
        <v>3.3886059952515719</v>
      </c>
      <c r="AL96">
        <v>0</v>
      </c>
      <c r="AM96">
        <v>7.8481625613950917E-2</v>
      </c>
      <c r="AN96">
        <v>3.3106218570445167E-3</v>
      </c>
      <c r="AO96">
        <v>0</v>
      </c>
      <c r="AP96">
        <v>0</v>
      </c>
      <c r="AQ96">
        <v>0.17038749064850539</v>
      </c>
      <c r="AR96">
        <v>0</v>
      </c>
      <c r="AS96">
        <v>0.15886968093801762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7.2815199999999997E-2</v>
      </c>
      <c r="AZ96">
        <v>0.24291189999999999</v>
      </c>
      <c r="BA96">
        <v>0.13915640000000004</v>
      </c>
      <c r="BB96">
        <v>0.14417500000000003</v>
      </c>
      <c r="BC96">
        <v>135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141.5430396704615</v>
      </c>
      <c r="DN96">
        <v>4.8070226391488866</v>
      </c>
    </row>
    <row r="97" spans="1:118">
      <c r="A97" t="s">
        <v>139</v>
      </c>
      <c r="B97">
        <v>0</v>
      </c>
      <c r="C97">
        <v>0</v>
      </c>
      <c r="D97">
        <v>6.12733396997883E-2</v>
      </c>
      <c r="E97">
        <v>0</v>
      </c>
      <c r="F97">
        <v>0</v>
      </c>
      <c r="G97">
        <v>0.10863852163324744</v>
      </c>
      <c r="H97">
        <v>0</v>
      </c>
      <c r="I97">
        <v>0</v>
      </c>
      <c r="J97">
        <v>0.14261623959721703</v>
      </c>
      <c r="K97">
        <v>0.14690560893783394</v>
      </c>
      <c r="L97">
        <v>0.4741560062338363</v>
      </c>
      <c r="M97">
        <v>0.13241744085133855</v>
      </c>
      <c r="N97">
        <v>0.14667000000000002</v>
      </c>
      <c r="O97">
        <v>0.1629665629877475</v>
      </c>
      <c r="P97">
        <v>0.26364338037897106</v>
      </c>
      <c r="Q97">
        <v>1.9740629308768805E-2</v>
      </c>
      <c r="R97">
        <v>6.5853008109677105E-2</v>
      </c>
      <c r="S97">
        <v>3.2424682394460815E-2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0.23544474454548978</v>
      </c>
      <c r="AC97">
        <v>0.1510784477846637</v>
      </c>
      <c r="AD97">
        <v>4.5675031425270421E-2</v>
      </c>
      <c r="AE97">
        <v>0.25506527265105433</v>
      </c>
      <c r="AF97">
        <v>3.5825063612317548E-2</v>
      </c>
      <c r="AG97">
        <v>1.8922937397524506</v>
      </c>
      <c r="AH97">
        <v>2.5329856391999996</v>
      </c>
      <c r="AI97">
        <v>0</v>
      </c>
      <c r="AJ97">
        <v>0</v>
      </c>
      <c r="AK97">
        <v>3.3886059952515719</v>
      </c>
      <c r="AL97">
        <v>0</v>
      </c>
      <c r="AM97">
        <v>7.8481625613950917E-2</v>
      </c>
      <c r="AN97">
        <v>3.3106218570445167E-3</v>
      </c>
      <c r="AO97">
        <v>0</v>
      </c>
      <c r="AP97">
        <v>0</v>
      </c>
      <c r="AQ97">
        <v>0.17038749064850539</v>
      </c>
      <c r="AR97">
        <v>0</v>
      </c>
      <c r="AS97">
        <v>0.15886968093801762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7.2815199999999997E-2</v>
      </c>
      <c r="AZ97">
        <v>0.18218400000000001</v>
      </c>
      <c r="BA97">
        <v>0.13915640000000004</v>
      </c>
      <c r="BB97">
        <v>0.14417500000000003</v>
      </c>
      <c r="BC97">
        <v>135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141.44012677472247</v>
      </c>
      <c r="DN97">
        <v>4.8035325986907669</v>
      </c>
    </row>
    <row r="98" spans="1:118">
      <c r="A98" t="s">
        <v>140</v>
      </c>
      <c r="B98">
        <v>0</v>
      </c>
      <c r="C98">
        <v>0</v>
      </c>
      <c r="D98">
        <v>6.12733396997883E-2</v>
      </c>
      <c r="E98">
        <v>0</v>
      </c>
      <c r="F98">
        <v>0</v>
      </c>
      <c r="G98">
        <v>0.10863852163324744</v>
      </c>
      <c r="H98">
        <v>0</v>
      </c>
      <c r="I98">
        <v>0</v>
      </c>
      <c r="J98">
        <v>0.14261623959721703</v>
      </c>
      <c r="K98">
        <v>0.14690560893783394</v>
      </c>
      <c r="L98">
        <v>0.4741560062338363</v>
      </c>
      <c r="M98">
        <v>0.13241744085133855</v>
      </c>
      <c r="N98">
        <v>0.14667000000000002</v>
      </c>
      <c r="O98">
        <v>0.1629665629877475</v>
      </c>
      <c r="P98">
        <v>0.26364338037897106</v>
      </c>
      <c r="Q98">
        <v>1.9740629308768805E-2</v>
      </c>
      <c r="R98">
        <v>6.5853008109677105E-2</v>
      </c>
      <c r="S98">
        <v>3.2424682394460815E-2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0.23544474454548978</v>
      </c>
      <c r="AC98">
        <v>0.1510784477846637</v>
      </c>
      <c r="AD98">
        <v>4.5675031425270421E-2</v>
      </c>
      <c r="AE98">
        <v>0.25506527265105433</v>
      </c>
      <c r="AF98">
        <v>3.5825063612317548E-2</v>
      </c>
      <c r="AG98">
        <v>1.8922937397524506</v>
      </c>
      <c r="AH98">
        <v>2.5329856391999996</v>
      </c>
      <c r="AI98">
        <v>0</v>
      </c>
      <c r="AJ98">
        <v>0</v>
      </c>
      <c r="AK98">
        <v>3.3886059952515719</v>
      </c>
      <c r="AL98">
        <v>0</v>
      </c>
      <c r="AM98">
        <v>7.8481625613950917E-2</v>
      </c>
      <c r="AN98">
        <v>3.3106218570445167E-3</v>
      </c>
      <c r="AO98">
        <v>0</v>
      </c>
      <c r="AP98">
        <v>0</v>
      </c>
      <c r="AQ98">
        <v>0.17038749064850539</v>
      </c>
      <c r="AR98">
        <v>0</v>
      </c>
      <c r="AS98">
        <v>0.15886968093801762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7.2815199999999997E-2</v>
      </c>
      <c r="AZ98">
        <v>0.12145600000000001</v>
      </c>
      <c r="BA98">
        <v>0.13915640000000004</v>
      </c>
      <c r="BB98">
        <v>0.14417500000000003</v>
      </c>
      <c r="BC98">
        <v>135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141.38139057472245</v>
      </c>
      <c r="DN98">
        <v>4.801540798690767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5.2996320491169487E-4</v>
      </c>
      <c r="E99">
        <f t="shared" si="2"/>
        <v>0</v>
      </c>
      <c r="F99">
        <f t="shared" si="2"/>
        <v>0</v>
      </c>
      <c r="G99">
        <f t="shared" si="2"/>
        <v>1.2048785421715812E-3</v>
      </c>
      <c r="H99">
        <f t="shared" si="2"/>
        <v>0</v>
      </c>
      <c r="I99">
        <f t="shared" si="2"/>
        <v>0</v>
      </c>
      <c r="J99">
        <f t="shared" si="2"/>
        <v>1.7544713678581058E-3</v>
      </c>
      <c r="K99">
        <f t="shared" si="2"/>
        <v>2.7345341650684349E-3</v>
      </c>
      <c r="L99">
        <f t="shared" si="2"/>
        <v>8.3696275183474441E-3</v>
      </c>
      <c r="M99">
        <f t="shared" si="2"/>
        <v>3.1778092203288083E-3</v>
      </c>
      <c r="N99">
        <f t="shared" si="2"/>
        <v>3.5200508111348891E-3</v>
      </c>
      <c r="O99">
        <f t="shared" si="2"/>
        <v>3.9111975117059475E-3</v>
      </c>
      <c r="P99">
        <f t="shared" si="2"/>
        <v>6.310885778739673E-3</v>
      </c>
      <c r="Q99">
        <f t="shared" si="2"/>
        <v>3.6508478857303126E-4</v>
      </c>
      <c r="R99">
        <f t="shared" si="2"/>
        <v>1.4965393226897645E-3</v>
      </c>
      <c r="S99">
        <f t="shared" si="2"/>
        <v>6.1004605875347858E-4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5.036960596688159E-3</v>
      </c>
      <c r="AC99">
        <f t="shared" si="2"/>
        <v>3.0605515585680875E-3</v>
      </c>
      <c r="AD99">
        <f t="shared" si="2"/>
        <v>1.6337628345851969E-3</v>
      </c>
      <c r="AE99">
        <f t="shared" si="2"/>
        <v>6.1215665436253125E-3</v>
      </c>
      <c r="AF99">
        <f t="shared" si="2"/>
        <v>7.6980193491428843E-4</v>
      </c>
      <c r="AG99">
        <f t="shared" si="2"/>
        <v>4.5415049754058863E-2</v>
      </c>
      <c r="AH99">
        <f t="shared" si="2"/>
        <v>3.6612409996125021E-2</v>
      </c>
      <c r="AI99">
        <f t="shared" si="2"/>
        <v>9.8245672955319372E-4</v>
      </c>
      <c r="AJ99">
        <f t="shared" si="2"/>
        <v>0</v>
      </c>
      <c r="AK99">
        <f t="shared" si="2"/>
        <v>8.1326543886037647E-2</v>
      </c>
      <c r="AL99">
        <f t="shared" si="2"/>
        <v>0</v>
      </c>
      <c r="AM99">
        <f t="shared" si="2"/>
        <v>1.8835590147348216E-3</v>
      </c>
      <c r="AN99">
        <f t="shared" si="2"/>
        <v>7.9785987423856909E-5</v>
      </c>
      <c r="AO99">
        <f t="shared" si="2"/>
        <v>0</v>
      </c>
      <c r="AP99">
        <f t="shared" si="2"/>
        <v>0</v>
      </c>
      <c r="AQ99">
        <f t="shared" si="2"/>
        <v>1.6265451999390081E-3</v>
      </c>
      <c r="AR99">
        <f t="shared" si="2"/>
        <v>0</v>
      </c>
      <c r="AS99">
        <f t="shared" si="2"/>
        <v>3.820815836643017E-3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3.0258063000000008E-3</v>
      </c>
      <c r="AZ99">
        <f t="shared" si="2"/>
        <v>2.1021697500000006E-3</v>
      </c>
      <c r="BA99">
        <f t="shared" si="2"/>
        <v>2.0057696000000003E-3</v>
      </c>
      <c r="BB99">
        <f t="shared" si="2"/>
        <v>2.4268786750000016E-3</v>
      </c>
      <c r="BC99">
        <f t="shared" si="2"/>
        <v>2.1989300000000003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2.3510339271129963</v>
      </c>
      <c r="DN99">
        <f t="shared" si="3"/>
        <v>7.9811595375183356E-2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14.387911000000001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13.915988</v>
      </c>
      <c r="DN3">
        <v>0.47192300000000031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13.161092999999999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12.729409</v>
      </c>
      <c r="DN4">
        <v>0.43168399999999885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13.195595000000001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12.762779</v>
      </c>
      <c r="DN5">
        <v>0.43281600000000076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12.010475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11.616531</v>
      </c>
      <c r="DN6">
        <v>0.39394399999999941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11.648844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11.266762</v>
      </c>
      <c r="DN7">
        <v>0.38208200000000048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11.840507000000001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11.452138</v>
      </c>
      <c r="DN8">
        <v>0.38836900000000085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12.169225000000001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11.770073999999999</v>
      </c>
      <c r="DN9">
        <v>0.39915100000000159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11.780711999999999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11.394304999999999</v>
      </c>
      <c r="DN10">
        <v>0.38640700000000017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12.207537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11.807130000000001</v>
      </c>
      <c r="DN11">
        <v>0.40040699999999951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12.961069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12.535945999999999</v>
      </c>
      <c r="DN12">
        <v>0.42512300000000103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12.411583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12.004483</v>
      </c>
      <c r="DN13">
        <v>0.4070999999999998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15.438411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14.932031</v>
      </c>
      <c r="DN14">
        <v>0.50638000000000005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13.943306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13.485965999999999</v>
      </c>
      <c r="DN15">
        <v>0.4573400000000003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13.265127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12.830031</v>
      </c>
      <c r="DN16">
        <v>0.43509599999999971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13.585061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13.139471</v>
      </c>
      <c r="DN17">
        <v>0.44558999999999926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12.547790000000001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12.136222</v>
      </c>
      <c r="DN18">
        <v>0.41156800000000082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14.124281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13.661004999999999</v>
      </c>
      <c r="DN19">
        <v>0.46327600000000047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16.770427000000002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16.220357</v>
      </c>
      <c r="DN20">
        <v>0.55007000000000161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19.540928000000001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18.899985999999998</v>
      </c>
      <c r="DN21">
        <v>0.64094200000000257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19.789529999999999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19.140433000000002</v>
      </c>
      <c r="DN22">
        <v>0.64909699999999759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20.000032000000001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19.344031000000001</v>
      </c>
      <c r="DN23">
        <v>0.65600099999999983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20.000032000000001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19.344031000000001</v>
      </c>
      <c r="DN24">
        <v>0.65600099999999983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20.000032000000001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19.344031000000001</v>
      </c>
      <c r="DN25">
        <v>0.65600099999999983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20.000032000000001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19.344031000000001</v>
      </c>
      <c r="DN26">
        <v>0.65600099999999983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18.689077000000001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18.076074999999999</v>
      </c>
      <c r="DN27">
        <v>0.6130020000000016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20.000032000000001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19.344031000000001</v>
      </c>
      <c r="DN28">
        <v>0.65600099999999983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20.000032000000001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19.344031000000001</v>
      </c>
      <c r="DN29">
        <v>0.65600099999999983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19.063303000000001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18.438027000000002</v>
      </c>
      <c r="DN30">
        <v>0.6252759999999995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19.971319000000001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19.31626</v>
      </c>
      <c r="DN31">
        <v>0.65505900000000139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20.000032000000001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19.344031000000001</v>
      </c>
      <c r="DN32">
        <v>0.65600099999999983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18.283736000000001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17.684028999999999</v>
      </c>
      <c r="DN33">
        <v>0.59970700000000221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17.929618000000001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17.341526999999999</v>
      </c>
      <c r="DN34">
        <v>0.58809100000000214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19.629086999999998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18.985253</v>
      </c>
      <c r="DN35">
        <v>0.64383399999999824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19.692692000000001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19.046772000000001</v>
      </c>
      <c r="DN36">
        <v>0.64592000000000027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20.000032000000001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19.344031000000001</v>
      </c>
      <c r="DN37">
        <v>0.65600099999999983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20.000032000000001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19.344031000000001</v>
      </c>
      <c r="DN38">
        <v>0.65600099999999983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19.091982999999999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18.465765999999999</v>
      </c>
      <c r="DN39">
        <v>0.62621700000000047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17.51454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16.940062999999999</v>
      </c>
      <c r="DN40">
        <v>0.57447700000000168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19.648723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19.004245000000001</v>
      </c>
      <c r="DN41">
        <v>0.64447799999999944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17.242443000000002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16.676891000000001</v>
      </c>
      <c r="DN42">
        <v>0.56555200000000028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19.286398999999999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18.653804999999998</v>
      </c>
      <c r="DN43">
        <v>0.63259400000000099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18.162344999999998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17.56662</v>
      </c>
      <c r="DN44">
        <v>0.59572499999999806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15.957205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15.433809</v>
      </c>
      <c r="DN45">
        <v>0.52339599999999997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16.135534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15.606287999999999</v>
      </c>
      <c r="DN46">
        <v>0.52924600000000055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15.664153000000001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15.150369</v>
      </c>
      <c r="DN47">
        <v>0.51378400000000113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17.545126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16.969646000000001</v>
      </c>
      <c r="DN48">
        <v>0.57547999999999888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17.442361999999999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16.870253000000002</v>
      </c>
      <c r="DN49">
        <v>0.57210899999999754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20.000032000000001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19.344031000000001</v>
      </c>
      <c r="DN50">
        <v>0.65600099999999983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19.798525999999999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19.149134</v>
      </c>
      <c r="DN51">
        <v>0.64939199999999886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19.416149999999998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18.779299999999999</v>
      </c>
      <c r="DN52">
        <v>0.63684999999999903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17.943694000000001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17.355141</v>
      </c>
      <c r="DN53">
        <v>0.58855300000000099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18.114826000000001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17.520659999999999</v>
      </c>
      <c r="DN54">
        <v>0.5941660000000013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19.515633999999999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18.875520999999999</v>
      </c>
      <c r="DN55">
        <v>0.64011299999999949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17.346160000000001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16.777206</v>
      </c>
      <c r="DN56">
        <v>0.56895400000000151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19.028694999999999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18.404554000000001</v>
      </c>
      <c r="DN57">
        <v>0.62414099999999806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17.000084999999999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16.442481999999998</v>
      </c>
      <c r="DN58">
        <v>0.55760300000000029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19.160139999999998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18.531687000000002</v>
      </c>
      <c r="DN59">
        <v>0.62845299999999682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20.000032000000001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19.344031000000001</v>
      </c>
      <c r="DN60">
        <v>0.65600099999999983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20.000032000000001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19.344031000000001</v>
      </c>
      <c r="DN61">
        <v>0.65600099999999983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20.000032000000001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19.344031000000001</v>
      </c>
      <c r="DN62">
        <v>0.65600099999999983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19.456683999999999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18.818504999999998</v>
      </c>
      <c r="DN63">
        <v>0.63817900000000094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20.000032000000001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19.344031000000001</v>
      </c>
      <c r="DN64">
        <v>0.65600099999999983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20.000032000000001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19.344031000000001</v>
      </c>
      <c r="DN65">
        <v>0.65600099999999983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19.826782999999999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19.176465</v>
      </c>
      <c r="DN66">
        <v>0.65031799999999862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18.523129999999998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17.915571</v>
      </c>
      <c r="DN67">
        <v>0.60755899999999841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20.000032000000001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19.344031000000001</v>
      </c>
      <c r="DN68">
        <v>0.65600099999999983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17.513482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16.939039999999999</v>
      </c>
      <c r="DN69">
        <v>0.57444200000000123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19.141618999999999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18.513774000000002</v>
      </c>
      <c r="DN70">
        <v>0.6278449999999971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18.023599999999998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17.432426</v>
      </c>
      <c r="DN71">
        <v>0.59117399999999876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15.935499999999999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15.412815999999999</v>
      </c>
      <c r="DN72">
        <v>0.52268399999999993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15.935499999999999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15.412815999999999</v>
      </c>
      <c r="DN73">
        <v>0.52268399999999993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15.935499999999999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15.412815999999999</v>
      </c>
      <c r="DN74">
        <v>0.52268399999999993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15.935499999999999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15.412815999999999</v>
      </c>
      <c r="DN75">
        <v>0.52268399999999993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15.935499999999999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15.412815999999999</v>
      </c>
      <c r="DN76">
        <v>0.52268399999999993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15.935499999999999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15.412815999999999</v>
      </c>
      <c r="DN77">
        <v>0.52268399999999993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15.935499999999999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15.412815999999999</v>
      </c>
      <c r="DN78">
        <v>0.52268399999999993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15.935499999999999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15.412815999999999</v>
      </c>
      <c r="DN79">
        <v>0.52268399999999993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15.935499999999999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15.412815999999999</v>
      </c>
      <c r="DN80">
        <v>0.52268399999999993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15.935499999999999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15.412815999999999</v>
      </c>
      <c r="DN81">
        <v>0.52268399999999993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15.935499999999999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15.412815999999999</v>
      </c>
      <c r="DN82">
        <v>0.52268399999999993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13.188000000000001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12.755433999999999</v>
      </c>
      <c r="DN83">
        <v>0.43256600000000134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13.188000000000001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12.755433999999999</v>
      </c>
      <c r="DN84">
        <v>0.43256600000000134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13.188000000000001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12.755433999999999</v>
      </c>
      <c r="DN85">
        <v>0.43256600000000134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13.188000000000001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12.755433999999999</v>
      </c>
      <c r="DN86">
        <v>0.43256600000000134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13.188000000000001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12.755433999999999</v>
      </c>
      <c r="DN87">
        <v>0.43256600000000134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13.188000000000001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12.755433999999999</v>
      </c>
      <c r="DN88">
        <v>0.43256600000000134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13.188000000000001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12.755433999999999</v>
      </c>
      <c r="DN89">
        <v>0.43256600000000134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13.188000000000001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12.755433999999999</v>
      </c>
      <c r="DN90">
        <v>0.43256600000000134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13.188000000000001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12.755433999999999</v>
      </c>
      <c r="DN91">
        <v>0.43256600000000134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13.188000000000001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12.755433999999999</v>
      </c>
      <c r="DN92">
        <v>0.43256600000000134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13.188000000000001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12.755433999999999</v>
      </c>
      <c r="DN93">
        <v>0.43256600000000134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13.188000000000001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12.755433999999999</v>
      </c>
      <c r="DN94">
        <v>0.43256600000000134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11.161004</v>
      </c>
      <c r="DN95">
        <v>0.37849600000000017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11.161004</v>
      </c>
      <c r="DN96">
        <v>0.37849600000000017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11.161004</v>
      </c>
      <c r="DN97">
        <v>0.37849600000000017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11.161004</v>
      </c>
      <c r="DN98">
        <v>0.37849600000000017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0.3958108192500005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0.38282822674999989</v>
      </c>
      <c r="DN99">
        <f t="shared" si="3"/>
        <v>1.2982592499999999E-2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45086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496.81</v>
      </c>
      <c r="L3" s="177">
        <v>9.67</v>
      </c>
      <c r="M3" s="177">
        <v>62.83</v>
      </c>
      <c r="N3" s="177">
        <v>51.46</v>
      </c>
      <c r="O3" s="177">
        <v>72.3</v>
      </c>
      <c r="P3" s="177">
        <v>27.76</v>
      </c>
      <c r="Q3" s="177">
        <v>8.91</v>
      </c>
      <c r="R3" s="177">
        <v>18.579999999999998</v>
      </c>
      <c r="S3" s="177">
        <v>11.5</v>
      </c>
      <c r="T3" s="177">
        <v>0</v>
      </c>
      <c r="U3" s="177">
        <v>50.06</v>
      </c>
      <c r="V3" s="177">
        <v>7.71</v>
      </c>
      <c r="W3" s="177">
        <v>16.760000000000002</v>
      </c>
      <c r="X3" s="177">
        <v>62.66</v>
      </c>
      <c r="Y3" s="177">
        <v>0</v>
      </c>
      <c r="Z3">
        <v>0</v>
      </c>
      <c r="AA3" s="177">
        <v>14.73</v>
      </c>
      <c r="AB3" s="177">
        <v>0</v>
      </c>
      <c r="AC3" s="177">
        <v>0</v>
      </c>
      <c r="AD3" s="177">
        <v>0</v>
      </c>
      <c r="AE3" s="177">
        <v>45</v>
      </c>
      <c r="AF3" s="177">
        <v>0</v>
      </c>
      <c r="AG3" s="177">
        <v>0</v>
      </c>
      <c r="AH3" s="177">
        <v>0</v>
      </c>
      <c r="AI3" s="177">
        <v>100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118.22</v>
      </c>
      <c r="AQ3" s="177">
        <v>38.32</v>
      </c>
      <c r="AR3" s="177">
        <v>0</v>
      </c>
      <c r="AS3" s="177">
        <v>3.44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1.26</v>
      </c>
      <c r="AZ3" s="177">
        <v>1.05</v>
      </c>
      <c r="BA3" s="177">
        <v>0.59</v>
      </c>
      <c r="BB3" s="177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496.81</v>
      </c>
      <c r="L4" s="177">
        <v>9.67</v>
      </c>
      <c r="M4" s="177">
        <v>62.83</v>
      </c>
      <c r="N4" s="177">
        <v>51.46</v>
      </c>
      <c r="O4" s="177">
        <v>72.3</v>
      </c>
      <c r="P4" s="177">
        <v>27.76</v>
      </c>
      <c r="Q4" s="177">
        <v>8.91</v>
      </c>
      <c r="R4" s="177">
        <v>18.579999999999998</v>
      </c>
      <c r="S4" s="177">
        <v>11.5</v>
      </c>
      <c r="T4" s="177">
        <v>0</v>
      </c>
      <c r="U4" s="177">
        <v>50.06</v>
      </c>
      <c r="V4" s="177">
        <v>7.71</v>
      </c>
      <c r="W4" s="177">
        <v>16.760000000000002</v>
      </c>
      <c r="X4" s="177">
        <v>62.66</v>
      </c>
      <c r="Y4" s="177">
        <v>0</v>
      </c>
      <c r="Z4">
        <v>0</v>
      </c>
      <c r="AA4" s="177">
        <v>14.73</v>
      </c>
      <c r="AB4" s="177">
        <v>0</v>
      </c>
      <c r="AC4" s="177">
        <v>0</v>
      </c>
      <c r="AD4" s="177">
        <v>0</v>
      </c>
      <c r="AE4" s="177">
        <v>45</v>
      </c>
      <c r="AF4" s="177">
        <v>0</v>
      </c>
      <c r="AG4" s="177">
        <v>0</v>
      </c>
      <c r="AH4" s="177">
        <v>0</v>
      </c>
      <c r="AI4" s="177">
        <v>100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118.22</v>
      </c>
      <c r="AQ4" s="177">
        <v>38.32</v>
      </c>
      <c r="AR4" s="177">
        <v>0</v>
      </c>
      <c r="AS4" s="177">
        <v>3.44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1.26</v>
      </c>
      <c r="AZ4" s="177">
        <v>0.96</v>
      </c>
      <c r="BA4" s="177">
        <v>0.59</v>
      </c>
      <c r="BB4" s="177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496.81</v>
      </c>
      <c r="L5" s="177">
        <v>9.67</v>
      </c>
      <c r="M5" s="177">
        <v>62.83</v>
      </c>
      <c r="N5" s="177">
        <v>51.46</v>
      </c>
      <c r="O5" s="177">
        <v>72.3</v>
      </c>
      <c r="P5" s="177">
        <v>27.76</v>
      </c>
      <c r="Q5" s="177">
        <v>8.91</v>
      </c>
      <c r="R5" s="177">
        <v>18.579999999999998</v>
      </c>
      <c r="S5" s="177">
        <v>11.5</v>
      </c>
      <c r="T5" s="177">
        <v>0</v>
      </c>
      <c r="U5" s="177">
        <v>50.06</v>
      </c>
      <c r="V5" s="177">
        <v>7.71</v>
      </c>
      <c r="W5" s="177">
        <v>16.760000000000002</v>
      </c>
      <c r="X5" s="177">
        <v>62.66</v>
      </c>
      <c r="Y5" s="177">
        <v>0</v>
      </c>
      <c r="Z5">
        <v>0</v>
      </c>
      <c r="AA5" s="177">
        <v>14.73</v>
      </c>
      <c r="AB5" s="177">
        <v>0</v>
      </c>
      <c r="AC5" s="177">
        <v>0</v>
      </c>
      <c r="AD5" s="177">
        <v>0</v>
      </c>
      <c r="AE5" s="177">
        <v>45</v>
      </c>
      <c r="AF5" s="177">
        <v>0</v>
      </c>
      <c r="AG5" s="177">
        <v>0</v>
      </c>
      <c r="AH5" s="177">
        <v>0</v>
      </c>
      <c r="AI5" s="177">
        <v>100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118.22</v>
      </c>
      <c r="AQ5" s="177">
        <v>38.32</v>
      </c>
      <c r="AR5" s="177">
        <v>0</v>
      </c>
      <c r="AS5" s="177">
        <v>3.44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1.26</v>
      </c>
      <c r="AZ5" s="177">
        <v>0.96</v>
      </c>
      <c r="BA5" s="177">
        <v>0.59</v>
      </c>
      <c r="BB5" s="177">
        <v>1.22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496.81</v>
      </c>
      <c r="L6" s="177">
        <v>9.67</v>
      </c>
      <c r="M6" s="177">
        <v>62.83</v>
      </c>
      <c r="N6" s="177">
        <v>51.46</v>
      </c>
      <c r="O6" s="177">
        <v>72.3</v>
      </c>
      <c r="P6" s="177">
        <v>27.76</v>
      </c>
      <c r="Q6" s="177">
        <v>8.91</v>
      </c>
      <c r="R6" s="177">
        <v>18.579999999999998</v>
      </c>
      <c r="S6" s="177">
        <v>11.5</v>
      </c>
      <c r="T6" s="177">
        <v>0</v>
      </c>
      <c r="U6" s="177">
        <v>50.06</v>
      </c>
      <c r="V6" s="177">
        <v>7.71</v>
      </c>
      <c r="W6" s="177">
        <v>16.760000000000002</v>
      </c>
      <c r="X6" s="177">
        <v>62.66</v>
      </c>
      <c r="Y6" s="177">
        <v>0</v>
      </c>
      <c r="Z6">
        <v>0</v>
      </c>
      <c r="AA6" s="177">
        <v>14.73</v>
      </c>
      <c r="AB6" s="177">
        <v>0</v>
      </c>
      <c r="AC6" s="177">
        <v>0</v>
      </c>
      <c r="AD6" s="177">
        <v>0</v>
      </c>
      <c r="AE6" s="177">
        <v>45</v>
      </c>
      <c r="AF6" s="177">
        <v>0</v>
      </c>
      <c r="AG6" s="177">
        <v>0</v>
      </c>
      <c r="AH6" s="177">
        <v>0</v>
      </c>
      <c r="AI6" s="177">
        <v>100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118.22</v>
      </c>
      <c r="AQ6" s="177">
        <v>38.32</v>
      </c>
      <c r="AR6" s="177">
        <v>0</v>
      </c>
      <c r="AS6" s="177">
        <v>3.44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1.26</v>
      </c>
      <c r="AZ6" s="177">
        <v>0.53</v>
      </c>
      <c r="BA6" s="177">
        <v>0.59</v>
      </c>
      <c r="BB6" s="177">
        <v>1.22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496.81</v>
      </c>
      <c r="L7" s="177">
        <v>9.67</v>
      </c>
      <c r="M7" s="177">
        <v>62.83</v>
      </c>
      <c r="N7" s="177">
        <v>51.46</v>
      </c>
      <c r="O7" s="177">
        <v>72.3</v>
      </c>
      <c r="P7" s="177">
        <v>27.76</v>
      </c>
      <c r="Q7" s="177">
        <v>8.91</v>
      </c>
      <c r="R7" s="177">
        <v>18.579999999999998</v>
      </c>
      <c r="S7" s="177">
        <v>11.5</v>
      </c>
      <c r="T7" s="177">
        <v>0</v>
      </c>
      <c r="U7" s="177">
        <v>50.06</v>
      </c>
      <c r="V7" s="177">
        <v>7.71</v>
      </c>
      <c r="W7" s="177">
        <v>16.760000000000002</v>
      </c>
      <c r="X7" s="177">
        <v>62.66</v>
      </c>
      <c r="Y7" s="177">
        <v>0</v>
      </c>
      <c r="Z7">
        <v>0</v>
      </c>
      <c r="AA7" s="177">
        <v>14.73</v>
      </c>
      <c r="AB7" s="177">
        <v>0</v>
      </c>
      <c r="AC7" s="177">
        <v>0</v>
      </c>
      <c r="AD7" s="177">
        <v>0</v>
      </c>
      <c r="AE7" s="177">
        <v>45</v>
      </c>
      <c r="AF7" s="177">
        <v>0</v>
      </c>
      <c r="AG7" s="177">
        <v>0</v>
      </c>
      <c r="AH7" s="177">
        <v>0</v>
      </c>
      <c r="AI7" s="177">
        <v>100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118.22</v>
      </c>
      <c r="AQ7" s="177">
        <v>38.32</v>
      </c>
      <c r="AR7" s="177">
        <v>0</v>
      </c>
      <c r="AS7" s="177">
        <v>3.44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1.26</v>
      </c>
      <c r="AZ7" s="177">
        <v>0</v>
      </c>
      <c r="BA7" s="177">
        <v>0.59</v>
      </c>
      <c r="BB7" s="177">
        <v>1.22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496.81</v>
      </c>
      <c r="L8" s="177">
        <v>9.67</v>
      </c>
      <c r="M8" s="177">
        <v>62.83</v>
      </c>
      <c r="N8" s="177">
        <v>51.46</v>
      </c>
      <c r="O8" s="177">
        <v>72.3</v>
      </c>
      <c r="P8" s="177">
        <v>27.76</v>
      </c>
      <c r="Q8" s="177">
        <v>8.91</v>
      </c>
      <c r="R8" s="177">
        <v>18.579999999999998</v>
      </c>
      <c r="S8" s="177">
        <v>11.5</v>
      </c>
      <c r="T8" s="177">
        <v>0</v>
      </c>
      <c r="U8" s="177">
        <v>50.06</v>
      </c>
      <c r="V8" s="177">
        <v>7.71</v>
      </c>
      <c r="W8" s="177">
        <v>16.760000000000002</v>
      </c>
      <c r="X8" s="177">
        <v>62.66</v>
      </c>
      <c r="Y8" s="177">
        <v>0</v>
      </c>
      <c r="Z8">
        <v>0</v>
      </c>
      <c r="AA8" s="177">
        <v>14.73</v>
      </c>
      <c r="AB8" s="177">
        <v>0</v>
      </c>
      <c r="AC8" s="177">
        <v>0</v>
      </c>
      <c r="AD8" s="177">
        <v>0</v>
      </c>
      <c r="AE8" s="177">
        <v>45</v>
      </c>
      <c r="AF8" s="177">
        <v>0</v>
      </c>
      <c r="AG8" s="177">
        <v>0</v>
      </c>
      <c r="AH8" s="177">
        <v>0</v>
      </c>
      <c r="AI8" s="177">
        <v>100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118.22</v>
      </c>
      <c r="AQ8" s="177">
        <v>38.32</v>
      </c>
      <c r="AR8" s="177">
        <v>0</v>
      </c>
      <c r="AS8" s="177">
        <v>3.44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1.26</v>
      </c>
      <c r="AZ8" s="177">
        <v>0</v>
      </c>
      <c r="BA8" s="177">
        <v>0.59</v>
      </c>
      <c r="BB8" s="177">
        <v>1.22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496.81</v>
      </c>
      <c r="L9" s="177">
        <v>9.67</v>
      </c>
      <c r="M9" s="177">
        <v>62.83</v>
      </c>
      <c r="N9" s="177">
        <v>51.46</v>
      </c>
      <c r="O9" s="177">
        <v>72.3</v>
      </c>
      <c r="P9" s="177">
        <v>27.76</v>
      </c>
      <c r="Q9" s="177">
        <v>8.91</v>
      </c>
      <c r="R9" s="177">
        <v>18.579999999999998</v>
      </c>
      <c r="S9" s="177">
        <v>11.5</v>
      </c>
      <c r="T9" s="177">
        <v>0</v>
      </c>
      <c r="U9" s="177">
        <v>50.06</v>
      </c>
      <c r="V9" s="177">
        <v>7.71</v>
      </c>
      <c r="W9" s="177">
        <v>16.760000000000002</v>
      </c>
      <c r="X9" s="177">
        <v>62.66</v>
      </c>
      <c r="Y9" s="177">
        <v>0</v>
      </c>
      <c r="Z9">
        <v>0</v>
      </c>
      <c r="AA9" s="177">
        <v>14.73</v>
      </c>
      <c r="AB9" s="177">
        <v>0</v>
      </c>
      <c r="AC9" s="177">
        <v>0</v>
      </c>
      <c r="AD9" s="177">
        <v>0</v>
      </c>
      <c r="AE9" s="177">
        <v>45</v>
      </c>
      <c r="AF9" s="177">
        <v>0</v>
      </c>
      <c r="AG9" s="177">
        <v>0</v>
      </c>
      <c r="AH9" s="177">
        <v>0</v>
      </c>
      <c r="AI9" s="177">
        <v>100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118.22</v>
      </c>
      <c r="AQ9" s="177">
        <v>38.32</v>
      </c>
      <c r="AR9" s="177">
        <v>0</v>
      </c>
      <c r="AS9" s="177">
        <v>3.44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1.26</v>
      </c>
      <c r="AZ9" s="177">
        <v>0</v>
      </c>
      <c r="BA9" s="177">
        <v>0.59</v>
      </c>
      <c r="BB9" s="177">
        <v>1.22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496.81</v>
      </c>
      <c r="L10" s="177">
        <v>9.67</v>
      </c>
      <c r="M10" s="177">
        <v>62.83</v>
      </c>
      <c r="N10" s="177">
        <v>51.46</v>
      </c>
      <c r="O10" s="177">
        <v>72.3</v>
      </c>
      <c r="P10" s="177">
        <v>27.76</v>
      </c>
      <c r="Q10" s="177">
        <v>8.91</v>
      </c>
      <c r="R10" s="177">
        <v>18.579999999999998</v>
      </c>
      <c r="S10" s="177">
        <v>11.5</v>
      </c>
      <c r="T10" s="177">
        <v>0</v>
      </c>
      <c r="U10" s="177">
        <v>50.06</v>
      </c>
      <c r="V10" s="177">
        <v>7.71</v>
      </c>
      <c r="W10" s="177">
        <v>16.760000000000002</v>
      </c>
      <c r="X10" s="177">
        <v>62.66</v>
      </c>
      <c r="Y10" s="177">
        <v>0</v>
      </c>
      <c r="Z10">
        <v>0</v>
      </c>
      <c r="AA10" s="177">
        <v>14.73</v>
      </c>
      <c r="AB10" s="177">
        <v>0</v>
      </c>
      <c r="AC10" s="177">
        <v>0</v>
      </c>
      <c r="AD10" s="177">
        <v>0</v>
      </c>
      <c r="AE10" s="177">
        <v>45</v>
      </c>
      <c r="AF10" s="177">
        <v>0</v>
      </c>
      <c r="AG10" s="177">
        <v>0</v>
      </c>
      <c r="AH10" s="177">
        <v>0</v>
      </c>
      <c r="AI10" s="177">
        <v>76.7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118.22</v>
      </c>
      <c r="AQ10" s="177">
        <v>38.32</v>
      </c>
      <c r="AR10" s="177">
        <v>0</v>
      </c>
      <c r="AS10" s="177">
        <v>3.44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1.26</v>
      </c>
      <c r="AZ10" s="177">
        <v>0</v>
      </c>
      <c r="BA10" s="177">
        <v>0.59</v>
      </c>
      <c r="BB10" s="177">
        <v>1.22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440.07</v>
      </c>
      <c r="L11" s="177">
        <v>9.67</v>
      </c>
      <c r="M11" s="177">
        <v>62.83</v>
      </c>
      <c r="N11" s="177">
        <v>51.46</v>
      </c>
      <c r="O11" s="177">
        <v>72.3</v>
      </c>
      <c r="P11" s="177">
        <v>27.76</v>
      </c>
      <c r="Q11" s="177">
        <v>8.91</v>
      </c>
      <c r="R11" s="177">
        <v>18.579999999999998</v>
      </c>
      <c r="S11" s="177">
        <v>11.5</v>
      </c>
      <c r="T11" s="177">
        <v>0</v>
      </c>
      <c r="U11" s="177">
        <v>50.06</v>
      </c>
      <c r="V11" s="177">
        <v>7.71</v>
      </c>
      <c r="W11" s="177">
        <v>16.760000000000002</v>
      </c>
      <c r="X11" s="177">
        <v>62.66</v>
      </c>
      <c r="Y11" s="177">
        <v>0</v>
      </c>
      <c r="Z11">
        <v>0</v>
      </c>
      <c r="AA11" s="177">
        <v>13.14</v>
      </c>
      <c r="AB11" s="177">
        <v>0</v>
      </c>
      <c r="AC11" s="177">
        <v>0</v>
      </c>
      <c r="AD11" s="177">
        <v>0</v>
      </c>
      <c r="AE11" s="177">
        <v>42.76</v>
      </c>
      <c r="AF11" s="177">
        <v>0</v>
      </c>
      <c r="AG11" s="177">
        <v>0</v>
      </c>
      <c r="AH11" s="177">
        <v>0</v>
      </c>
      <c r="AI11" s="177">
        <v>78.989999999999995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118.22</v>
      </c>
      <c r="AQ11" s="177">
        <v>38.32</v>
      </c>
      <c r="AR11" s="177">
        <v>0</v>
      </c>
      <c r="AS11" s="177">
        <v>3.44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1.26</v>
      </c>
      <c r="AZ11" s="177">
        <v>0</v>
      </c>
      <c r="BA11" s="177">
        <v>0.59</v>
      </c>
      <c r="BB11" s="177">
        <v>1.22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386.88</v>
      </c>
      <c r="L12" s="177">
        <v>9.67</v>
      </c>
      <c r="M12" s="177">
        <v>62.83</v>
      </c>
      <c r="N12" s="177">
        <v>51.46</v>
      </c>
      <c r="O12" s="177">
        <v>72.3</v>
      </c>
      <c r="P12" s="177">
        <v>27.76</v>
      </c>
      <c r="Q12" s="177">
        <v>8.91</v>
      </c>
      <c r="R12" s="177">
        <v>18.579999999999998</v>
      </c>
      <c r="S12" s="177">
        <v>11.5</v>
      </c>
      <c r="T12" s="177">
        <v>0</v>
      </c>
      <c r="U12" s="177">
        <v>50.06</v>
      </c>
      <c r="V12" s="177">
        <v>7.71</v>
      </c>
      <c r="W12" s="177">
        <v>16.760000000000002</v>
      </c>
      <c r="X12" s="177">
        <v>62.66</v>
      </c>
      <c r="Y12" s="177">
        <v>0</v>
      </c>
      <c r="Z12">
        <v>0</v>
      </c>
      <c r="AA12" s="177">
        <v>13.11</v>
      </c>
      <c r="AB12" s="177">
        <v>0</v>
      </c>
      <c r="AC12" s="177">
        <v>0</v>
      </c>
      <c r="AD12" s="177">
        <v>0</v>
      </c>
      <c r="AE12" s="177">
        <v>42.76</v>
      </c>
      <c r="AF12" s="177">
        <v>0</v>
      </c>
      <c r="AG12" s="177">
        <v>0</v>
      </c>
      <c r="AH12" s="177">
        <v>0</v>
      </c>
      <c r="AI12" s="177">
        <v>78.989999999999995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118.22</v>
      </c>
      <c r="AQ12" s="177">
        <v>38.32</v>
      </c>
      <c r="AR12" s="177">
        <v>0</v>
      </c>
      <c r="AS12" s="177">
        <v>3.44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1.26</v>
      </c>
      <c r="AZ12" s="177">
        <v>0</v>
      </c>
      <c r="BA12" s="177">
        <v>0.59</v>
      </c>
      <c r="BB12" s="177">
        <v>1.22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435.24</v>
      </c>
      <c r="L13" s="177">
        <v>6.96</v>
      </c>
      <c r="M13" s="177">
        <v>62.83</v>
      </c>
      <c r="N13" s="177">
        <v>51.46</v>
      </c>
      <c r="O13" s="177">
        <v>72.3</v>
      </c>
      <c r="P13" s="177">
        <v>28.97</v>
      </c>
      <c r="Q13" s="177">
        <v>8.91</v>
      </c>
      <c r="R13" s="177">
        <v>18.579999999999998</v>
      </c>
      <c r="S13" s="177">
        <v>11.5</v>
      </c>
      <c r="T13" s="177">
        <v>0</v>
      </c>
      <c r="U13" s="177">
        <v>50.06</v>
      </c>
      <c r="V13" s="177">
        <v>7.71</v>
      </c>
      <c r="W13" s="177">
        <v>16.760000000000002</v>
      </c>
      <c r="X13" s="177">
        <v>62.66</v>
      </c>
      <c r="Y13" s="177">
        <v>0</v>
      </c>
      <c r="Z13">
        <v>0</v>
      </c>
      <c r="AA13" s="177">
        <v>13.11</v>
      </c>
      <c r="AB13" s="177">
        <v>0</v>
      </c>
      <c r="AC13" s="177">
        <v>0</v>
      </c>
      <c r="AD13" s="177">
        <v>0</v>
      </c>
      <c r="AE13" s="177">
        <v>42.76</v>
      </c>
      <c r="AF13" s="177">
        <v>0</v>
      </c>
      <c r="AG13" s="177">
        <v>0</v>
      </c>
      <c r="AH13" s="177">
        <v>0</v>
      </c>
      <c r="AI13" s="177">
        <v>78.989999999999995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118.22</v>
      </c>
      <c r="AQ13" s="177">
        <v>38.32</v>
      </c>
      <c r="AR13" s="177">
        <v>0</v>
      </c>
      <c r="AS13" s="177">
        <v>3.37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1.26</v>
      </c>
      <c r="AZ13" s="177">
        <v>0</v>
      </c>
      <c r="BA13" s="177">
        <v>0.59</v>
      </c>
      <c r="BB13" s="177">
        <v>1.22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411.06</v>
      </c>
      <c r="L14" s="177">
        <v>6.96</v>
      </c>
      <c r="M14" s="177">
        <v>62.83</v>
      </c>
      <c r="N14" s="177">
        <v>51.46</v>
      </c>
      <c r="O14" s="177">
        <v>72.3</v>
      </c>
      <c r="P14" s="177">
        <v>28.97</v>
      </c>
      <c r="Q14" s="177">
        <v>8.91</v>
      </c>
      <c r="R14" s="177">
        <v>18.579999999999998</v>
      </c>
      <c r="S14" s="177">
        <v>11.5</v>
      </c>
      <c r="T14" s="177">
        <v>0</v>
      </c>
      <c r="U14" s="177">
        <v>50.06</v>
      </c>
      <c r="V14" s="177">
        <v>7.71</v>
      </c>
      <c r="W14" s="177">
        <v>16.760000000000002</v>
      </c>
      <c r="X14" s="177">
        <v>62.66</v>
      </c>
      <c r="Y14" s="177">
        <v>0</v>
      </c>
      <c r="Z14">
        <v>0</v>
      </c>
      <c r="AA14" s="177">
        <v>13.11</v>
      </c>
      <c r="AB14" s="177">
        <v>0</v>
      </c>
      <c r="AC14" s="177">
        <v>0</v>
      </c>
      <c r="AD14" s="177">
        <v>0</v>
      </c>
      <c r="AE14" s="177">
        <v>42.76</v>
      </c>
      <c r="AF14" s="177">
        <v>0</v>
      </c>
      <c r="AG14" s="177">
        <v>0</v>
      </c>
      <c r="AH14" s="177">
        <v>0</v>
      </c>
      <c r="AI14" s="177">
        <v>78.989999999999995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118.22</v>
      </c>
      <c r="AQ14" s="177">
        <v>38.32</v>
      </c>
      <c r="AR14" s="177">
        <v>0</v>
      </c>
      <c r="AS14" s="177">
        <v>3.37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1.26</v>
      </c>
      <c r="AZ14" s="177">
        <v>0</v>
      </c>
      <c r="BA14" s="177">
        <v>0.59</v>
      </c>
      <c r="BB14" s="177">
        <v>1.22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411.06</v>
      </c>
      <c r="L15" s="177">
        <v>6.96</v>
      </c>
      <c r="M15" s="177">
        <v>62.83</v>
      </c>
      <c r="N15" s="177">
        <v>51.46</v>
      </c>
      <c r="O15" s="177">
        <v>72.3</v>
      </c>
      <c r="P15" s="177">
        <v>28.97</v>
      </c>
      <c r="Q15" s="177">
        <v>8.91</v>
      </c>
      <c r="R15" s="177">
        <v>18.579999999999998</v>
      </c>
      <c r="S15" s="177">
        <v>11.5</v>
      </c>
      <c r="T15" s="177">
        <v>0</v>
      </c>
      <c r="U15" s="177">
        <v>50.06</v>
      </c>
      <c r="V15" s="177">
        <v>7.71</v>
      </c>
      <c r="W15" s="177">
        <v>16.760000000000002</v>
      </c>
      <c r="X15" s="177">
        <v>62.66</v>
      </c>
      <c r="Y15" s="177">
        <v>0</v>
      </c>
      <c r="Z15">
        <v>0</v>
      </c>
      <c r="AA15" s="177">
        <v>13.11</v>
      </c>
      <c r="AB15" s="177">
        <v>0</v>
      </c>
      <c r="AC15" s="177">
        <v>0</v>
      </c>
      <c r="AD15" s="177">
        <v>0</v>
      </c>
      <c r="AE15" s="177">
        <v>43.46</v>
      </c>
      <c r="AF15" s="177">
        <v>0</v>
      </c>
      <c r="AG15" s="177">
        <v>0</v>
      </c>
      <c r="AH15" s="177">
        <v>0</v>
      </c>
      <c r="AI15" s="177">
        <v>83.77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118.22</v>
      </c>
      <c r="AQ15" s="177">
        <v>38.32</v>
      </c>
      <c r="AR15" s="177">
        <v>0</v>
      </c>
      <c r="AS15" s="177">
        <v>3.37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1.26</v>
      </c>
      <c r="AZ15" s="177">
        <v>0</v>
      </c>
      <c r="BA15" s="177">
        <v>0.59</v>
      </c>
      <c r="BB15" s="177">
        <v>1.22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386.88</v>
      </c>
      <c r="L16" s="177">
        <v>6.96</v>
      </c>
      <c r="M16" s="177">
        <v>62.83</v>
      </c>
      <c r="N16" s="177">
        <v>51.46</v>
      </c>
      <c r="O16" s="177">
        <v>72.3</v>
      </c>
      <c r="P16" s="177">
        <v>28.97</v>
      </c>
      <c r="Q16" s="177">
        <v>8.91</v>
      </c>
      <c r="R16" s="177">
        <v>18.579999999999998</v>
      </c>
      <c r="S16" s="177">
        <v>11.5</v>
      </c>
      <c r="T16" s="177">
        <v>0</v>
      </c>
      <c r="U16" s="177">
        <v>50.06</v>
      </c>
      <c r="V16" s="177">
        <v>7.71</v>
      </c>
      <c r="W16" s="177">
        <v>16.760000000000002</v>
      </c>
      <c r="X16" s="177">
        <v>62.66</v>
      </c>
      <c r="Y16" s="177">
        <v>0</v>
      </c>
      <c r="Z16">
        <v>0</v>
      </c>
      <c r="AA16" s="177">
        <v>13.11</v>
      </c>
      <c r="AB16" s="177">
        <v>0</v>
      </c>
      <c r="AC16" s="177">
        <v>0</v>
      </c>
      <c r="AD16" s="177">
        <v>0</v>
      </c>
      <c r="AE16" s="177">
        <v>43.46</v>
      </c>
      <c r="AF16" s="177">
        <v>0</v>
      </c>
      <c r="AG16" s="177">
        <v>0</v>
      </c>
      <c r="AH16" s="177">
        <v>0</v>
      </c>
      <c r="AI16" s="177">
        <v>83.77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118.22</v>
      </c>
      <c r="AQ16" s="177">
        <v>38.32</v>
      </c>
      <c r="AR16" s="177">
        <v>0</v>
      </c>
      <c r="AS16" s="177">
        <v>3.37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1.26</v>
      </c>
      <c r="AZ16" s="177">
        <v>0</v>
      </c>
      <c r="BA16" s="177">
        <v>0.59</v>
      </c>
      <c r="BB16" s="177">
        <v>1.22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357.87</v>
      </c>
      <c r="L17" s="177">
        <v>6.96</v>
      </c>
      <c r="M17" s="177">
        <v>62.83</v>
      </c>
      <c r="N17" s="177">
        <v>51.46</v>
      </c>
      <c r="O17" s="177">
        <v>72.3</v>
      </c>
      <c r="P17" s="177">
        <v>28.97</v>
      </c>
      <c r="Q17" s="177">
        <v>8.9</v>
      </c>
      <c r="R17" s="177">
        <v>18.579999999999998</v>
      </c>
      <c r="S17" s="177">
        <v>11.49</v>
      </c>
      <c r="T17" s="177">
        <v>0</v>
      </c>
      <c r="U17" s="177">
        <v>50.06</v>
      </c>
      <c r="V17" s="177">
        <v>7.71</v>
      </c>
      <c r="W17" s="177">
        <v>16.760000000000002</v>
      </c>
      <c r="X17" s="177">
        <v>62.66</v>
      </c>
      <c r="Y17" s="177">
        <v>0</v>
      </c>
      <c r="Z17">
        <v>0</v>
      </c>
      <c r="AA17" s="177">
        <v>13.11</v>
      </c>
      <c r="AB17" s="177">
        <v>0</v>
      </c>
      <c r="AC17" s="177">
        <v>0</v>
      </c>
      <c r="AD17" s="177">
        <v>0</v>
      </c>
      <c r="AE17" s="177">
        <v>36.89</v>
      </c>
      <c r="AF17" s="177">
        <v>0</v>
      </c>
      <c r="AG17" s="177">
        <v>0</v>
      </c>
      <c r="AH17" s="177">
        <v>0</v>
      </c>
      <c r="AI17" s="177">
        <v>77.209999999999994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118.22</v>
      </c>
      <c r="AQ17" s="177">
        <v>38.32</v>
      </c>
      <c r="AR17" s="177">
        <v>0</v>
      </c>
      <c r="AS17" s="177">
        <v>3.37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1.26</v>
      </c>
      <c r="AZ17" s="177">
        <v>0</v>
      </c>
      <c r="BA17" s="177">
        <v>0.59</v>
      </c>
      <c r="BB17" s="177">
        <v>1.22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357.87</v>
      </c>
      <c r="L18" s="177">
        <v>6.96</v>
      </c>
      <c r="M18" s="177">
        <v>62.83</v>
      </c>
      <c r="N18" s="177">
        <v>51.46</v>
      </c>
      <c r="O18" s="177">
        <v>72.3</v>
      </c>
      <c r="P18" s="177">
        <v>28.97</v>
      </c>
      <c r="Q18" s="177">
        <v>8.9</v>
      </c>
      <c r="R18" s="177">
        <v>18.579999999999998</v>
      </c>
      <c r="S18" s="177">
        <v>11.49</v>
      </c>
      <c r="T18" s="177">
        <v>0</v>
      </c>
      <c r="U18" s="177">
        <v>50.06</v>
      </c>
      <c r="V18" s="177">
        <v>7.71</v>
      </c>
      <c r="W18" s="177">
        <v>16.760000000000002</v>
      </c>
      <c r="X18" s="177">
        <v>62.66</v>
      </c>
      <c r="Y18" s="177">
        <v>0</v>
      </c>
      <c r="Z18">
        <v>0</v>
      </c>
      <c r="AA18" s="177">
        <v>13.11</v>
      </c>
      <c r="AB18" s="177">
        <v>0</v>
      </c>
      <c r="AC18" s="177">
        <v>0</v>
      </c>
      <c r="AD18" s="177">
        <v>0</v>
      </c>
      <c r="AE18" s="177">
        <v>36.89</v>
      </c>
      <c r="AF18" s="177">
        <v>0</v>
      </c>
      <c r="AG18" s="177">
        <v>0</v>
      </c>
      <c r="AH18" s="177">
        <v>0</v>
      </c>
      <c r="AI18" s="177">
        <v>77.209999999999994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118.22</v>
      </c>
      <c r="AQ18" s="177">
        <v>38.32</v>
      </c>
      <c r="AR18" s="177">
        <v>0</v>
      </c>
      <c r="AS18" s="177">
        <v>3.37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1.26</v>
      </c>
      <c r="AZ18" s="177">
        <v>0</v>
      </c>
      <c r="BA18" s="177">
        <v>0.59</v>
      </c>
      <c r="BB18" s="177">
        <v>1.22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328.85</v>
      </c>
      <c r="L19" s="177">
        <v>6.96</v>
      </c>
      <c r="M19" s="177">
        <v>62.83</v>
      </c>
      <c r="N19" s="177">
        <v>51.46</v>
      </c>
      <c r="O19" s="177">
        <v>72.3</v>
      </c>
      <c r="P19" s="177">
        <v>28.97</v>
      </c>
      <c r="Q19" s="177">
        <v>8.9</v>
      </c>
      <c r="R19" s="177">
        <v>18.579999999999998</v>
      </c>
      <c r="S19" s="177">
        <v>11.49</v>
      </c>
      <c r="T19" s="177">
        <v>0</v>
      </c>
      <c r="U19" s="177">
        <v>50.06</v>
      </c>
      <c r="V19" s="177">
        <v>7.71</v>
      </c>
      <c r="W19" s="177">
        <v>16.25</v>
      </c>
      <c r="X19" s="177">
        <v>62.66</v>
      </c>
      <c r="Y19" s="177">
        <v>0</v>
      </c>
      <c r="Z19">
        <v>0</v>
      </c>
      <c r="AA19" s="177">
        <v>13.11</v>
      </c>
      <c r="AB19" s="177">
        <v>0</v>
      </c>
      <c r="AC19" s="177">
        <v>0</v>
      </c>
      <c r="AD19" s="177">
        <v>0</v>
      </c>
      <c r="AE19" s="177">
        <v>43.46</v>
      </c>
      <c r="AF19" s="177">
        <v>0</v>
      </c>
      <c r="AG19" s="177">
        <v>0</v>
      </c>
      <c r="AH19" s="177">
        <v>0</v>
      </c>
      <c r="AI19" s="177">
        <v>83.81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118.22</v>
      </c>
      <c r="AQ19" s="177">
        <v>38.32</v>
      </c>
      <c r="AR19" s="177">
        <v>0</v>
      </c>
      <c r="AS19" s="177">
        <v>3.37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1.26</v>
      </c>
      <c r="AZ19" s="177">
        <v>0</v>
      </c>
      <c r="BA19" s="177">
        <v>0.59</v>
      </c>
      <c r="BB19" s="177">
        <v>1.22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304.67</v>
      </c>
      <c r="L20" s="177">
        <v>6.96</v>
      </c>
      <c r="M20" s="177">
        <v>62.83</v>
      </c>
      <c r="N20" s="177">
        <v>51.46</v>
      </c>
      <c r="O20" s="177">
        <v>72.3</v>
      </c>
      <c r="P20" s="177">
        <v>28.97</v>
      </c>
      <c r="Q20" s="177">
        <v>8.9</v>
      </c>
      <c r="R20" s="177">
        <v>18.579999999999998</v>
      </c>
      <c r="S20" s="177">
        <v>11.49</v>
      </c>
      <c r="T20" s="177">
        <v>0</v>
      </c>
      <c r="U20" s="177">
        <v>50.06</v>
      </c>
      <c r="V20" s="177">
        <v>7.71</v>
      </c>
      <c r="W20" s="177">
        <v>16.25</v>
      </c>
      <c r="X20" s="177">
        <v>62.66</v>
      </c>
      <c r="Y20" s="177">
        <v>0</v>
      </c>
      <c r="Z20">
        <v>0</v>
      </c>
      <c r="AA20" s="177">
        <v>13.14</v>
      </c>
      <c r="AB20" s="177">
        <v>0</v>
      </c>
      <c r="AC20" s="177">
        <v>0</v>
      </c>
      <c r="AD20" s="177">
        <v>0</v>
      </c>
      <c r="AE20" s="177">
        <v>43.46</v>
      </c>
      <c r="AF20" s="177">
        <v>0</v>
      </c>
      <c r="AG20" s="177">
        <v>0</v>
      </c>
      <c r="AH20" s="177">
        <v>0</v>
      </c>
      <c r="AI20" s="177">
        <v>83.81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118.22</v>
      </c>
      <c r="AQ20" s="177">
        <v>38.32</v>
      </c>
      <c r="AR20" s="177">
        <v>0</v>
      </c>
      <c r="AS20" s="177">
        <v>3.37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1.26</v>
      </c>
      <c r="AZ20" s="177">
        <v>0</v>
      </c>
      <c r="BA20" s="177">
        <v>0.59</v>
      </c>
      <c r="BB20" s="177">
        <v>1.22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285.33</v>
      </c>
      <c r="L21" s="177">
        <v>9.67</v>
      </c>
      <c r="M21" s="177">
        <v>62.83</v>
      </c>
      <c r="N21" s="177">
        <v>51.46</v>
      </c>
      <c r="O21" s="177">
        <v>72.3</v>
      </c>
      <c r="P21" s="177">
        <v>28.97</v>
      </c>
      <c r="Q21" s="177">
        <v>8.91</v>
      </c>
      <c r="R21" s="177">
        <v>18.579999999999998</v>
      </c>
      <c r="S21" s="177">
        <v>11.5</v>
      </c>
      <c r="T21" s="177">
        <v>0</v>
      </c>
      <c r="U21" s="177">
        <v>50.06</v>
      </c>
      <c r="V21" s="177">
        <v>7.71</v>
      </c>
      <c r="W21" s="177">
        <v>16.25</v>
      </c>
      <c r="X21" s="177">
        <v>62.66</v>
      </c>
      <c r="Y21" s="177">
        <v>0</v>
      </c>
      <c r="Z21">
        <v>0</v>
      </c>
      <c r="AA21" s="177">
        <v>13.14</v>
      </c>
      <c r="AB21" s="177">
        <v>0</v>
      </c>
      <c r="AC21" s="177">
        <v>0</v>
      </c>
      <c r="AD21" s="177">
        <v>0</v>
      </c>
      <c r="AE21" s="177">
        <v>43.46</v>
      </c>
      <c r="AF21" s="177">
        <v>0</v>
      </c>
      <c r="AG21" s="177">
        <v>0</v>
      </c>
      <c r="AH21" s="177">
        <v>0</v>
      </c>
      <c r="AI21" s="177">
        <v>83.81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118.22</v>
      </c>
      <c r="AQ21" s="177">
        <v>38.32</v>
      </c>
      <c r="AR21" s="177">
        <v>0</v>
      </c>
      <c r="AS21" s="177">
        <v>3.37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1.26</v>
      </c>
      <c r="AZ21" s="177">
        <v>0.19</v>
      </c>
      <c r="BA21" s="177">
        <v>0.59</v>
      </c>
      <c r="BB21" s="177">
        <v>1.22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261.14999999999998</v>
      </c>
      <c r="L22" s="177">
        <v>9.67</v>
      </c>
      <c r="M22" s="177">
        <v>62.83</v>
      </c>
      <c r="N22" s="177">
        <v>51.46</v>
      </c>
      <c r="O22" s="177">
        <v>72.3</v>
      </c>
      <c r="P22" s="177">
        <v>28.97</v>
      </c>
      <c r="Q22" s="177">
        <v>8.91</v>
      </c>
      <c r="R22" s="177">
        <v>18.579999999999998</v>
      </c>
      <c r="S22" s="177">
        <v>11.5</v>
      </c>
      <c r="T22" s="177">
        <v>0</v>
      </c>
      <c r="U22" s="177">
        <v>50.06</v>
      </c>
      <c r="V22" s="177">
        <v>7.71</v>
      </c>
      <c r="W22" s="177">
        <v>16.25</v>
      </c>
      <c r="X22" s="177">
        <v>62.66</v>
      </c>
      <c r="Y22" s="177">
        <v>0</v>
      </c>
      <c r="Z22">
        <v>0</v>
      </c>
      <c r="AA22" s="177">
        <v>13.14</v>
      </c>
      <c r="AB22" s="177">
        <v>0</v>
      </c>
      <c r="AC22" s="177">
        <v>0</v>
      </c>
      <c r="AD22" s="177">
        <v>0</v>
      </c>
      <c r="AE22" s="177">
        <v>43.46</v>
      </c>
      <c r="AF22" s="177">
        <v>0</v>
      </c>
      <c r="AG22" s="177">
        <v>0</v>
      </c>
      <c r="AH22" s="177">
        <v>0</v>
      </c>
      <c r="AI22" s="177">
        <v>83.81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118.22</v>
      </c>
      <c r="AQ22" s="177">
        <v>38.32</v>
      </c>
      <c r="AR22" s="177">
        <v>0</v>
      </c>
      <c r="AS22" s="177">
        <v>3.37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1.26</v>
      </c>
      <c r="AZ22" s="177">
        <v>0.53</v>
      </c>
      <c r="BA22" s="177">
        <v>0.59</v>
      </c>
      <c r="BB22" s="177">
        <v>1.22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261.14999999999998</v>
      </c>
      <c r="L23" s="177">
        <v>9.67</v>
      </c>
      <c r="M23" s="177">
        <v>62.83</v>
      </c>
      <c r="N23" s="177">
        <v>51.46</v>
      </c>
      <c r="O23" s="177">
        <v>72.3</v>
      </c>
      <c r="P23" s="177">
        <v>28.97</v>
      </c>
      <c r="Q23" s="177">
        <v>8.91</v>
      </c>
      <c r="R23" s="177">
        <v>18.579999999999998</v>
      </c>
      <c r="S23" s="177">
        <v>11.5</v>
      </c>
      <c r="T23" s="177">
        <v>0</v>
      </c>
      <c r="U23" s="177">
        <v>50.06</v>
      </c>
      <c r="V23" s="177">
        <v>7.71</v>
      </c>
      <c r="W23" s="177">
        <v>16.25</v>
      </c>
      <c r="X23" s="177">
        <v>62.66</v>
      </c>
      <c r="Y23" s="177">
        <v>0</v>
      </c>
      <c r="Z23">
        <v>0</v>
      </c>
      <c r="AA23" s="177">
        <v>13.14</v>
      </c>
      <c r="AB23" s="177">
        <v>0</v>
      </c>
      <c r="AC23" s="177">
        <v>0</v>
      </c>
      <c r="AD23" s="177">
        <v>0</v>
      </c>
      <c r="AE23" s="177">
        <v>43.46</v>
      </c>
      <c r="AF23" s="177">
        <v>0</v>
      </c>
      <c r="AG23" s="177">
        <v>0</v>
      </c>
      <c r="AH23" s="177">
        <v>0</v>
      </c>
      <c r="AI23" s="177">
        <v>83.81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118.22</v>
      </c>
      <c r="AQ23" s="177">
        <v>38.32</v>
      </c>
      <c r="AR23" s="177">
        <v>0</v>
      </c>
      <c r="AS23" s="177">
        <v>3.37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1.26</v>
      </c>
      <c r="AZ23" s="177">
        <v>0.53</v>
      </c>
      <c r="BA23" s="177">
        <v>0.59</v>
      </c>
      <c r="BB23" s="177">
        <v>1.22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261.14999999999998</v>
      </c>
      <c r="L24" s="177">
        <v>9.67</v>
      </c>
      <c r="M24" s="177">
        <v>62.83</v>
      </c>
      <c r="N24" s="177">
        <v>51.46</v>
      </c>
      <c r="O24" s="177">
        <v>72.3</v>
      </c>
      <c r="P24" s="177">
        <v>28.97</v>
      </c>
      <c r="Q24" s="177">
        <v>8.91</v>
      </c>
      <c r="R24" s="177">
        <v>18.579999999999998</v>
      </c>
      <c r="S24" s="177">
        <v>11.5</v>
      </c>
      <c r="T24" s="177">
        <v>0</v>
      </c>
      <c r="U24" s="177">
        <v>50.06</v>
      </c>
      <c r="V24" s="177">
        <v>7.71</v>
      </c>
      <c r="W24" s="177">
        <v>16.25</v>
      </c>
      <c r="X24" s="177">
        <v>62.66</v>
      </c>
      <c r="Y24" s="177">
        <v>0</v>
      </c>
      <c r="Z24">
        <v>0</v>
      </c>
      <c r="AA24" s="177">
        <v>13.14</v>
      </c>
      <c r="AB24" s="177">
        <v>0</v>
      </c>
      <c r="AC24" s="177">
        <v>0</v>
      </c>
      <c r="AD24" s="177">
        <v>0</v>
      </c>
      <c r="AE24" s="177">
        <v>43.46</v>
      </c>
      <c r="AF24" s="177">
        <v>0</v>
      </c>
      <c r="AG24" s="177">
        <v>0</v>
      </c>
      <c r="AH24" s="177">
        <v>0</v>
      </c>
      <c r="AI24" s="177">
        <v>83.81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118.22</v>
      </c>
      <c r="AQ24" s="177">
        <v>38.32</v>
      </c>
      <c r="AR24" s="177">
        <v>0</v>
      </c>
      <c r="AS24" s="177">
        <v>3.37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1.26</v>
      </c>
      <c r="AZ24" s="177">
        <v>0.72</v>
      </c>
      <c r="BA24" s="177">
        <v>0.59</v>
      </c>
      <c r="BB24" s="177">
        <v>1.22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261.14999999999998</v>
      </c>
      <c r="L25" s="177">
        <v>9.67</v>
      </c>
      <c r="M25" s="177">
        <v>62.83</v>
      </c>
      <c r="N25" s="177">
        <v>51.46</v>
      </c>
      <c r="O25" s="177">
        <v>72.3</v>
      </c>
      <c r="P25" s="177">
        <v>28.97</v>
      </c>
      <c r="Q25" s="177">
        <v>8.91</v>
      </c>
      <c r="R25" s="177">
        <v>18.579999999999998</v>
      </c>
      <c r="S25" s="177">
        <v>11.5</v>
      </c>
      <c r="T25" s="177">
        <v>0</v>
      </c>
      <c r="U25" s="177">
        <v>50.06</v>
      </c>
      <c r="V25" s="177">
        <v>7.71</v>
      </c>
      <c r="W25" s="177">
        <v>16.25</v>
      </c>
      <c r="X25" s="177">
        <v>62.66</v>
      </c>
      <c r="Y25" s="177">
        <v>0</v>
      </c>
      <c r="Z25">
        <v>0</v>
      </c>
      <c r="AA25" s="177">
        <v>13.14</v>
      </c>
      <c r="AB25" s="177">
        <v>0</v>
      </c>
      <c r="AC25" s="177">
        <v>0</v>
      </c>
      <c r="AD25" s="177">
        <v>0</v>
      </c>
      <c r="AE25" s="177">
        <v>43.46</v>
      </c>
      <c r="AF25" s="177">
        <v>0</v>
      </c>
      <c r="AG25" s="177">
        <v>0</v>
      </c>
      <c r="AH25" s="177">
        <v>0</v>
      </c>
      <c r="AI25" s="177">
        <v>83.81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118.22</v>
      </c>
      <c r="AQ25" s="177">
        <v>38.32</v>
      </c>
      <c r="AR25" s="177">
        <v>0</v>
      </c>
      <c r="AS25" s="177">
        <v>3.37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1.26</v>
      </c>
      <c r="AZ25" s="177">
        <v>1.05</v>
      </c>
      <c r="BA25" s="177">
        <v>0.59</v>
      </c>
      <c r="BB25" s="177">
        <v>1.22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261.14999999999998</v>
      </c>
      <c r="L26" s="177">
        <v>9.67</v>
      </c>
      <c r="M26" s="177">
        <v>62.83</v>
      </c>
      <c r="N26" s="177">
        <v>51.46</v>
      </c>
      <c r="O26" s="177">
        <v>72.3</v>
      </c>
      <c r="P26" s="177">
        <v>28.97</v>
      </c>
      <c r="Q26" s="177">
        <v>8.91</v>
      </c>
      <c r="R26" s="177">
        <v>18.579999999999998</v>
      </c>
      <c r="S26" s="177">
        <v>11.5</v>
      </c>
      <c r="T26" s="177">
        <v>0</v>
      </c>
      <c r="U26" s="177">
        <v>50.06</v>
      </c>
      <c r="V26" s="177">
        <v>7.71</v>
      </c>
      <c r="W26" s="177">
        <v>16.25</v>
      </c>
      <c r="X26" s="177">
        <v>62.66</v>
      </c>
      <c r="Y26" s="177">
        <v>0</v>
      </c>
      <c r="Z26">
        <v>0</v>
      </c>
      <c r="AA26" s="177">
        <v>13.14</v>
      </c>
      <c r="AB26" s="177">
        <v>0</v>
      </c>
      <c r="AC26" s="177">
        <v>0</v>
      </c>
      <c r="AD26" s="177">
        <v>0</v>
      </c>
      <c r="AE26" s="177">
        <v>43.46</v>
      </c>
      <c r="AF26" s="177">
        <v>0</v>
      </c>
      <c r="AG26" s="177">
        <v>0</v>
      </c>
      <c r="AH26" s="177">
        <v>0</v>
      </c>
      <c r="AI26" s="177">
        <v>83.81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118.22</v>
      </c>
      <c r="AQ26" s="177">
        <v>38.32</v>
      </c>
      <c r="AR26" s="177">
        <v>0</v>
      </c>
      <c r="AS26" s="177">
        <v>3.37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1.26</v>
      </c>
      <c r="AZ26" s="177">
        <v>1.05</v>
      </c>
      <c r="BA26" s="177">
        <v>0.59</v>
      </c>
      <c r="BB26" s="177">
        <v>1.22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0.53</v>
      </c>
      <c r="E27" s="177">
        <v>0</v>
      </c>
      <c r="F27" s="177">
        <v>0</v>
      </c>
      <c r="G27" s="177">
        <v>1.28</v>
      </c>
      <c r="H27" s="177">
        <v>0</v>
      </c>
      <c r="I27" s="177">
        <v>0</v>
      </c>
      <c r="J27" s="177">
        <v>0</v>
      </c>
      <c r="K27" s="177">
        <v>270.87</v>
      </c>
      <c r="L27" s="177">
        <v>2.99</v>
      </c>
      <c r="M27" s="177">
        <v>62.83</v>
      </c>
      <c r="N27" s="177">
        <v>51.46</v>
      </c>
      <c r="O27" s="177">
        <v>72.3</v>
      </c>
      <c r="P27" s="177">
        <v>28.97</v>
      </c>
      <c r="Q27" s="177">
        <v>2.9</v>
      </c>
      <c r="R27" s="177">
        <v>18.579999999999998</v>
      </c>
      <c r="S27" s="177">
        <v>4.9800000000000004</v>
      </c>
      <c r="T27" s="177">
        <v>0</v>
      </c>
      <c r="U27" s="177">
        <v>50.06</v>
      </c>
      <c r="V27" s="177">
        <v>7.71</v>
      </c>
      <c r="W27" s="177">
        <v>16.25</v>
      </c>
      <c r="X27" s="177">
        <v>62.66</v>
      </c>
      <c r="Y27" s="177">
        <v>0</v>
      </c>
      <c r="Z27">
        <v>0</v>
      </c>
      <c r="AA27" s="177">
        <v>13.11</v>
      </c>
      <c r="AB27" s="177">
        <v>0</v>
      </c>
      <c r="AC27" s="177">
        <v>0</v>
      </c>
      <c r="AD27" s="177">
        <v>0</v>
      </c>
      <c r="AE27" s="177">
        <v>42.76</v>
      </c>
      <c r="AF27" s="177">
        <v>0</v>
      </c>
      <c r="AG27" s="177">
        <v>0</v>
      </c>
      <c r="AH27" s="177">
        <v>0</v>
      </c>
      <c r="AI27" s="177">
        <v>87.55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118.22</v>
      </c>
      <c r="AQ27" s="177">
        <v>38.32</v>
      </c>
      <c r="AR27" s="177">
        <v>7</v>
      </c>
      <c r="AS27" s="177">
        <v>3.37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1.26</v>
      </c>
      <c r="AZ27" s="177">
        <v>1.05</v>
      </c>
      <c r="BA27" s="177">
        <v>0.59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270.85000000000002</v>
      </c>
      <c r="L28" s="177">
        <v>2.9</v>
      </c>
      <c r="M28" s="177">
        <v>62.83</v>
      </c>
      <c r="N28" s="177">
        <v>51.46</v>
      </c>
      <c r="O28" s="177">
        <v>72.3</v>
      </c>
      <c r="P28" s="177">
        <v>28.97</v>
      </c>
      <c r="Q28" s="177">
        <v>2.9</v>
      </c>
      <c r="R28" s="177">
        <v>18.579999999999998</v>
      </c>
      <c r="S28" s="177">
        <v>4.88</v>
      </c>
      <c r="T28" s="177">
        <v>0</v>
      </c>
      <c r="U28" s="177">
        <v>50.06</v>
      </c>
      <c r="V28" s="177">
        <v>7.71</v>
      </c>
      <c r="W28" s="177">
        <v>16.25</v>
      </c>
      <c r="X28" s="177">
        <v>62.66</v>
      </c>
      <c r="Y28" s="177">
        <v>0</v>
      </c>
      <c r="Z28">
        <v>0</v>
      </c>
      <c r="AA28" s="177">
        <v>13.11</v>
      </c>
      <c r="AB28" s="177">
        <v>0</v>
      </c>
      <c r="AC28" s="177">
        <v>0</v>
      </c>
      <c r="AD28" s="177">
        <v>0</v>
      </c>
      <c r="AE28" s="177">
        <v>42.76</v>
      </c>
      <c r="AF28" s="177">
        <v>0</v>
      </c>
      <c r="AG28" s="177">
        <v>0</v>
      </c>
      <c r="AH28" s="177">
        <v>0</v>
      </c>
      <c r="AI28" s="177">
        <v>87.55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118.22</v>
      </c>
      <c r="AQ28" s="177">
        <v>38.32</v>
      </c>
      <c r="AR28" s="177">
        <v>23.53</v>
      </c>
      <c r="AS28" s="177">
        <v>3.37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1.26</v>
      </c>
      <c r="AZ28" s="177">
        <v>1.05</v>
      </c>
      <c r="BA28" s="177">
        <v>0.59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270.87</v>
      </c>
      <c r="L29" s="177">
        <v>2.9</v>
      </c>
      <c r="M29" s="177">
        <v>62.83</v>
      </c>
      <c r="N29" s="177">
        <v>51.46</v>
      </c>
      <c r="O29" s="177">
        <v>72.3</v>
      </c>
      <c r="P29" s="177">
        <v>28.97</v>
      </c>
      <c r="Q29" s="177">
        <v>2.9</v>
      </c>
      <c r="R29" s="177">
        <v>18.579999999999998</v>
      </c>
      <c r="S29" s="177">
        <v>4.87</v>
      </c>
      <c r="T29" s="177">
        <v>0</v>
      </c>
      <c r="U29" s="177">
        <v>50.06</v>
      </c>
      <c r="V29" s="177">
        <v>7.71</v>
      </c>
      <c r="W29" s="177">
        <v>16.25</v>
      </c>
      <c r="X29" s="177">
        <v>62.66</v>
      </c>
      <c r="Y29" s="177">
        <v>0</v>
      </c>
      <c r="Z29">
        <v>0</v>
      </c>
      <c r="AA29" s="177">
        <v>13.11</v>
      </c>
      <c r="AB29" s="177">
        <v>0</v>
      </c>
      <c r="AC29" s="177">
        <v>0</v>
      </c>
      <c r="AD29" s="177">
        <v>0</v>
      </c>
      <c r="AE29" s="177">
        <v>42.76</v>
      </c>
      <c r="AF29" s="177">
        <v>0</v>
      </c>
      <c r="AG29" s="177">
        <v>0</v>
      </c>
      <c r="AH29" s="177">
        <v>0</v>
      </c>
      <c r="AI29" s="177">
        <v>87.55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118.22</v>
      </c>
      <c r="AQ29" s="177">
        <v>38.32</v>
      </c>
      <c r="AR29" s="177">
        <v>35.1</v>
      </c>
      <c r="AS29" s="177">
        <v>3.37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1.26</v>
      </c>
      <c r="AZ29" s="177">
        <v>1.58</v>
      </c>
      <c r="BA29" s="177">
        <v>0.59</v>
      </c>
      <c r="BB29" s="177">
        <v>0.51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271.29000000000002</v>
      </c>
      <c r="L30" s="177">
        <v>2.9</v>
      </c>
      <c r="M30" s="177">
        <v>62.83</v>
      </c>
      <c r="N30" s="177">
        <v>51.46</v>
      </c>
      <c r="O30" s="177">
        <v>72.3</v>
      </c>
      <c r="P30" s="177">
        <v>28.97</v>
      </c>
      <c r="Q30" s="177">
        <v>2.9</v>
      </c>
      <c r="R30" s="177">
        <v>18.579999999999998</v>
      </c>
      <c r="S30" s="177">
        <v>5.98</v>
      </c>
      <c r="T30" s="177">
        <v>0</v>
      </c>
      <c r="U30" s="177">
        <v>50.06</v>
      </c>
      <c r="V30" s="177">
        <v>7.71</v>
      </c>
      <c r="W30" s="177">
        <v>16.25</v>
      </c>
      <c r="X30" s="177">
        <v>62.66</v>
      </c>
      <c r="Y30" s="177">
        <v>0</v>
      </c>
      <c r="Z30">
        <v>0</v>
      </c>
      <c r="AA30" s="177">
        <v>13.11</v>
      </c>
      <c r="AB30" s="177">
        <v>0</v>
      </c>
      <c r="AC30" s="177">
        <v>0</v>
      </c>
      <c r="AD30" s="177">
        <v>0</v>
      </c>
      <c r="AE30" s="177">
        <v>42.76</v>
      </c>
      <c r="AF30" s="177">
        <v>0</v>
      </c>
      <c r="AG30" s="177">
        <v>0</v>
      </c>
      <c r="AH30" s="177">
        <v>0</v>
      </c>
      <c r="AI30" s="177">
        <v>87.55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118.22</v>
      </c>
      <c r="AQ30" s="177">
        <v>38.32</v>
      </c>
      <c r="AR30" s="177">
        <v>40.5</v>
      </c>
      <c r="AS30" s="177">
        <v>3.37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1.26</v>
      </c>
      <c r="AZ30" s="177">
        <v>1.58</v>
      </c>
      <c r="BA30" s="177">
        <v>0.59</v>
      </c>
      <c r="BB30" s="177">
        <v>0.49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271.3</v>
      </c>
      <c r="L31" s="177">
        <v>2.9</v>
      </c>
      <c r="M31" s="177">
        <v>62.83</v>
      </c>
      <c r="N31" s="177">
        <v>51.46</v>
      </c>
      <c r="O31" s="177">
        <v>72.3</v>
      </c>
      <c r="P31" s="177">
        <v>28.97</v>
      </c>
      <c r="Q31" s="177">
        <v>2.9</v>
      </c>
      <c r="R31" s="177">
        <v>18.579999999999998</v>
      </c>
      <c r="S31" s="177">
        <v>5.99</v>
      </c>
      <c r="T31" s="177">
        <v>0</v>
      </c>
      <c r="U31" s="177">
        <v>50.06</v>
      </c>
      <c r="V31" s="177">
        <v>7.71</v>
      </c>
      <c r="W31" s="177">
        <v>16.25</v>
      </c>
      <c r="X31" s="177">
        <v>62.66</v>
      </c>
      <c r="Y31" s="177">
        <v>0</v>
      </c>
      <c r="Z31">
        <v>0</v>
      </c>
      <c r="AA31" s="177">
        <v>13.14</v>
      </c>
      <c r="AB31" s="177">
        <v>0</v>
      </c>
      <c r="AC31" s="177">
        <v>0</v>
      </c>
      <c r="AD31" s="177">
        <v>0</v>
      </c>
      <c r="AE31" s="177">
        <v>42.76</v>
      </c>
      <c r="AF31" s="177">
        <v>0</v>
      </c>
      <c r="AG31" s="177">
        <v>0</v>
      </c>
      <c r="AH31" s="177">
        <v>0</v>
      </c>
      <c r="AI31" s="177">
        <v>87.55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118.22</v>
      </c>
      <c r="AQ31" s="177">
        <v>38.32</v>
      </c>
      <c r="AR31" s="177">
        <v>40.5</v>
      </c>
      <c r="AS31" s="177">
        <v>3.37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1.26</v>
      </c>
      <c r="AZ31" s="177">
        <v>1.58</v>
      </c>
      <c r="BA31" s="177">
        <v>0.59</v>
      </c>
      <c r="BB31" s="177">
        <v>0.49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271.29000000000002</v>
      </c>
      <c r="L32" s="177">
        <v>2.9</v>
      </c>
      <c r="M32" s="177">
        <v>62.83</v>
      </c>
      <c r="N32" s="177">
        <v>51.46</v>
      </c>
      <c r="O32" s="177">
        <v>72.3</v>
      </c>
      <c r="P32" s="177">
        <v>28.97</v>
      </c>
      <c r="Q32" s="177">
        <v>3</v>
      </c>
      <c r="R32" s="177">
        <v>18.579999999999998</v>
      </c>
      <c r="S32" s="177">
        <v>5.99</v>
      </c>
      <c r="T32" s="177">
        <v>0</v>
      </c>
      <c r="U32" s="177">
        <v>50.06</v>
      </c>
      <c r="V32" s="177">
        <v>7.71</v>
      </c>
      <c r="W32" s="177">
        <v>16.25</v>
      </c>
      <c r="X32" s="177">
        <v>62.66</v>
      </c>
      <c r="Y32" s="177">
        <v>0</v>
      </c>
      <c r="Z32">
        <v>0</v>
      </c>
      <c r="AA32" s="177">
        <v>13.14</v>
      </c>
      <c r="AB32" s="177">
        <v>0</v>
      </c>
      <c r="AC32" s="177">
        <v>0</v>
      </c>
      <c r="AD32" s="177">
        <v>0</v>
      </c>
      <c r="AE32" s="177">
        <v>42.76</v>
      </c>
      <c r="AF32" s="177">
        <v>0</v>
      </c>
      <c r="AG32" s="177">
        <v>0</v>
      </c>
      <c r="AH32" s="177">
        <v>0</v>
      </c>
      <c r="AI32" s="177">
        <v>87.55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118.22</v>
      </c>
      <c r="AQ32" s="177">
        <v>38.32</v>
      </c>
      <c r="AR32" s="177">
        <v>40.5</v>
      </c>
      <c r="AS32" s="177">
        <v>3.37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1.26</v>
      </c>
      <c r="AZ32" s="177">
        <v>1.58</v>
      </c>
      <c r="BA32" s="177">
        <v>0.97</v>
      </c>
      <c r="BB32" s="177">
        <v>0.49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271.31</v>
      </c>
      <c r="L33" s="177">
        <v>2.9</v>
      </c>
      <c r="M33" s="177">
        <v>62.83</v>
      </c>
      <c r="N33" s="177">
        <v>51.46</v>
      </c>
      <c r="O33" s="177">
        <v>72.3</v>
      </c>
      <c r="P33" s="177">
        <v>28.97</v>
      </c>
      <c r="Q33" s="177">
        <v>2.9</v>
      </c>
      <c r="R33" s="177">
        <v>18.579999999999998</v>
      </c>
      <c r="S33" s="177">
        <v>5.74</v>
      </c>
      <c r="T33" s="177">
        <v>0</v>
      </c>
      <c r="U33" s="177">
        <v>50.06</v>
      </c>
      <c r="V33" s="177">
        <v>7.71</v>
      </c>
      <c r="W33" s="177">
        <v>16.25</v>
      </c>
      <c r="X33" s="177">
        <v>62.66</v>
      </c>
      <c r="Y33" s="177">
        <v>0</v>
      </c>
      <c r="Z33">
        <v>0</v>
      </c>
      <c r="AA33" s="177">
        <v>13.14</v>
      </c>
      <c r="AB33" s="177">
        <v>0</v>
      </c>
      <c r="AC33" s="177">
        <v>0</v>
      </c>
      <c r="AD33" s="177">
        <v>0</v>
      </c>
      <c r="AE33" s="177">
        <v>42.76</v>
      </c>
      <c r="AF33" s="177">
        <v>0</v>
      </c>
      <c r="AG33" s="177">
        <v>0</v>
      </c>
      <c r="AH33" s="177">
        <v>0</v>
      </c>
      <c r="AI33" s="177">
        <v>87.55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118.22</v>
      </c>
      <c r="AQ33" s="177">
        <v>38.32</v>
      </c>
      <c r="AR33" s="177">
        <v>40.5</v>
      </c>
      <c r="AS33" s="177">
        <v>3.37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1.26</v>
      </c>
      <c r="AZ33" s="177">
        <v>1.58</v>
      </c>
      <c r="BA33" s="177">
        <v>0.97</v>
      </c>
      <c r="BB33" s="177">
        <v>0.46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271.3</v>
      </c>
      <c r="L34" s="177">
        <v>2.9</v>
      </c>
      <c r="M34" s="177">
        <v>62.83</v>
      </c>
      <c r="N34" s="177">
        <v>51.46</v>
      </c>
      <c r="O34" s="177">
        <v>72.3</v>
      </c>
      <c r="P34" s="177">
        <v>28.97</v>
      </c>
      <c r="Q34" s="177">
        <v>2.9</v>
      </c>
      <c r="R34" s="177">
        <v>18.579999999999998</v>
      </c>
      <c r="S34" s="177">
        <v>5.74</v>
      </c>
      <c r="T34" s="177">
        <v>0</v>
      </c>
      <c r="U34" s="177">
        <v>50.06</v>
      </c>
      <c r="V34" s="177">
        <v>7.71</v>
      </c>
      <c r="W34" s="177">
        <v>16.25</v>
      </c>
      <c r="X34" s="177">
        <v>62.66</v>
      </c>
      <c r="Y34" s="177">
        <v>0</v>
      </c>
      <c r="Z34">
        <v>0</v>
      </c>
      <c r="AA34" s="177">
        <v>13.14</v>
      </c>
      <c r="AB34" s="177">
        <v>0</v>
      </c>
      <c r="AC34" s="177">
        <v>0</v>
      </c>
      <c r="AD34" s="177">
        <v>0</v>
      </c>
      <c r="AE34" s="177">
        <v>42.76</v>
      </c>
      <c r="AF34" s="177">
        <v>0</v>
      </c>
      <c r="AG34" s="177">
        <v>0</v>
      </c>
      <c r="AH34" s="177">
        <v>0</v>
      </c>
      <c r="AI34" s="177">
        <v>87.55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118.22</v>
      </c>
      <c r="AQ34" s="177">
        <v>38.32</v>
      </c>
      <c r="AR34" s="177">
        <v>40.5</v>
      </c>
      <c r="AS34" s="177">
        <v>3.37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1.26</v>
      </c>
      <c r="AZ34" s="177">
        <v>1.05</v>
      </c>
      <c r="BA34" s="177">
        <v>0.97</v>
      </c>
      <c r="BB34" s="177">
        <v>0.46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271.31</v>
      </c>
      <c r="L35" s="177">
        <v>2.9</v>
      </c>
      <c r="M35" s="177">
        <v>62.83</v>
      </c>
      <c r="N35" s="177">
        <v>51.46</v>
      </c>
      <c r="O35" s="177">
        <v>72.3</v>
      </c>
      <c r="P35" s="177">
        <v>28.97</v>
      </c>
      <c r="Q35" s="177">
        <v>4.75</v>
      </c>
      <c r="R35" s="177">
        <v>5.61</v>
      </c>
      <c r="S35" s="177">
        <v>5.99</v>
      </c>
      <c r="T35" s="177">
        <v>0</v>
      </c>
      <c r="U35" s="177">
        <v>50.06</v>
      </c>
      <c r="V35" s="177">
        <v>7.46</v>
      </c>
      <c r="W35" s="177">
        <v>16.760000000000002</v>
      </c>
      <c r="X35" s="177">
        <v>62.66</v>
      </c>
      <c r="Y35" s="177">
        <v>0</v>
      </c>
      <c r="Z35">
        <v>0</v>
      </c>
      <c r="AA35" s="177">
        <v>13.14</v>
      </c>
      <c r="AB35" s="177">
        <v>0</v>
      </c>
      <c r="AC35" s="177">
        <v>0</v>
      </c>
      <c r="AD35" s="177">
        <v>0</v>
      </c>
      <c r="AE35" s="177">
        <v>42.76</v>
      </c>
      <c r="AF35" s="177">
        <v>0</v>
      </c>
      <c r="AG35" s="177">
        <v>0</v>
      </c>
      <c r="AH35" s="177">
        <v>0</v>
      </c>
      <c r="AI35" s="177">
        <v>87.55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116.06</v>
      </c>
      <c r="AQ35" s="177">
        <v>36.659999999999997</v>
      </c>
      <c r="AR35" s="177">
        <v>47.5</v>
      </c>
      <c r="AS35" s="177">
        <v>1.71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1.26</v>
      </c>
      <c r="AZ35" s="177">
        <v>1.05</v>
      </c>
      <c r="BA35" s="177">
        <v>0.97</v>
      </c>
      <c r="BB35" s="177">
        <v>0.5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271.3</v>
      </c>
      <c r="L36" s="177">
        <v>2.9</v>
      </c>
      <c r="M36" s="177">
        <v>62.83</v>
      </c>
      <c r="N36" s="177">
        <v>51.46</v>
      </c>
      <c r="O36" s="177">
        <v>72.3</v>
      </c>
      <c r="P36" s="177">
        <v>28.97</v>
      </c>
      <c r="Q36" s="177">
        <v>4.75</v>
      </c>
      <c r="R36" s="177">
        <v>5.61</v>
      </c>
      <c r="S36" s="177">
        <v>5.99</v>
      </c>
      <c r="T36" s="177">
        <v>0</v>
      </c>
      <c r="U36" s="177">
        <v>50.06</v>
      </c>
      <c r="V36" s="177">
        <v>7.46</v>
      </c>
      <c r="W36" s="177">
        <v>16.760000000000002</v>
      </c>
      <c r="X36" s="177">
        <v>62.66</v>
      </c>
      <c r="Y36" s="177">
        <v>0</v>
      </c>
      <c r="Z36">
        <v>0</v>
      </c>
      <c r="AA36" s="177">
        <v>13.14</v>
      </c>
      <c r="AB36" s="177">
        <v>0</v>
      </c>
      <c r="AC36" s="177">
        <v>0</v>
      </c>
      <c r="AD36" s="177">
        <v>0</v>
      </c>
      <c r="AE36" s="177">
        <v>42.76</v>
      </c>
      <c r="AF36" s="177">
        <v>0</v>
      </c>
      <c r="AG36" s="177">
        <v>0</v>
      </c>
      <c r="AH36" s="177">
        <v>0</v>
      </c>
      <c r="AI36" s="177">
        <v>87.55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116.06</v>
      </c>
      <c r="AQ36" s="177">
        <v>36.659999999999997</v>
      </c>
      <c r="AR36" s="177">
        <v>47.5</v>
      </c>
      <c r="AS36" s="177">
        <v>1.71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1.26</v>
      </c>
      <c r="AZ36" s="177">
        <v>0.88</v>
      </c>
      <c r="BA36" s="177">
        <v>0.97</v>
      </c>
      <c r="BB36" s="177">
        <v>0.5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271.31</v>
      </c>
      <c r="L37" s="177">
        <v>2.9</v>
      </c>
      <c r="M37" s="177">
        <v>62.83</v>
      </c>
      <c r="N37" s="177">
        <v>51.46</v>
      </c>
      <c r="O37" s="177">
        <v>72.3</v>
      </c>
      <c r="P37" s="177">
        <v>28.97</v>
      </c>
      <c r="Q37" s="177">
        <v>4.75</v>
      </c>
      <c r="R37" s="177">
        <v>5.61</v>
      </c>
      <c r="S37" s="177">
        <v>5.99</v>
      </c>
      <c r="T37" s="177">
        <v>0</v>
      </c>
      <c r="U37" s="177">
        <v>50.06</v>
      </c>
      <c r="V37" s="177">
        <v>1.93</v>
      </c>
      <c r="W37" s="177">
        <v>16.760000000000002</v>
      </c>
      <c r="X37" s="177">
        <v>62.66</v>
      </c>
      <c r="Y37" s="177">
        <v>0</v>
      </c>
      <c r="Z37">
        <v>0</v>
      </c>
      <c r="AA37" s="177">
        <v>13.14</v>
      </c>
      <c r="AB37" s="177">
        <v>0</v>
      </c>
      <c r="AC37" s="177">
        <v>0</v>
      </c>
      <c r="AD37" s="177">
        <v>0</v>
      </c>
      <c r="AE37" s="177">
        <v>42.76</v>
      </c>
      <c r="AF37" s="177">
        <v>0</v>
      </c>
      <c r="AG37" s="177">
        <v>0</v>
      </c>
      <c r="AH37" s="177">
        <v>0</v>
      </c>
      <c r="AI37" s="177">
        <v>87.55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64.989999999999995</v>
      </c>
      <c r="AQ37" s="177">
        <v>14.06</v>
      </c>
      <c r="AR37" s="177">
        <v>47.5</v>
      </c>
      <c r="AS37" s="177">
        <v>1.71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1.26</v>
      </c>
      <c r="AZ37" s="177">
        <v>0.53</v>
      </c>
      <c r="BA37" s="177">
        <v>0.6</v>
      </c>
      <c r="BB37" s="177">
        <v>0.55000000000000004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271.3</v>
      </c>
      <c r="L38" s="177">
        <v>2.9</v>
      </c>
      <c r="M38" s="177">
        <v>62.83</v>
      </c>
      <c r="N38" s="177">
        <v>51.46</v>
      </c>
      <c r="O38" s="177">
        <v>72.3</v>
      </c>
      <c r="P38" s="177">
        <v>28.97</v>
      </c>
      <c r="Q38" s="177">
        <v>4.75</v>
      </c>
      <c r="R38" s="177">
        <v>5.61</v>
      </c>
      <c r="S38" s="177">
        <v>5.99</v>
      </c>
      <c r="T38" s="177">
        <v>0</v>
      </c>
      <c r="U38" s="177">
        <v>50.06</v>
      </c>
      <c r="V38" s="177">
        <v>1.93</v>
      </c>
      <c r="W38" s="177">
        <v>16.760000000000002</v>
      </c>
      <c r="X38" s="177">
        <v>62.66</v>
      </c>
      <c r="Y38" s="177">
        <v>0</v>
      </c>
      <c r="Z38">
        <v>0</v>
      </c>
      <c r="AA38" s="177">
        <v>13.14</v>
      </c>
      <c r="AB38" s="177">
        <v>0</v>
      </c>
      <c r="AC38" s="177">
        <v>0</v>
      </c>
      <c r="AD38" s="177">
        <v>0</v>
      </c>
      <c r="AE38" s="177">
        <v>42.76</v>
      </c>
      <c r="AF38" s="177">
        <v>0</v>
      </c>
      <c r="AG38" s="177">
        <v>0</v>
      </c>
      <c r="AH38" s="177">
        <v>0</v>
      </c>
      <c r="AI38" s="177">
        <v>87.55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58.03</v>
      </c>
      <c r="AQ38" s="177">
        <v>14.04</v>
      </c>
      <c r="AR38" s="177">
        <v>47.5</v>
      </c>
      <c r="AS38" s="177">
        <v>1.71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1.26</v>
      </c>
      <c r="AZ38" s="177">
        <v>0.53</v>
      </c>
      <c r="BA38" s="177">
        <v>0.48</v>
      </c>
      <c r="BB38" s="177">
        <v>0.55000000000000004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271.31</v>
      </c>
      <c r="L39" s="177">
        <v>2.9</v>
      </c>
      <c r="M39" s="177">
        <v>62.83</v>
      </c>
      <c r="N39" s="177">
        <v>51.46</v>
      </c>
      <c r="O39" s="177">
        <v>72.3</v>
      </c>
      <c r="P39" s="177">
        <v>28.97</v>
      </c>
      <c r="Q39" s="177">
        <v>4.75</v>
      </c>
      <c r="R39" s="177">
        <v>5.61</v>
      </c>
      <c r="S39" s="177">
        <v>5.96</v>
      </c>
      <c r="T39" s="177">
        <v>0</v>
      </c>
      <c r="U39" s="177">
        <v>50.06</v>
      </c>
      <c r="V39" s="177">
        <v>1.93</v>
      </c>
      <c r="W39" s="177">
        <v>16.760000000000002</v>
      </c>
      <c r="X39" s="177">
        <v>62.66</v>
      </c>
      <c r="Y39" s="177">
        <v>0</v>
      </c>
      <c r="Z39">
        <v>0</v>
      </c>
      <c r="AA39" s="177">
        <v>13.44</v>
      </c>
      <c r="AB39" s="177">
        <v>11.63</v>
      </c>
      <c r="AC39" s="177">
        <v>0</v>
      </c>
      <c r="AD39" s="177">
        <v>0</v>
      </c>
      <c r="AE39" s="177">
        <v>42.01</v>
      </c>
      <c r="AF39" s="177">
        <v>0</v>
      </c>
      <c r="AG39" s="177">
        <v>0</v>
      </c>
      <c r="AH39" s="177">
        <v>0</v>
      </c>
      <c r="AI39" s="177">
        <v>87.55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58.03</v>
      </c>
      <c r="AQ39" s="177">
        <v>14.03</v>
      </c>
      <c r="AR39" s="177">
        <v>47.5</v>
      </c>
      <c r="AS39" s="177">
        <v>0.93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1.26</v>
      </c>
      <c r="AZ39" s="177">
        <v>0</v>
      </c>
      <c r="BA39" s="177">
        <v>0.24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271.3</v>
      </c>
      <c r="L40" s="177">
        <v>2.9</v>
      </c>
      <c r="M40" s="177">
        <v>62.83</v>
      </c>
      <c r="N40" s="177">
        <v>51.46</v>
      </c>
      <c r="O40" s="177">
        <v>72.3</v>
      </c>
      <c r="P40" s="177">
        <v>28.97</v>
      </c>
      <c r="Q40" s="177">
        <v>4.75</v>
      </c>
      <c r="R40" s="177">
        <v>5.61</v>
      </c>
      <c r="S40" s="177">
        <v>5.96</v>
      </c>
      <c r="T40" s="177">
        <v>0</v>
      </c>
      <c r="U40" s="177">
        <v>50.06</v>
      </c>
      <c r="V40" s="177">
        <v>1.93</v>
      </c>
      <c r="W40" s="177">
        <v>16.760000000000002</v>
      </c>
      <c r="X40" s="177">
        <v>62.66</v>
      </c>
      <c r="Y40" s="177">
        <v>0</v>
      </c>
      <c r="Z40">
        <v>0</v>
      </c>
      <c r="AA40" s="177">
        <v>13.44</v>
      </c>
      <c r="AB40" s="177">
        <v>11.63</v>
      </c>
      <c r="AC40" s="177">
        <v>0</v>
      </c>
      <c r="AD40" s="177">
        <v>0</v>
      </c>
      <c r="AE40" s="177">
        <v>42.01</v>
      </c>
      <c r="AF40" s="177">
        <v>0</v>
      </c>
      <c r="AG40" s="177">
        <v>0</v>
      </c>
      <c r="AH40" s="177">
        <v>0</v>
      </c>
      <c r="AI40" s="177">
        <v>87.55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58.03</v>
      </c>
      <c r="AQ40" s="177">
        <v>14.03</v>
      </c>
      <c r="AR40" s="177">
        <v>47.5</v>
      </c>
      <c r="AS40" s="177">
        <v>0.93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1.26</v>
      </c>
      <c r="AZ40" s="177">
        <v>0</v>
      </c>
      <c r="BA40" s="177">
        <v>0.21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271.01</v>
      </c>
      <c r="L41" s="177">
        <v>2.9</v>
      </c>
      <c r="M41" s="177">
        <v>62.83</v>
      </c>
      <c r="N41" s="177">
        <v>51.46</v>
      </c>
      <c r="O41" s="177">
        <v>72.3</v>
      </c>
      <c r="P41" s="177">
        <v>28.97</v>
      </c>
      <c r="Q41" s="177">
        <v>4.75</v>
      </c>
      <c r="R41" s="177">
        <v>5.61</v>
      </c>
      <c r="S41" s="177">
        <v>5.96</v>
      </c>
      <c r="T41" s="177">
        <v>0</v>
      </c>
      <c r="U41" s="177">
        <v>50.06</v>
      </c>
      <c r="V41" s="177">
        <v>1.93</v>
      </c>
      <c r="W41" s="177">
        <v>16.760000000000002</v>
      </c>
      <c r="X41" s="177">
        <v>62.66</v>
      </c>
      <c r="Y41" s="177">
        <v>0</v>
      </c>
      <c r="Z41">
        <v>0</v>
      </c>
      <c r="AA41" s="177">
        <v>13.44</v>
      </c>
      <c r="AB41" s="177">
        <v>11.63</v>
      </c>
      <c r="AC41" s="177">
        <v>0</v>
      </c>
      <c r="AD41" s="177">
        <v>0</v>
      </c>
      <c r="AE41" s="177">
        <v>42.01</v>
      </c>
      <c r="AF41" s="177">
        <v>0</v>
      </c>
      <c r="AG41" s="177">
        <v>0</v>
      </c>
      <c r="AH41" s="177">
        <v>0</v>
      </c>
      <c r="AI41" s="177">
        <v>87.55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58.03</v>
      </c>
      <c r="AQ41" s="177">
        <v>14.03</v>
      </c>
      <c r="AR41" s="177">
        <v>47.5</v>
      </c>
      <c r="AS41" s="177">
        <v>0.93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1.26</v>
      </c>
      <c r="AZ41" s="177">
        <v>0</v>
      </c>
      <c r="BA41" s="177">
        <v>0.2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271.02</v>
      </c>
      <c r="L42" s="177">
        <v>2.9</v>
      </c>
      <c r="M42" s="177">
        <v>62.83</v>
      </c>
      <c r="N42" s="177">
        <v>51.46</v>
      </c>
      <c r="O42" s="177">
        <v>72.3</v>
      </c>
      <c r="P42" s="177">
        <v>28.97</v>
      </c>
      <c r="Q42" s="177">
        <v>4.75</v>
      </c>
      <c r="R42" s="177">
        <v>5.61</v>
      </c>
      <c r="S42" s="177">
        <v>5.96</v>
      </c>
      <c r="T42" s="177">
        <v>0</v>
      </c>
      <c r="U42" s="177">
        <v>50.06</v>
      </c>
      <c r="V42" s="177">
        <v>1.93</v>
      </c>
      <c r="W42" s="177">
        <v>16.760000000000002</v>
      </c>
      <c r="X42" s="177">
        <v>62.66</v>
      </c>
      <c r="Y42" s="177">
        <v>0</v>
      </c>
      <c r="Z42">
        <v>0</v>
      </c>
      <c r="AA42" s="177">
        <v>12.8</v>
      </c>
      <c r="AB42" s="177">
        <v>11.63</v>
      </c>
      <c r="AC42" s="177">
        <v>0</v>
      </c>
      <c r="AD42" s="177">
        <v>0</v>
      </c>
      <c r="AE42" s="177">
        <v>42.01</v>
      </c>
      <c r="AF42" s="177">
        <v>0</v>
      </c>
      <c r="AG42" s="177">
        <v>0</v>
      </c>
      <c r="AH42" s="177">
        <v>0</v>
      </c>
      <c r="AI42" s="177">
        <v>87.55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58.03</v>
      </c>
      <c r="AQ42" s="177">
        <v>14.03</v>
      </c>
      <c r="AR42" s="177">
        <v>47.5</v>
      </c>
      <c r="AS42" s="177">
        <v>0.93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1.26</v>
      </c>
      <c r="AZ42" s="177">
        <v>0</v>
      </c>
      <c r="BA42" s="177">
        <v>0.2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271.33</v>
      </c>
      <c r="L43" s="177">
        <v>2.9</v>
      </c>
      <c r="M43" s="177">
        <v>62.83</v>
      </c>
      <c r="N43" s="177">
        <v>51.46</v>
      </c>
      <c r="O43" s="177">
        <v>72.3</v>
      </c>
      <c r="P43" s="177">
        <v>28.97</v>
      </c>
      <c r="Q43" s="177">
        <v>2.9</v>
      </c>
      <c r="R43" s="177">
        <v>5.61</v>
      </c>
      <c r="S43" s="177">
        <v>3.87</v>
      </c>
      <c r="T43" s="177">
        <v>0</v>
      </c>
      <c r="U43" s="177">
        <v>50.06</v>
      </c>
      <c r="V43" s="177">
        <v>1.93</v>
      </c>
      <c r="W43" s="177">
        <v>16.760000000000002</v>
      </c>
      <c r="X43" s="177">
        <v>62.66</v>
      </c>
      <c r="Y43" s="177">
        <v>0</v>
      </c>
      <c r="Z43">
        <v>0</v>
      </c>
      <c r="AA43" s="177">
        <v>12.83</v>
      </c>
      <c r="AB43" s="177">
        <v>10.8</v>
      </c>
      <c r="AC43" s="177">
        <v>0</v>
      </c>
      <c r="AD43" s="177">
        <v>0</v>
      </c>
      <c r="AE43" s="177">
        <v>41.13</v>
      </c>
      <c r="AF43" s="177">
        <v>0</v>
      </c>
      <c r="AG43" s="177">
        <v>0</v>
      </c>
      <c r="AH43" s="177">
        <v>0</v>
      </c>
      <c r="AI43" s="177">
        <v>87.55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58.03</v>
      </c>
      <c r="AQ43" s="177">
        <v>14.03</v>
      </c>
      <c r="AR43" s="177">
        <v>47.5</v>
      </c>
      <c r="AS43" s="177">
        <v>0.93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1.26</v>
      </c>
      <c r="AZ43" s="177">
        <v>0</v>
      </c>
      <c r="BA43" s="177">
        <v>0.2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264.69</v>
      </c>
      <c r="L44" s="177">
        <v>2.9</v>
      </c>
      <c r="M44" s="177">
        <v>62.83</v>
      </c>
      <c r="N44" s="177">
        <v>51.46</v>
      </c>
      <c r="O44" s="177">
        <v>72.3</v>
      </c>
      <c r="P44" s="177">
        <v>28.97</v>
      </c>
      <c r="Q44" s="177">
        <v>2.9</v>
      </c>
      <c r="R44" s="177">
        <v>5.61</v>
      </c>
      <c r="S44" s="177">
        <v>3.87</v>
      </c>
      <c r="T44" s="177">
        <v>0</v>
      </c>
      <c r="U44" s="177">
        <v>50.06</v>
      </c>
      <c r="V44" s="177">
        <v>1.93</v>
      </c>
      <c r="W44" s="177">
        <v>16.760000000000002</v>
      </c>
      <c r="X44" s="177">
        <v>62.66</v>
      </c>
      <c r="Y44" s="177">
        <v>0</v>
      </c>
      <c r="Z44">
        <v>0</v>
      </c>
      <c r="AA44" s="177">
        <v>12.83</v>
      </c>
      <c r="AB44" s="177">
        <v>10.8</v>
      </c>
      <c r="AC44" s="177">
        <v>0</v>
      </c>
      <c r="AD44" s="177">
        <v>0</v>
      </c>
      <c r="AE44" s="177">
        <v>41.13</v>
      </c>
      <c r="AF44" s="177">
        <v>0</v>
      </c>
      <c r="AG44" s="177">
        <v>0</v>
      </c>
      <c r="AH44" s="177">
        <v>0</v>
      </c>
      <c r="AI44" s="177">
        <v>87.55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58.03</v>
      </c>
      <c r="AQ44" s="177">
        <v>14.03</v>
      </c>
      <c r="AR44" s="177">
        <v>47.5</v>
      </c>
      <c r="AS44" s="177">
        <v>0.93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1.26</v>
      </c>
      <c r="AZ44" s="177">
        <v>0</v>
      </c>
      <c r="BA44" s="177">
        <v>0.2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263.87</v>
      </c>
      <c r="L45" s="177">
        <v>2.9</v>
      </c>
      <c r="M45" s="177">
        <v>62.83</v>
      </c>
      <c r="N45" s="177">
        <v>51.46</v>
      </c>
      <c r="O45" s="177">
        <v>72.3</v>
      </c>
      <c r="P45" s="177">
        <v>28.97</v>
      </c>
      <c r="Q45" s="177">
        <v>2.9</v>
      </c>
      <c r="R45" s="177">
        <v>5.61</v>
      </c>
      <c r="S45" s="177">
        <v>3.87</v>
      </c>
      <c r="T45" s="177">
        <v>0</v>
      </c>
      <c r="U45" s="177">
        <v>50.06</v>
      </c>
      <c r="V45" s="177">
        <v>4.74</v>
      </c>
      <c r="W45" s="177">
        <v>16.760000000000002</v>
      </c>
      <c r="X45" s="177">
        <v>62.66</v>
      </c>
      <c r="Y45" s="177">
        <v>0</v>
      </c>
      <c r="Z45">
        <v>0</v>
      </c>
      <c r="AA45" s="177">
        <v>12.83</v>
      </c>
      <c r="AB45" s="177">
        <v>10.8</v>
      </c>
      <c r="AC45" s="177">
        <v>0</v>
      </c>
      <c r="AD45" s="177">
        <v>0</v>
      </c>
      <c r="AE45" s="177">
        <v>40.26</v>
      </c>
      <c r="AF45" s="177">
        <v>0</v>
      </c>
      <c r="AG45" s="177">
        <v>0</v>
      </c>
      <c r="AH45" s="177">
        <v>0</v>
      </c>
      <c r="AI45" s="177">
        <v>87.55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58.03</v>
      </c>
      <c r="AQ45" s="177">
        <v>14.03</v>
      </c>
      <c r="AR45" s="177">
        <v>47.5</v>
      </c>
      <c r="AS45" s="177">
        <v>0.93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1.26</v>
      </c>
      <c r="AZ45" s="177">
        <v>0</v>
      </c>
      <c r="BA45" s="177">
        <v>0.2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263.81</v>
      </c>
      <c r="L46" s="177">
        <v>2.9</v>
      </c>
      <c r="M46" s="177">
        <v>62.83</v>
      </c>
      <c r="N46" s="177">
        <v>51.46</v>
      </c>
      <c r="O46" s="177">
        <v>72.3</v>
      </c>
      <c r="P46" s="177">
        <v>28.97</v>
      </c>
      <c r="Q46" s="177">
        <v>2.9</v>
      </c>
      <c r="R46" s="177">
        <v>5.61</v>
      </c>
      <c r="S46" s="177">
        <v>3.87</v>
      </c>
      <c r="T46" s="177">
        <v>0</v>
      </c>
      <c r="U46" s="177">
        <v>50.06</v>
      </c>
      <c r="V46" s="177">
        <v>4.74</v>
      </c>
      <c r="W46" s="177">
        <v>16.760000000000002</v>
      </c>
      <c r="X46" s="177">
        <v>62.66</v>
      </c>
      <c r="Y46" s="177">
        <v>0</v>
      </c>
      <c r="Z46">
        <v>0</v>
      </c>
      <c r="AA46" s="177">
        <v>12.83</v>
      </c>
      <c r="AB46" s="177">
        <v>10.8</v>
      </c>
      <c r="AC46" s="177">
        <v>0</v>
      </c>
      <c r="AD46" s="177">
        <v>0</v>
      </c>
      <c r="AE46" s="177">
        <v>40.26</v>
      </c>
      <c r="AF46" s="177">
        <v>0</v>
      </c>
      <c r="AG46" s="177">
        <v>0</v>
      </c>
      <c r="AH46" s="177">
        <v>0</v>
      </c>
      <c r="AI46" s="177">
        <v>87.55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58.03</v>
      </c>
      <c r="AQ46" s="177">
        <v>14.03</v>
      </c>
      <c r="AR46" s="177">
        <v>47.5</v>
      </c>
      <c r="AS46" s="177">
        <v>0.93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1.26</v>
      </c>
      <c r="AZ46" s="177">
        <v>0</v>
      </c>
      <c r="BA46" s="177">
        <v>0.2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263.87</v>
      </c>
      <c r="L47" s="177">
        <v>2.9</v>
      </c>
      <c r="M47" s="177">
        <v>62.83</v>
      </c>
      <c r="N47" s="177">
        <v>51.46</v>
      </c>
      <c r="O47" s="177">
        <v>72.3</v>
      </c>
      <c r="P47" s="177">
        <v>28.97</v>
      </c>
      <c r="Q47" s="177">
        <v>2.9</v>
      </c>
      <c r="R47" s="177">
        <v>5.79</v>
      </c>
      <c r="S47" s="177">
        <v>3.87</v>
      </c>
      <c r="T47" s="177">
        <v>0</v>
      </c>
      <c r="U47" s="177">
        <v>50.06</v>
      </c>
      <c r="V47" s="177">
        <v>1.93</v>
      </c>
      <c r="W47" s="177">
        <v>16.760000000000002</v>
      </c>
      <c r="X47" s="177">
        <v>62.66</v>
      </c>
      <c r="Y47" s="177">
        <v>0</v>
      </c>
      <c r="Z47">
        <v>0</v>
      </c>
      <c r="AA47" s="177">
        <v>12.83</v>
      </c>
      <c r="AB47" s="177">
        <v>10.8</v>
      </c>
      <c r="AC47" s="177">
        <v>0</v>
      </c>
      <c r="AD47" s="177">
        <v>0</v>
      </c>
      <c r="AE47" s="177">
        <v>40.26</v>
      </c>
      <c r="AF47" s="177">
        <v>0</v>
      </c>
      <c r="AG47" s="177">
        <v>0</v>
      </c>
      <c r="AH47" s="177">
        <v>0</v>
      </c>
      <c r="AI47" s="177">
        <v>87.55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58.03</v>
      </c>
      <c r="AQ47" s="177">
        <v>14.37</v>
      </c>
      <c r="AR47" s="177">
        <v>47.5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1.26</v>
      </c>
      <c r="AZ47" s="177">
        <v>0</v>
      </c>
      <c r="BA47" s="177">
        <v>0.2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263.81</v>
      </c>
      <c r="L48" s="177">
        <v>2.9</v>
      </c>
      <c r="M48" s="177">
        <v>62.83</v>
      </c>
      <c r="N48" s="177">
        <v>51.46</v>
      </c>
      <c r="O48" s="177">
        <v>72.3</v>
      </c>
      <c r="P48" s="177">
        <v>28.97</v>
      </c>
      <c r="Q48" s="177">
        <v>2.9</v>
      </c>
      <c r="R48" s="177">
        <v>5.8</v>
      </c>
      <c r="S48" s="177">
        <v>3.87</v>
      </c>
      <c r="T48" s="177">
        <v>0</v>
      </c>
      <c r="U48" s="177">
        <v>50.06</v>
      </c>
      <c r="V48" s="177">
        <v>1.93</v>
      </c>
      <c r="W48" s="177">
        <v>16.760000000000002</v>
      </c>
      <c r="X48" s="177">
        <v>62.66</v>
      </c>
      <c r="Y48" s="177">
        <v>0</v>
      </c>
      <c r="Z48">
        <v>0</v>
      </c>
      <c r="AA48" s="177">
        <v>12.86</v>
      </c>
      <c r="AB48" s="177">
        <v>10.8</v>
      </c>
      <c r="AC48" s="177">
        <v>0</v>
      </c>
      <c r="AD48" s="177">
        <v>0</v>
      </c>
      <c r="AE48" s="177">
        <v>40.26</v>
      </c>
      <c r="AF48" s="177">
        <v>0</v>
      </c>
      <c r="AG48" s="177">
        <v>0</v>
      </c>
      <c r="AH48" s="177">
        <v>0</v>
      </c>
      <c r="AI48" s="177">
        <v>87.55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58.03</v>
      </c>
      <c r="AQ48" s="177">
        <v>14.37</v>
      </c>
      <c r="AR48" s="177">
        <v>47.5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1.26</v>
      </c>
      <c r="AZ48" s="177">
        <v>0</v>
      </c>
      <c r="BA48" s="177">
        <v>0.2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263.87</v>
      </c>
      <c r="L49" s="177">
        <v>2.9</v>
      </c>
      <c r="M49" s="177">
        <v>62.83</v>
      </c>
      <c r="N49" s="177">
        <v>51.46</v>
      </c>
      <c r="O49" s="177">
        <v>72.3</v>
      </c>
      <c r="P49" s="177">
        <v>26.66</v>
      </c>
      <c r="Q49" s="177">
        <v>2.9</v>
      </c>
      <c r="R49" s="177">
        <v>5.8</v>
      </c>
      <c r="S49" s="177">
        <v>3.87</v>
      </c>
      <c r="T49" s="177">
        <v>0</v>
      </c>
      <c r="U49" s="177">
        <v>50.06</v>
      </c>
      <c r="V49" s="177">
        <v>1.93</v>
      </c>
      <c r="W49" s="177">
        <v>16.760000000000002</v>
      </c>
      <c r="X49" s="177">
        <v>62.66</v>
      </c>
      <c r="Y49" s="177">
        <v>0</v>
      </c>
      <c r="Z49">
        <v>0</v>
      </c>
      <c r="AA49" s="177">
        <v>12.86</v>
      </c>
      <c r="AB49" s="177">
        <v>10.8</v>
      </c>
      <c r="AC49" s="177">
        <v>0</v>
      </c>
      <c r="AD49" s="177">
        <v>0</v>
      </c>
      <c r="AE49" s="177">
        <v>40.26</v>
      </c>
      <c r="AF49" s="177">
        <v>0</v>
      </c>
      <c r="AG49" s="177">
        <v>0</v>
      </c>
      <c r="AH49" s="177">
        <v>0</v>
      </c>
      <c r="AI49" s="177">
        <v>87.55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58.03</v>
      </c>
      <c r="AQ49" s="177">
        <v>14.37</v>
      </c>
      <c r="AR49" s="177">
        <v>47.5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1.26</v>
      </c>
      <c r="AZ49" s="177">
        <v>0</v>
      </c>
      <c r="BA49" s="177">
        <v>0.2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263.81</v>
      </c>
      <c r="L50" s="177">
        <v>2.9</v>
      </c>
      <c r="M50" s="177">
        <v>62.83</v>
      </c>
      <c r="N50" s="177">
        <v>51.46</v>
      </c>
      <c r="O50" s="177">
        <v>72.3</v>
      </c>
      <c r="P50" s="177">
        <v>26.66</v>
      </c>
      <c r="Q50" s="177">
        <v>2.9</v>
      </c>
      <c r="R50" s="177">
        <v>5.8</v>
      </c>
      <c r="S50" s="177">
        <v>3.87</v>
      </c>
      <c r="T50" s="177">
        <v>0</v>
      </c>
      <c r="U50" s="177">
        <v>50.06</v>
      </c>
      <c r="V50" s="177">
        <v>1.93</v>
      </c>
      <c r="W50" s="177">
        <v>16.760000000000002</v>
      </c>
      <c r="X50" s="177">
        <v>62.66</v>
      </c>
      <c r="Y50" s="177">
        <v>0</v>
      </c>
      <c r="Z50">
        <v>0</v>
      </c>
      <c r="AA50" s="177">
        <v>12.86</v>
      </c>
      <c r="AB50" s="177">
        <v>10.8</v>
      </c>
      <c r="AC50" s="177">
        <v>0</v>
      </c>
      <c r="AD50" s="177">
        <v>0</v>
      </c>
      <c r="AE50" s="177">
        <v>40.26</v>
      </c>
      <c r="AF50" s="177">
        <v>0</v>
      </c>
      <c r="AG50" s="177">
        <v>0</v>
      </c>
      <c r="AH50" s="177">
        <v>0</v>
      </c>
      <c r="AI50" s="177">
        <v>87.55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58.03</v>
      </c>
      <c r="AQ50" s="177">
        <v>14.4</v>
      </c>
      <c r="AR50" s="177">
        <v>47.5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1.26</v>
      </c>
      <c r="AZ50" s="177">
        <v>0</v>
      </c>
      <c r="BA50" s="177">
        <v>0.2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263.87</v>
      </c>
      <c r="L51" s="177">
        <v>2.61</v>
      </c>
      <c r="M51" s="177">
        <v>62.83</v>
      </c>
      <c r="N51" s="177">
        <v>51.46</v>
      </c>
      <c r="O51" s="177">
        <v>72.3</v>
      </c>
      <c r="P51" s="177">
        <v>26.97</v>
      </c>
      <c r="Q51" s="177">
        <v>2.9</v>
      </c>
      <c r="R51" s="177">
        <v>16.23</v>
      </c>
      <c r="S51" s="177">
        <v>3.87</v>
      </c>
      <c r="T51" s="177">
        <v>0</v>
      </c>
      <c r="U51" s="177">
        <v>50.06</v>
      </c>
      <c r="V51" s="177">
        <v>4.95</v>
      </c>
      <c r="W51" s="177">
        <v>16.760000000000002</v>
      </c>
      <c r="X51" s="177">
        <v>62.66</v>
      </c>
      <c r="Y51" s="177">
        <v>0</v>
      </c>
      <c r="Z51">
        <v>0</v>
      </c>
      <c r="AA51" s="177">
        <v>12.49</v>
      </c>
      <c r="AB51" s="177">
        <v>0</v>
      </c>
      <c r="AC51" s="177">
        <v>0</v>
      </c>
      <c r="AD51" s="177">
        <v>0</v>
      </c>
      <c r="AE51" s="177">
        <v>40</v>
      </c>
      <c r="AF51" s="177">
        <v>0</v>
      </c>
      <c r="AG51" s="177">
        <v>0</v>
      </c>
      <c r="AH51" s="177">
        <v>0</v>
      </c>
      <c r="AI51" s="177">
        <v>86.68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118.22</v>
      </c>
      <c r="AQ51" s="177">
        <v>14.51</v>
      </c>
      <c r="AR51" s="177">
        <v>47.5</v>
      </c>
      <c r="AS51" s="177">
        <v>3.48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1.26</v>
      </c>
      <c r="AZ51" s="177">
        <v>0</v>
      </c>
      <c r="BA51" s="177">
        <v>0.4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263.70999999999998</v>
      </c>
      <c r="L52" s="177">
        <v>2.9</v>
      </c>
      <c r="M52" s="177">
        <v>62.83</v>
      </c>
      <c r="N52" s="177">
        <v>51.46</v>
      </c>
      <c r="O52" s="177">
        <v>72.3</v>
      </c>
      <c r="P52" s="177">
        <v>26.97</v>
      </c>
      <c r="Q52" s="177">
        <v>2.9</v>
      </c>
      <c r="R52" s="177">
        <v>18.5</v>
      </c>
      <c r="S52" s="177">
        <v>3.87</v>
      </c>
      <c r="T52" s="177">
        <v>0</v>
      </c>
      <c r="U52" s="177">
        <v>50.06</v>
      </c>
      <c r="V52" s="177">
        <v>4.95</v>
      </c>
      <c r="W52" s="177">
        <v>16.760000000000002</v>
      </c>
      <c r="X52" s="177">
        <v>62.66</v>
      </c>
      <c r="Y52" s="177">
        <v>0</v>
      </c>
      <c r="Z52">
        <v>0</v>
      </c>
      <c r="AA52" s="177">
        <v>12.49</v>
      </c>
      <c r="AB52" s="177">
        <v>0</v>
      </c>
      <c r="AC52" s="177">
        <v>0</v>
      </c>
      <c r="AD52" s="177">
        <v>0</v>
      </c>
      <c r="AE52" s="177">
        <v>40</v>
      </c>
      <c r="AF52" s="177">
        <v>0</v>
      </c>
      <c r="AG52" s="177">
        <v>0</v>
      </c>
      <c r="AH52" s="177">
        <v>0</v>
      </c>
      <c r="AI52" s="177">
        <v>86.68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118.22</v>
      </c>
      <c r="AQ52" s="177">
        <v>14.51</v>
      </c>
      <c r="AR52" s="177">
        <v>47.5</v>
      </c>
      <c r="AS52" s="177">
        <v>3.48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1.26</v>
      </c>
      <c r="AZ52" s="177">
        <v>0</v>
      </c>
      <c r="BA52" s="177">
        <v>0.4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263.72000000000003</v>
      </c>
      <c r="L53" s="177">
        <v>2.9</v>
      </c>
      <c r="M53" s="177">
        <v>62.83</v>
      </c>
      <c r="N53" s="177">
        <v>51.46</v>
      </c>
      <c r="O53" s="177">
        <v>72.3</v>
      </c>
      <c r="P53" s="177">
        <v>26.97</v>
      </c>
      <c r="Q53" s="177">
        <v>2.9</v>
      </c>
      <c r="R53" s="177">
        <v>18.579999999999998</v>
      </c>
      <c r="S53" s="177">
        <v>3.87</v>
      </c>
      <c r="T53" s="177">
        <v>0</v>
      </c>
      <c r="U53" s="177">
        <v>50.06</v>
      </c>
      <c r="V53" s="177">
        <v>4.95</v>
      </c>
      <c r="W53" s="177">
        <v>16.760000000000002</v>
      </c>
      <c r="X53" s="177">
        <v>62.66</v>
      </c>
      <c r="Y53" s="177">
        <v>0</v>
      </c>
      <c r="Z53">
        <v>0</v>
      </c>
      <c r="AA53" s="177">
        <v>12.49</v>
      </c>
      <c r="AB53" s="177">
        <v>0</v>
      </c>
      <c r="AC53" s="177">
        <v>0</v>
      </c>
      <c r="AD53" s="177">
        <v>0</v>
      </c>
      <c r="AE53" s="177">
        <v>40</v>
      </c>
      <c r="AF53" s="177">
        <v>0</v>
      </c>
      <c r="AG53" s="177">
        <v>0</v>
      </c>
      <c r="AH53" s="177">
        <v>0</v>
      </c>
      <c r="AI53" s="177">
        <v>86.68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118.22</v>
      </c>
      <c r="AQ53" s="177">
        <v>38.32</v>
      </c>
      <c r="AR53" s="177">
        <v>47.5</v>
      </c>
      <c r="AS53" s="177">
        <v>3.48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1.26</v>
      </c>
      <c r="AZ53" s="177">
        <v>0</v>
      </c>
      <c r="BA53" s="177">
        <v>0.4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263.67</v>
      </c>
      <c r="L54" s="177">
        <v>2.9</v>
      </c>
      <c r="M54" s="177">
        <v>62.83</v>
      </c>
      <c r="N54" s="177">
        <v>51.46</v>
      </c>
      <c r="O54" s="177">
        <v>72.3</v>
      </c>
      <c r="P54" s="177">
        <v>26.97</v>
      </c>
      <c r="Q54" s="177">
        <v>2.9</v>
      </c>
      <c r="R54" s="177">
        <v>18.579999999999998</v>
      </c>
      <c r="S54" s="177">
        <v>3.87</v>
      </c>
      <c r="T54" s="177">
        <v>0</v>
      </c>
      <c r="U54" s="177">
        <v>50.06</v>
      </c>
      <c r="V54" s="177">
        <v>4.95</v>
      </c>
      <c r="W54" s="177">
        <v>16.760000000000002</v>
      </c>
      <c r="X54" s="177">
        <v>62.66</v>
      </c>
      <c r="Y54" s="177">
        <v>0</v>
      </c>
      <c r="Z54">
        <v>0</v>
      </c>
      <c r="AA54" s="177">
        <v>12.49</v>
      </c>
      <c r="AB54" s="177">
        <v>0</v>
      </c>
      <c r="AC54" s="177">
        <v>0</v>
      </c>
      <c r="AD54" s="177">
        <v>0</v>
      </c>
      <c r="AE54" s="177">
        <v>40</v>
      </c>
      <c r="AF54" s="177">
        <v>0</v>
      </c>
      <c r="AG54" s="177">
        <v>0</v>
      </c>
      <c r="AH54" s="177">
        <v>0</v>
      </c>
      <c r="AI54" s="177">
        <v>86.68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118.22</v>
      </c>
      <c r="AQ54" s="177">
        <v>38.32</v>
      </c>
      <c r="AR54" s="177">
        <v>47.5</v>
      </c>
      <c r="AS54" s="177">
        <v>3.48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1.26</v>
      </c>
      <c r="AZ54" s="177">
        <v>0</v>
      </c>
      <c r="BA54" s="177">
        <v>0.4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263.72000000000003</v>
      </c>
      <c r="L55" s="177">
        <v>13.24</v>
      </c>
      <c r="M55" s="177">
        <v>62.83</v>
      </c>
      <c r="N55" s="177">
        <v>51.46</v>
      </c>
      <c r="O55" s="177">
        <v>72.3</v>
      </c>
      <c r="P55" s="177">
        <v>27.28</v>
      </c>
      <c r="Q55" s="177">
        <v>8.91</v>
      </c>
      <c r="R55" s="177">
        <v>18.579999999999998</v>
      </c>
      <c r="S55" s="177">
        <v>11.5</v>
      </c>
      <c r="T55" s="177">
        <v>0</v>
      </c>
      <c r="U55" s="177">
        <v>50.06</v>
      </c>
      <c r="V55" s="177">
        <v>4.95</v>
      </c>
      <c r="W55" s="177">
        <v>16.760000000000002</v>
      </c>
      <c r="X55" s="177">
        <v>62.66</v>
      </c>
      <c r="Y55" s="177">
        <v>0</v>
      </c>
      <c r="Z55">
        <v>0</v>
      </c>
      <c r="AA55" s="177">
        <v>12.49</v>
      </c>
      <c r="AB55" s="177">
        <v>0</v>
      </c>
      <c r="AC55" s="177">
        <v>0</v>
      </c>
      <c r="AD55" s="177">
        <v>0</v>
      </c>
      <c r="AE55" s="177">
        <v>40</v>
      </c>
      <c r="AF55" s="177">
        <v>0</v>
      </c>
      <c r="AG55" s="177">
        <v>0</v>
      </c>
      <c r="AH55" s="177">
        <v>0</v>
      </c>
      <c r="AI55" s="177">
        <v>86.68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118.22</v>
      </c>
      <c r="AQ55" s="177">
        <v>38.32</v>
      </c>
      <c r="AR55" s="177">
        <v>47.5</v>
      </c>
      <c r="AS55" s="177">
        <v>3.48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1.26</v>
      </c>
      <c r="AZ55" s="177">
        <v>0</v>
      </c>
      <c r="BA55" s="177">
        <v>0.4</v>
      </c>
      <c r="BB55" s="177">
        <v>0.12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263.67</v>
      </c>
      <c r="L56" s="177">
        <v>13.24</v>
      </c>
      <c r="M56" s="177">
        <v>62.83</v>
      </c>
      <c r="N56" s="177">
        <v>51.46</v>
      </c>
      <c r="O56" s="177">
        <v>72.3</v>
      </c>
      <c r="P56" s="177">
        <v>27.29</v>
      </c>
      <c r="Q56" s="177">
        <v>8.91</v>
      </c>
      <c r="R56" s="177">
        <v>18.579999999999998</v>
      </c>
      <c r="S56" s="177">
        <v>11.5</v>
      </c>
      <c r="T56" s="177">
        <v>0</v>
      </c>
      <c r="U56" s="177">
        <v>50.06</v>
      </c>
      <c r="V56" s="177">
        <v>4.95</v>
      </c>
      <c r="W56" s="177">
        <v>16.760000000000002</v>
      </c>
      <c r="X56" s="177">
        <v>62.66</v>
      </c>
      <c r="Y56" s="177">
        <v>0</v>
      </c>
      <c r="Z56">
        <v>0</v>
      </c>
      <c r="AA56" s="177">
        <v>12.49</v>
      </c>
      <c r="AB56" s="177">
        <v>0</v>
      </c>
      <c r="AC56" s="177">
        <v>0</v>
      </c>
      <c r="AD56" s="177">
        <v>0</v>
      </c>
      <c r="AE56" s="177">
        <v>40</v>
      </c>
      <c r="AF56" s="177">
        <v>0</v>
      </c>
      <c r="AG56" s="177">
        <v>0</v>
      </c>
      <c r="AH56" s="177">
        <v>0</v>
      </c>
      <c r="AI56" s="177">
        <v>86.68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118.22</v>
      </c>
      <c r="AQ56" s="177">
        <v>38.32</v>
      </c>
      <c r="AR56" s="177">
        <v>47.5</v>
      </c>
      <c r="AS56" s="177">
        <v>3.48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1.26</v>
      </c>
      <c r="AZ56" s="177">
        <v>0</v>
      </c>
      <c r="BA56" s="177">
        <v>0.49</v>
      </c>
      <c r="BB56" s="177">
        <v>0.12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261.14</v>
      </c>
      <c r="L57" s="177">
        <v>12.38</v>
      </c>
      <c r="M57" s="177">
        <v>62.83</v>
      </c>
      <c r="N57" s="177">
        <v>51.46</v>
      </c>
      <c r="O57" s="177">
        <v>72.3</v>
      </c>
      <c r="P57" s="177">
        <v>28</v>
      </c>
      <c r="Q57" s="177">
        <v>6.71</v>
      </c>
      <c r="R57" s="177">
        <v>18.579999999999998</v>
      </c>
      <c r="S57" s="177">
        <v>8.8800000000000008</v>
      </c>
      <c r="T57" s="177">
        <v>0</v>
      </c>
      <c r="U57" s="177">
        <v>50.06</v>
      </c>
      <c r="V57" s="177">
        <v>4.95</v>
      </c>
      <c r="W57" s="177">
        <v>16.760000000000002</v>
      </c>
      <c r="X57" s="177">
        <v>62.66</v>
      </c>
      <c r="Y57" s="177">
        <v>0</v>
      </c>
      <c r="Z57">
        <v>0</v>
      </c>
      <c r="AA57" s="177">
        <v>9.52</v>
      </c>
      <c r="AB57" s="177">
        <v>0</v>
      </c>
      <c r="AC57" s="177">
        <v>0</v>
      </c>
      <c r="AD57" s="177">
        <v>0</v>
      </c>
      <c r="AE57" s="177">
        <v>40</v>
      </c>
      <c r="AF57" s="177">
        <v>0</v>
      </c>
      <c r="AG57" s="177">
        <v>0</v>
      </c>
      <c r="AH57" s="177">
        <v>0</v>
      </c>
      <c r="AI57" s="177">
        <v>86.68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118.22</v>
      </c>
      <c r="AQ57" s="177">
        <v>38.32</v>
      </c>
      <c r="AR57" s="177">
        <v>47.5</v>
      </c>
      <c r="AS57" s="177">
        <v>3.48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1.26</v>
      </c>
      <c r="AZ57" s="177">
        <v>0</v>
      </c>
      <c r="BA57" s="177">
        <v>0.49</v>
      </c>
      <c r="BB57" s="177">
        <v>0.12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261.14</v>
      </c>
      <c r="L58" s="177">
        <v>13.03</v>
      </c>
      <c r="M58" s="177">
        <v>62.83</v>
      </c>
      <c r="N58" s="177">
        <v>51.46</v>
      </c>
      <c r="O58" s="177">
        <v>72.3</v>
      </c>
      <c r="P58" s="177">
        <v>28.07</v>
      </c>
      <c r="Q58" s="177">
        <v>7.17</v>
      </c>
      <c r="R58" s="177">
        <v>18.579999999999998</v>
      </c>
      <c r="S58" s="177">
        <v>9.4700000000000006</v>
      </c>
      <c r="T58" s="177">
        <v>0</v>
      </c>
      <c r="U58" s="177">
        <v>50.06</v>
      </c>
      <c r="V58" s="177">
        <v>4.95</v>
      </c>
      <c r="W58" s="177">
        <v>16.760000000000002</v>
      </c>
      <c r="X58" s="177">
        <v>62.66</v>
      </c>
      <c r="Y58" s="177">
        <v>0</v>
      </c>
      <c r="Z58">
        <v>0</v>
      </c>
      <c r="AA58" s="177">
        <v>9.52</v>
      </c>
      <c r="AB58" s="177">
        <v>0</v>
      </c>
      <c r="AC58" s="177">
        <v>0</v>
      </c>
      <c r="AD58" s="177">
        <v>0</v>
      </c>
      <c r="AE58" s="177">
        <v>40</v>
      </c>
      <c r="AF58" s="177">
        <v>0</v>
      </c>
      <c r="AG58" s="177">
        <v>0</v>
      </c>
      <c r="AH58" s="177">
        <v>0</v>
      </c>
      <c r="AI58" s="177">
        <v>82.21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118.22</v>
      </c>
      <c r="AQ58" s="177">
        <v>38.32</v>
      </c>
      <c r="AR58" s="177">
        <v>47.5</v>
      </c>
      <c r="AS58" s="177">
        <v>3.48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1.26</v>
      </c>
      <c r="AZ58" s="177">
        <v>0</v>
      </c>
      <c r="BA58" s="177">
        <v>0.49</v>
      </c>
      <c r="BB58" s="177">
        <v>0.12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261.14999999999998</v>
      </c>
      <c r="L59" s="177">
        <v>13.24</v>
      </c>
      <c r="M59" s="177">
        <v>62.85</v>
      </c>
      <c r="N59" s="177">
        <v>51.46</v>
      </c>
      <c r="O59" s="177">
        <v>72.3</v>
      </c>
      <c r="P59" s="177">
        <v>28.07</v>
      </c>
      <c r="Q59" s="177">
        <v>8.91</v>
      </c>
      <c r="R59" s="177">
        <v>18.579999999999998</v>
      </c>
      <c r="S59" s="177">
        <v>11.5</v>
      </c>
      <c r="T59" s="177">
        <v>0</v>
      </c>
      <c r="U59" s="177">
        <v>50.06</v>
      </c>
      <c r="V59" s="177">
        <v>4.95</v>
      </c>
      <c r="W59" s="177">
        <v>16.760000000000002</v>
      </c>
      <c r="X59" s="177">
        <v>62.66</v>
      </c>
      <c r="Y59" s="177">
        <v>0</v>
      </c>
      <c r="Z59">
        <v>0</v>
      </c>
      <c r="AA59" s="177">
        <v>9.52</v>
      </c>
      <c r="AB59" s="177">
        <v>0</v>
      </c>
      <c r="AC59" s="177">
        <v>0</v>
      </c>
      <c r="AD59" s="177">
        <v>0</v>
      </c>
      <c r="AE59" s="177">
        <v>40</v>
      </c>
      <c r="AF59" s="177">
        <v>0</v>
      </c>
      <c r="AG59" s="177">
        <v>0</v>
      </c>
      <c r="AH59" s="177">
        <v>0</v>
      </c>
      <c r="AI59" s="177">
        <v>82.21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118.22</v>
      </c>
      <c r="AQ59" s="177">
        <v>38.32</v>
      </c>
      <c r="AR59" s="177">
        <v>47.5</v>
      </c>
      <c r="AS59" s="177">
        <v>3.48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1.26</v>
      </c>
      <c r="AZ59" s="177">
        <v>0</v>
      </c>
      <c r="BA59" s="177">
        <v>0.59</v>
      </c>
      <c r="BB59" s="177">
        <v>0.12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261.14999999999998</v>
      </c>
      <c r="L60" s="177">
        <v>13.24</v>
      </c>
      <c r="M60" s="177">
        <v>62.85</v>
      </c>
      <c r="N60" s="177">
        <v>51.46</v>
      </c>
      <c r="O60" s="177">
        <v>72.3</v>
      </c>
      <c r="P60" s="177">
        <v>28.07</v>
      </c>
      <c r="Q60" s="177">
        <v>8.91</v>
      </c>
      <c r="R60" s="177">
        <v>18.579999999999998</v>
      </c>
      <c r="S60" s="177">
        <v>11.5</v>
      </c>
      <c r="T60" s="177">
        <v>0</v>
      </c>
      <c r="U60" s="177">
        <v>50.06</v>
      </c>
      <c r="V60" s="177">
        <v>4.95</v>
      </c>
      <c r="W60" s="177">
        <v>16.760000000000002</v>
      </c>
      <c r="X60" s="177">
        <v>62.66</v>
      </c>
      <c r="Y60" s="177">
        <v>0</v>
      </c>
      <c r="Z60">
        <v>0</v>
      </c>
      <c r="AA60" s="177">
        <v>9.52</v>
      </c>
      <c r="AB60" s="177">
        <v>0</v>
      </c>
      <c r="AC60" s="177">
        <v>0</v>
      </c>
      <c r="AD60" s="177">
        <v>0</v>
      </c>
      <c r="AE60" s="177">
        <v>40</v>
      </c>
      <c r="AF60" s="177">
        <v>0</v>
      </c>
      <c r="AG60" s="177">
        <v>0</v>
      </c>
      <c r="AH60" s="177">
        <v>0</v>
      </c>
      <c r="AI60" s="177">
        <v>82.21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118.22</v>
      </c>
      <c r="AQ60" s="177">
        <v>38.32</v>
      </c>
      <c r="AR60" s="177">
        <v>47.5</v>
      </c>
      <c r="AS60" s="177">
        <v>3.48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1.26</v>
      </c>
      <c r="AZ60" s="177">
        <v>0</v>
      </c>
      <c r="BA60" s="177">
        <v>0.59</v>
      </c>
      <c r="BB60" s="177">
        <v>0.12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261.14999999999998</v>
      </c>
      <c r="L61" s="177">
        <v>13.24</v>
      </c>
      <c r="M61" s="177">
        <v>62.85</v>
      </c>
      <c r="N61" s="177">
        <v>51.46</v>
      </c>
      <c r="O61" s="177">
        <v>72.3</v>
      </c>
      <c r="P61" s="177">
        <v>28.07</v>
      </c>
      <c r="Q61" s="177">
        <v>8.91</v>
      </c>
      <c r="R61" s="177">
        <v>18.579999999999998</v>
      </c>
      <c r="S61" s="177">
        <v>11.5</v>
      </c>
      <c r="T61" s="177">
        <v>0</v>
      </c>
      <c r="U61" s="177">
        <v>50.06</v>
      </c>
      <c r="V61" s="177">
        <v>4.95</v>
      </c>
      <c r="W61" s="177">
        <v>16.760000000000002</v>
      </c>
      <c r="X61" s="177">
        <v>62.66</v>
      </c>
      <c r="Y61" s="177">
        <v>0</v>
      </c>
      <c r="Z61">
        <v>0</v>
      </c>
      <c r="AA61" s="177">
        <v>9.52</v>
      </c>
      <c r="AB61" s="177">
        <v>0</v>
      </c>
      <c r="AC61" s="177">
        <v>0</v>
      </c>
      <c r="AD61" s="177">
        <v>0</v>
      </c>
      <c r="AE61" s="177">
        <v>40</v>
      </c>
      <c r="AF61" s="177">
        <v>0</v>
      </c>
      <c r="AG61" s="177">
        <v>0</v>
      </c>
      <c r="AH61" s="177">
        <v>0</v>
      </c>
      <c r="AI61" s="177">
        <v>82.21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118.22</v>
      </c>
      <c r="AQ61" s="177">
        <v>38.32</v>
      </c>
      <c r="AR61" s="177">
        <v>47.5</v>
      </c>
      <c r="AS61" s="177">
        <v>3.48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1.26</v>
      </c>
      <c r="AZ61" s="177">
        <v>0</v>
      </c>
      <c r="BA61" s="177">
        <v>0.59</v>
      </c>
      <c r="BB61" s="177">
        <v>0.12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309.51</v>
      </c>
      <c r="L62" s="177">
        <v>13.24</v>
      </c>
      <c r="M62" s="177">
        <v>62.85</v>
      </c>
      <c r="N62" s="177">
        <v>51.46</v>
      </c>
      <c r="O62" s="177">
        <v>72.3</v>
      </c>
      <c r="P62" s="177">
        <v>28.07</v>
      </c>
      <c r="Q62" s="177">
        <v>8.91</v>
      </c>
      <c r="R62" s="177">
        <v>18.579999999999998</v>
      </c>
      <c r="S62" s="177">
        <v>11.5</v>
      </c>
      <c r="T62" s="177">
        <v>0</v>
      </c>
      <c r="U62" s="177">
        <v>50.06</v>
      </c>
      <c r="V62" s="177">
        <v>4.95</v>
      </c>
      <c r="W62" s="177">
        <v>16.760000000000002</v>
      </c>
      <c r="X62" s="177">
        <v>62.66</v>
      </c>
      <c r="Y62" s="177">
        <v>0</v>
      </c>
      <c r="Z62">
        <v>0</v>
      </c>
      <c r="AA62" s="177">
        <v>9.52</v>
      </c>
      <c r="AB62" s="177">
        <v>0</v>
      </c>
      <c r="AC62" s="177">
        <v>0</v>
      </c>
      <c r="AD62" s="177">
        <v>0</v>
      </c>
      <c r="AE62" s="177">
        <v>41.13</v>
      </c>
      <c r="AF62" s="177">
        <v>0</v>
      </c>
      <c r="AG62" s="177">
        <v>0</v>
      </c>
      <c r="AH62" s="177">
        <v>0</v>
      </c>
      <c r="AI62" s="177">
        <v>82.21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118.22</v>
      </c>
      <c r="AQ62" s="177">
        <v>38.32</v>
      </c>
      <c r="AR62" s="177">
        <v>47.5</v>
      </c>
      <c r="AS62" s="177">
        <v>3.48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1.26</v>
      </c>
      <c r="AZ62" s="177">
        <v>0</v>
      </c>
      <c r="BA62" s="177">
        <v>0.59</v>
      </c>
      <c r="BB62" s="177">
        <v>0.12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357.87</v>
      </c>
      <c r="L63" s="177">
        <v>12.68</v>
      </c>
      <c r="M63" s="177">
        <v>62.85</v>
      </c>
      <c r="N63" s="177">
        <v>51.46</v>
      </c>
      <c r="O63" s="177">
        <v>72.3</v>
      </c>
      <c r="P63" s="177">
        <v>28.07</v>
      </c>
      <c r="Q63" s="177">
        <v>8.91</v>
      </c>
      <c r="R63" s="177">
        <v>18.579999999999998</v>
      </c>
      <c r="S63" s="177">
        <v>11.5</v>
      </c>
      <c r="T63" s="177">
        <v>0</v>
      </c>
      <c r="U63" s="177">
        <v>50.06</v>
      </c>
      <c r="V63" s="177">
        <v>4.95</v>
      </c>
      <c r="W63" s="177">
        <v>16.38</v>
      </c>
      <c r="X63" s="177">
        <v>62.66</v>
      </c>
      <c r="Y63" s="177">
        <v>0</v>
      </c>
      <c r="Z63">
        <v>0</v>
      </c>
      <c r="AA63" s="177">
        <v>9.52</v>
      </c>
      <c r="AB63" s="177">
        <v>0</v>
      </c>
      <c r="AC63" s="177">
        <v>0</v>
      </c>
      <c r="AD63" s="177">
        <v>0</v>
      </c>
      <c r="AE63" s="177">
        <v>41.13</v>
      </c>
      <c r="AF63" s="177">
        <v>0</v>
      </c>
      <c r="AG63" s="177">
        <v>0</v>
      </c>
      <c r="AH63" s="177">
        <v>0</v>
      </c>
      <c r="AI63" s="177">
        <v>75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118.22</v>
      </c>
      <c r="AQ63" s="177">
        <v>38.32</v>
      </c>
      <c r="AR63" s="177">
        <v>47.5</v>
      </c>
      <c r="AS63" s="177">
        <v>3.48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1.26</v>
      </c>
      <c r="AZ63" s="177">
        <v>0</v>
      </c>
      <c r="BA63" s="177">
        <v>0.59</v>
      </c>
      <c r="BB63" s="177">
        <v>1.22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406.23</v>
      </c>
      <c r="L64" s="177">
        <v>12.68</v>
      </c>
      <c r="M64" s="177">
        <v>62.85</v>
      </c>
      <c r="N64" s="177">
        <v>51.46</v>
      </c>
      <c r="O64" s="177">
        <v>72.3</v>
      </c>
      <c r="P64" s="177">
        <v>28.07</v>
      </c>
      <c r="Q64" s="177">
        <v>8.91</v>
      </c>
      <c r="R64" s="177">
        <v>18.579999999999998</v>
      </c>
      <c r="S64" s="177">
        <v>11.5</v>
      </c>
      <c r="T64" s="177">
        <v>0</v>
      </c>
      <c r="U64" s="177">
        <v>50.06</v>
      </c>
      <c r="V64" s="177">
        <v>4.95</v>
      </c>
      <c r="W64" s="177">
        <v>16.38</v>
      </c>
      <c r="X64" s="177">
        <v>62.66</v>
      </c>
      <c r="Y64" s="177">
        <v>0</v>
      </c>
      <c r="Z64">
        <v>0</v>
      </c>
      <c r="AA64" s="177">
        <v>9.52</v>
      </c>
      <c r="AB64" s="177">
        <v>0</v>
      </c>
      <c r="AC64" s="177">
        <v>0</v>
      </c>
      <c r="AD64" s="177">
        <v>0</v>
      </c>
      <c r="AE64" s="177">
        <v>41.13</v>
      </c>
      <c r="AF64" s="177">
        <v>0</v>
      </c>
      <c r="AG64" s="177">
        <v>0</v>
      </c>
      <c r="AH64" s="177">
        <v>0</v>
      </c>
      <c r="AI64" s="177">
        <v>75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118.22</v>
      </c>
      <c r="AQ64" s="177">
        <v>38.32</v>
      </c>
      <c r="AR64" s="177">
        <v>47.5</v>
      </c>
      <c r="AS64" s="177">
        <v>3.48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1.26</v>
      </c>
      <c r="AZ64" s="177">
        <v>0</v>
      </c>
      <c r="BA64" s="177">
        <v>0.59</v>
      </c>
      <c r="BB64" s="177">
        <v>1.22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454.59</v>
      </c>
      <c r="L65" s="177">
        <v>12.68</v>
      </c>
      <c r="M65" s="177">
        <v>62.85</v>
      </c>
      <c r="N65" s="177">
        <v>51.46</v>
      </c>
      <c r="O65" s="177">
        <v>72.3</v>
      </c>
      <c r="P65" s="177">
        <v>28.07</v>
      </c>
      <c r="Q65" s="177">
        <v>8.91</v>
      </c>
      <c r="R65" s="177">
        <v>18.579999999999998</v>
      </c>
      <c r="S65" s="177">
        <v>11.5</v>
      </c>
      <c r="T65" s="177">
        <v>0</v>
      </c>
      <c r="U65" s="177">
        <v>50.06</v>
      </c>
      <c r="V65" s="177">
        <v>4.95</v>
      </c>
      <c r="W65" s="177">
        <v>16.38</v>
      </c>
      <c r="X65" s="177">
        <v>62.66</v>
      </c>
      <c r="Y65" s="177">
        <v>0</v>
      </c>
      <c r="Z65">
        <v>0</v>
      </c>
      <c r="AA65" s="177">
        <v>9.52</v>
      </c>
      <c r="AB65" s="177">
        <v>0</v>
      </c>
      <c r="AC65" s="177">
        <v>0</v>
      </c>
      <c r="AD65" s="177">
        <v>0</v>
      </c>
      <c r="AE65" s="177">
        <v>41.13</v>
      </c>
      <c r="AF65" s="177">
        <v>0</v>
      </c>
      <c r="AG65" s="177">
        <v>0</v>
      </c>
      <c r="AH65" s="177">
        <v>0</v>
      </c>
      <c r="AI65" s="177">
        <v>75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118.22</v>
      </c>
      <c r="AQ65" s="177">
        <v>38.32</v>
      </c>
      <c r="AR65" s="177">
        <v>47.5</v>
      </c>
      <c r="AS65" s="177">
        <v>3.48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1.26</v>
      </c>
      <c r="AZ65" s="177">
        <v>0</v>
      </c>
      <c r="BA65" s="177">
        <v>0.59</v>
      </c>
      <c r="BB65" s="177">
        <v>1.22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496.81</v>
      </c>
      <c r="L66" s="177">
        <v>12.68</v>
      </c>
      <c r="M66" s="177">
        <v>62.85</v>
      </c>
      <c r="N66" s="177">
        <v>51.46</v>
      </c>
      <c r="O66" s="177">
        <v>72.3</v>
      </c>
      <c r="P66" s="177">
        <v>28.07</v>
      </c>
      <c r="Q66" s="177">
        <v>8.91</v>
      </c>
      <c r="R66" s="177">
        <v>18.579999999999998</v>
      </c>
      <c r="S66" s="177">
        <v>11.5</v>
      </c>
      <c r="T66" s="177">
        <v>0</v>
      </c>
      <c r="U66" s="177">
        <v>50.06</v>
      </c>
      <c r="V66" s="177">
        <v>4.95</v>
      </c>
      <c r="W66" s="177">
        <v>16.38</v>
      </c>
      <c r="X66" s="177">
        <v>62.66</v>
      </c>
      <c r="Y66" s="177">
        <v>0</v>
      </c>
      <c r="Z66">
        <v>0</v>
      </c>
      <c r="AA66" s="177">
        <v>9.52</v>
      </c>
      <c r="AB66" s="177">
        <v>0</v>
      </c>
      <c r="AC66" s="177">
        <v>0</v>
      </c>
      <c r="AD66" s="177">
        <v>0</v>
      </c>
      <c r="AE66" s="177">
        <v>41.13</v>
      </c>
      <c r="AF66" s="177">
        <v>0</v>
      </c>
      <c r="AG66" s="177">
        <v>0</v>
      </c>
      <c r="AH66" s="177">
        <v>0</v>
      </c>
      <c r="AI66" s="177">
        <v>75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118.22</v>
      </c>
      <c r="AQ66" s="177">
        <v>38.32</v>
      </c>
      <c r="AR66" s="177">
        <v>47.5</v>
      </c>
      <c r="AS66" s="177">
        <v>3.48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1.26</v>
      </c>
      <c r="AZ66" s="177">
        <v>0</v>
      </c>
      <c r="BA66" s="177">
        <v>0.59</v>
      </c>
      <c r="BB66" s="177">
        <v>1.22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496.81</v>
      </c>
      <c r="L67" s="177">
        <v>13.24</v>
      </c>
      <c r="M67" s="177">
        <v>62.85</v>
      </c>
      <c r="N67" s="177">
        <v>51.46</v>
      </c>
      <c r="O67" s="177">
        <v>72.3</v>
      </c>
      <c r="P67" s="177">
        <v>28.07</v>
      </c>
      <c r="Q67" s="177">
        <v>8.91</v>
      </c>
      <c r="R67" s="177">
        <v>18.579999999999998</v>
      </c>
      <c r="S67" s="177">
        <v>11.5</v>
      </c>
      <c r="T67" s="177">
        <v>0</v>
      </c>
      <c r="U67" s="177">
        <v>50.06</v>
      </c>
      <c r="V67" s="177">
        <v>4.95</v>
      </c>
      <c r="W67" s="177">
        <v>16.38</v>
      </c>
      <c r="X67" s="177">
        <v>62.66</v>
      </c>
      <c r="Y67" s="177">
        <v>0</v>
      </c>
      <c r="Z67">
        <v>0</v>
      </c>
      <c r="AA67" s="177">
        <v>9.52</v>
      </c>
      <c r="AB67" s="177">
        <v>0</v>
      </c>
      <c r="AC67" s="177">
        <v>0</v>
      </c>
      <c r="AD67" s="177">
        <v>0</v>
      </c>
      <c r="AE67" s="177">
        <v>41.13</v>
      </c>
      <c r="AF67" s="177">
        <v>0</v>
      </c>
      <c r="AG67" s="177">
        <v>0</v>
      </c>
      <c r="AH67" s="177">
        <v>0</v>
      </c>
      <c r="AI67" s="177">
        <v>75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118.22</v>
      </c>
      <c r="AQ67" s="177">
        <v>38.32</v>
      </c>
      <c r="AR67" s="177">
        <v>47.5</v>
      </c>
      <c r="AS67" s="177">
        <v>3.48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1.26</v>
      </c>
      <c r="AZ67" s="177">
        <v>0</v>
      </c>
      <c r="BA67" s="177">
        <v>0.59</v>
      </c>
      <c r="BB67" s="177">
        <v>1.22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496.81</v>
      </c>
      <c r="L68" s="177">
        <v>13.24</v>
      </c>
      <c r="M68" s="177">
        <v>62.85</v>
      </c>
      <c r="N68" s="177">
        <v>51.46</v>
      </c>
      <c r="O68" s="177">
        <v>72.3</v>
      </c>
      <c r="P68" s="177">
        <v>28.07</v>
      </c>
      <c r="Q68" s="177">
        <v>8.91</v>
      </c>
      <c r="R68" s="177">
        <v>18.579999999999998</v>
      </c>
      <c r="S68" s="177">
        <v>11.5</v>
      </c>
      <c r="T68" s="177">
        <v>0</v>
      </c>
      <c r="U68" s="177">
        <v>50.06</v>
      </c>
      <c r="V68" s="177">
        <v>4.95</v>
      </c>
      <c r="W68" s="177">
        <v>16.38</v>
      </c>
      <c r="X68" s="177">
        <v>62.66</v>
      </c>
      <c r="Y68" s="177">
        <v>0</v>
      </c>
      <c r="Z68">
        <v>0</v>
      </c>
      <c r="AA68" s="177">
        <v>9.52</v>
      </c>
      <c r="AB68" s="177">
        <v>0</v>
      </c>
      <c r="AC68" s="177">
        <v>0</v>
      </c>
      <c r="AD68" s="177">
        <v>0</v>
      </c>
      <c r="AE68" s="177">
        <v>41.13</v>
      </c>
      <c r="AF68" s="177">
        <v>0</v>
      </c>
      <c r="AG68" s="177">
        <v>0</v>
      </c>
      <c r="AH68" s="177">
        <v>0</v>
      </c>
      <c r="AI68" s="177">
        <v>75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118.22</v>
      </c>
      <c r="AQ68" s="177">
        <v>38.32</v>
      </c>
      <c r="AR68" s="177">
        <v>47.5</v>
      </c>
      <c r="AS68" s="177">
        <v>3.48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1.26</v>
      </c>
      <c r="AZ68" s="177">
        <v>0</v>
      </c>
      <c r="BA68" s="177">
        <v>0.59</v>
      </c>
      <c r="BB68" s="177">
        <v>1.22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496.81</v>
      </c>
      <c r="L69" s="177">
        <v>13.69</v>
      </c>
      <c r="M69" s="177">
        <v>62.85</v>
      </c>
      <c r="N69" s="177">
        <v>51.46</v>
      </c>
      <c r="O69" s="177">
        <v>72.3</v>
      </c>
      <c r="P69" s="177">
        <v>28.07</v>
      </c>
      <c r="Q69" s="177">
        <v>8.91</v>
      </c>
      <c r="R69" s="177">
        <v>18.579999999999998</v>
      </c>
      <c r="S69" s="177">
        <v>11.5</v>
      </c>
      <c r="T69" s="177">
        <v>0</v>
      </c>
      <c r="U69" s="177">
        <v>50.06</v>
      </c>
      <c r="V69" s="177">
        <v>4.95</v>
      </c>
      <c r="W69" s="177">
        <v>16.38</v>
      </c>
      <c r="X69" s="177">
        <v>62.66</v>
      </c>
      <c r="Y69" s="177">
        <v>0</v>
      </c>
      <c r="Z69">
        <v>0</v>
      </c>
      <c r="AA69" s="177">
        <v>9.52</v>
      </c>
      <c r="AB69" s="177">
        <v>0</v>
      </c>
      <c r="AC69" s="177">
        <v>0</v>
      </c>
      <c r="AD69" s="177">
        <v>0</v>
      </c>
      <c r="AE69" s="177">
        <v>41.13</v>
      </c>
      <c r="AF69" s="177">
        <v>0</v>
      </c>
      <c r="AG69" s="177">
        <v>0</v>
      </c>
      <c r="AH69" s="177">
        <v>0</v>
      </c>
      <c r="AI69" s="177">
        <v>75.959999999999994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118.22</v>
      </c>
      <c r="AQ69" s="177">
        <v>38.32</v>
      </c>
      <c r="AR69" s="177">
        <v>47.5</v>
      </c>
      <c r="AS69" s="177">
        <v>3.46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1.26</v>
      </c>
      <c r="AZ69" s="177">
        <v>0</v>
      </c>
      <c r="BA69" s="177">
        <v>0.59</v>
      </c>
      <c r="BB69" s="177">
        <v>1.22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496.81</v>
      </c>
      <c r="L70" s="177">
        <v>13.69</v>
      </c>
      <c r="M70" s="177">
        <v>62.85</v>
      </c>
      <c r="N70" s="177">
        <v>51.46</v>
      </c>
      <c r="O70" s="177">
        <v>72.3</v>
      </c>
      <c r="P70" s="177">
        <v>28.07</v>
      </c>
      <c r="Q70" s="177">
        <v>8.91</v>
      </c>
      <c r="R70" s="177">
        <v>18.579999999999998</v>
      </c>
      <c r="S70" s="177">
        <v>11.5</v>
      </c>
      <c r="T70" s="177">
        <v>0</v>
      </c>
      <c r="U70" s="177">
        <v>50.06</v>
      </c>
      <c r="V70" s="177">
        <v>4.95</v>
      </c>
      <c r="W70" s="177">
        <v>16.38</v>
      </c>
      <c r="X70" s="177">
        <v>62.66</v>
      </c>
      <c r="Y70" s="177">
        <v>0</v>
      </c>
      <c r="Z70">
        <v>0</v>
      </c>
      <c r="AA70" s="177">
        <v>9.52</v>
      </c>
      <c r="AB70" s="177">
        <v>0</v>
      </c>
      <c r="AC70" s="177">
        <v>0</v>
      </c>
      <c r="AD70" s="177">
        <v>0</v>
      </c>
      <c r="AE70" s="177">
        <v>41.13</v>
      </c>
      <c r="AF70" s="177">
        <v>0</v>
      </c>
      <c r="AG70" s="177">
        <v>0</v>
      </c>
      <c r="AH70" s="177">
        <v>0</v>
      </c>
      <c r="AI70" s="177">
        <v>110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118.22</v>
      </c>
      <c r="AQ70" s="177">
        <v>38.32</v>
      </c>
      <c r="AR70" s="177">
        <v>47.5</v>
      </c>
      <c r="AS70" s="177">
        <v>3.46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1.26</v>
      </c>
      <c r="AZ70" s="177">
        <v>0.53</v>
      </c>
      <c r="BA70" s="177">
        <v>0.59</v>
      </c>
      <c r="BB70" s="177">
        <v>1.22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496.81</v>
      </c>
      <c r="L71" s="177">
        <v>13.24</v>
      </c>
      <c r="M71" s="177">
        <v>62.85</v>
      </c>
      <c r="N71" s="177">
        <v>51.46</v>
      </c>
      <c r="O71" s="177">
        <v>72.3</v>
      </c>
      <c r="P71" s="177">
        <v>28.07</v>
      </c>
      <c r="Q71" s="177">
        <v>8.91</v>
      </c>
      <c r="R71" s="177">
        <v>18.579999999999998</v>
      </c>
      <c r="S71" s="177">
        <v>11.5</v>
      </c>
      <c r="T71" s="177">
        <v>0</v>
      </c>
      <c r="U71" s="177">
        <v>50.06</v>
      </c>
      <c r="V71" s="177">
        <v>4.95</v>
      </c>
      <c r="W71" s="177">
        <v>16.38</v>
      </c>
      <c r="X71" s="177">
        <v>62.66</v>
      </c>
      <c r="Y71" s="177">
        <v>0</v>
      </c>
      <c r="Z71">
        <v>0</v>
      </c>
      <c r="AA71" s="177">
        <v>9.52</v>
      </c>
      <c r="AB71" s="177">
        <v>0</v>
      </c>
      <c r="AC71" s="177">
        <v>0</v>
      </c>
      <c r="AD71" s="177">
        <v>0</v>
      </c>
      <c r="AE71" s="177">
        <v>41.13</v>
      </c>
      <c r="AF71" s="177">
        <v>0</v>
      </c>
      <c r="AG71" s="177">
        <v>0</v>
      </c>
      <c r="AH71" s="177">
        <v>0</v>
      </c>
      <c r="AI71" s="177">
        <v>110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118.22</v>
      </c>
      <c r="AQ71" s="177">
        <v>38.32</v>
      </c>
      <c r="AR71" s="177">
        <v>46.5</v>
      </c>
      <c r="AS71" s="177">
        <v>3.46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1.26</v>
      </c>
      <c r="AZ71" s="177">
        <v>1.05</v>
      </c>
      <c r="BA71" s="177">
        <v>0.69</v>
      </c>
      <c r="BB71" s="177">
        <v>1.22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496.81</v>
      </c>
      <c r="L72" s="177">
        <v>13.24</v>
      </c>
      <c r="M72" s="177">
        <v>62.85</v>
      </c>
      <c r="N72" s="177">
        <v>51.46</v>
      </c>
      <c r="O72" s="177">
        <v>72.3</v>
      </c>
      <c r="P72" s="177">
        <v>28.07</v>
      </c>
      <c r="Q72" s="177">
        <v>8.91</v>
      </c>
      <c r="R72" s="177">
        <v>18.579999999999998</v>
      </c>
      <c r="S72" s="177">
        <v>11.5</v>
      </c>
      <c r="T72" s="177">
        <v>0</v>
      </c>
      <c r="U72" s="177">
        <v>50.06</v>
      </c>
      <c r="V72" s="177">
        <v>4.95</v>
      </c>
      <c r="W72" s="177">
        <v>16.38</v>
      </c>
      <c r="X72" s="177">
        <v>62.66</v>
      </c>
      <c r="Y72" s="177">
        <v>0</v>
      </c>
      <c r="Z72">
        <v>0</v>
      </c>
      <c r="AA72" s="177">
        <v>9.52</v>
      </c>
      <c r="AB72" s="177">
        <v>0</v>
      </c>
      <c r="AC72" s="177">
        <v>0</v>
      </c>
      <c r="AD72" s="177">
        <v>0</v>
      </c>
      <c r="AE72" s="177">
        <v>30.83</v>
      </c>
      <c r="AF72" s="177">
        <v>0</v>
      </c>
      <c r="AG72" s="177">
        <v>0</v>
      </c>
      <c r="AH72" s="177">
        <v>0</v>
      </c>
      <c r="AI72" s="177">
        <v>85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118.22</v>
      </c>
      <c r="AQ72" s="177">
        <v>38.32</v>
      </c>
      <c r="AR72" s="177">
        <v>42.5</v>
      </c>
      <c r="AS72" s="177">
        <v>3.46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1.26</v>
      </c>
      <c r="AZ72" s="177">
        <v>1.05</v>
      </c>
      <c r="BA72" s="177">
        <v>0.73</v>
      </c>
      <c r="BB72" s="177">
        <v>1.22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496.81</v>
      </c>
      <c r="L73" s="177">
        <v>13.69</v>
      </c>
      <c r="M73" s="177">
        <v>62.85</v>
      </c>
      <c r="N73" s="177">
        <v>51.46</v>
      </c>
      <c r="O73" s="177">
        <v>72.3</v>
      </c>
      <c r="P73" s="177">
        <v>28.07</v>
      </c>
      <c r="Q73" s="177">
        <v>8.91</v>
      </c>
      <c r="R73" s="177">
        <v>18.579999999999998</v>
      </c>
      <c r="S73" s="177">
        <v>11.5</v>
      </c>
      <c r="T73" s="177">
        <v>0</v>
      </c>
      <c r="U73" s="177">
        <v>50.06</v>
      </c>
      <c r="V73" s="177">
        <v>4.99</v>
      </c>
      <c r="W73" s="177">
        <v>16.38</v>
      </c>
      <c r="X73" s="177">
        <v>62.66</v>
      </c>
      <c r="Y73" s="177">
        <v>0</v>
      </c>
      <c r="Z73">
        <v>0</v>
      </c>
      <c r="AA73" s="177">
        <v>9.52</v>
      </c>
      <c r="AB73" s="177">
        <v>0</v>
      </c>
      <c r="AC73" s="177">
        <v>0</v>
      </c>
      <c r="AD73" s="177">
        <v>0</v>
      </c>
      <c r="AE73" s="177">
        <v>41.13</v>
      </c>
      <c r="AF73" s="177">
        <v>0</v>
      </c>
      <c r="AG73" s="177">
        <v>0</v>
      </c>
      <c r="AH73" s="177">
        <v>0</v>
      </c>
      <c r="AI73" s="177">
        <v>77.209999999999994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118.22</v>
      </c>
      <c r="AQ73" s="177">
        <v>38.32</v>
      </c>
      <c r="AR73" s="177">
        <v>26.71</v>
      </c>
      <c r="AS73" s="177">
        <v>3.46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0.63</v>
      </c>
      <c r="AZ73" s="177">
        <v>1.05</v>
      </c>
      <c r="BA73" s="177">
        <v>0.97</v>
      </c>
      <c r="BB73" s="177">
        <v>1.22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496.81</v>
      </c>
      <c r="L74" s="177">
        <v>13.69</v>
      </c>
      <c r="M74" s="177">
        <v>62.85</v>
      </c>
      <c r="N74" s="177">
        <v>51.46</v>
      </c>
      <c r="O74" s="177">
        <v>72.3</v>
      </c>
      <c r="P74" s="177">
        <v>28.07</v>
      </c>
      <c r="Q74" s="177">
        <v>8.91</v>
      </c>
      <c r="R74" s="177">
        <v>18.579999999999998</v>
      </c>
      <c r="S74" s="177">
        <v>11.5</v>
      </c>
      <c r="T74" s="177">
        <v>0</v>
      </c>
      <c r="U74" s="177">
        <v>50.06</v>
      </c>
      <c r="V74" s="177">
        <v>5.44</v>
      </c>
      <c r="W74" s="177">
        <v>16.38</v>
      </c>
      <c r="X74" s="177">
        <v>62.66</v>
      </c>
      <c r="Y74" s="177">
        <v>0</v>
      </c>
      <c r="Z74">
        <v>0</v>
      </c>
      <c r="AA74" s="177">
        <v>9.52</v>
      </c>
      <c r="AB74" s="177">
        <v>0</v>
      </c>
      <c r="AC74" s="177">
        <v>0</v>
      </c>
      <c r="AD74" s="177">
        <v>0</v>
      </c>
      <c r="AE74" s="177">
        <v>41.13</v>
      </c>
      <c r="AF74" s="177">
        <v>0</v>
      </c>
      <c r="AG74" s="177">
        <v>0</v>
      </c>
      <c r="AH74" s="177">
        <v>0</v>
      </c>
      <c r="AI74" s="177">
        <v>77.209999999999994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118.22</v>
      </c>
      <c r="AQ74" s="177">
        <v>38.32</v>
      </c>
      <c r="AR74" s="177">
        <v>13.6</v>
      </c>
      <c r="AS74" s="177">
        <v>3.46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0.63</v>
      </c>
      <c r="AZ74" s="177">
        <v>1.05</v>
      </c>
      <c r="BA74" s="177">
        <v>0.97</v>
      </c>
      <c r="BB74" s="177">
        <v>1.22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0.6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483.6</v>
      </c>
      <c r="L75" s="177">
        <v>13.69</v>
      </c>
      <c r="M75" s="177">
        <v>62.85</v>
      </c>
      <c r="N75" s="177">
        <v>51.46</v>
      </c>
      <c r="O75" s="177">
        <v>72.3</v>
      </c>
      <c r="P75" s="177">
        <v>28.07</v>
      </c>
      <c r="Q75" s="177">
        <v>8.91</v>
      </c>
      <c r="R75" s="177">
        <v>18.579999999999998</v>
      </c>
      <c r="S75" s="177">
        <v>11.5</v>
      </c>
      <c r="T75" s="177">
        <v>0</v>
      </c>
      <c r="U75" s="177">
        <v>50.06</v>
      </c>
      <c r="V75" s="177">
        <v>5.09</v>
      </c>
      <c r="W75" s="177">
        <v>16.38</v>
      </c>
      <c r="X75" s="177">
        <v>62.66</v>
      </c>
      <c r="Y75" s="177">
        <v>0</v>
      </c>
      <c r="Z75">
        <v>0</v>
      </c>
      <c r="AA75" s="177">
        <v>9.52</v>
      </c>
      <c r="AB75" s="177">
        <v>0</v>
      </c>
      <c r="AC75" s="177">
        <v>0</v>
      </c>
      <c r="AD75" s="177">
        <v>0</v>
      </c>
      <c r="AE75" s="177">
        <v>41.13</v>
      </c>
      <c r="AF75" s="177">
        <v>0</v>
      </c>
      <c r="AG75" s="177">
        <v>0</v>
      </c>
      <c r="AH75" s="177">
        <v>0</v>
      </c>
      <c r="AI75" s="177">
        <v>77.209999999999994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118.22</v>
      </c>
      <c r="AQ75" s="177">
        <v>38.32</v>
      </c>
      <c r="AR75" s="177">
        <v>0</v>
      </c>
      <c r="AS75" s="177">
        <v>3.46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0.63</v>
      </c>
      <c r="AZ75" s="177">
        <v>1.05</v>
      </c>
      <c r="BA75" s="177">
        <v>0.7</v>
      </c>
      <c r="BB75" s="177">
        <v>1.22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473.93</v>
      </c>
      <c r="L76" s="177">
        <v>13.69</v>
      </c>
      <c r="M76" s="177">
        <v>62.85</v>
      </c>
      <c r="N76" s="177">
        <v>51.46</v>
      </c>
      <c r="O76" s="177">
        <v>72.3</v>
      </c>
      <c r="P76" s="177">
        <v>28.07</v>
      </c>
      <c r="Q76" s="177">
        <v>8.91</v>
      </c>
      <c r="R76" s="177">
        <v>18.579999999999998</v>
      </c>
      <c r="S76" s="177">
        <v>11.5</v>
      </c>
      <c r="T76" s="177">
        <v>0</v>
      </c>
      <c r="U76" s="177">
        <v>50.06</v>
      </c>
      <c r="V76" s="177">
        <v>4.95</v>
      </c>
      <c r="W76" s="177">
        <v>16.38</v>
      </c>
      <c r="X76" s="177">
        <v>62.66</v>
      </c>
      <c r="Y76" s="177">
        <v>0</v>
      </c>
      <c r="Z76">
        <v>0</v>
      </c>
      <c r="AA76" s="177">
        <v>9.52</v>
      </c>
      <c r="AB76" s="177">
        <v>0</v>
      </c>
      <c r="AC76" s="177">
        <v>0</v>
      </c>
      <c r="AD76" s="177">
        <v>0</v>
      </c>
      <c r="AE76" s="177">
        <v>41.13</v>
      </c>
      <c r="AF76" s="177">
        <v>0</v>
      </c>
      <c r="AG76" s="177">
        <v>0</v>
      </c>
      <c r="AH76" s="177">
        <v>0</v>
      </c>
      <c r="AI76" s="177">
        <v>77.209999999999994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118.22</v>
      </c>
      <c r="AQ76" s="177">
        <v>38.32</v>
      </c>
      <c r="AR76" s="177">
        <v>0</v>
      </c>
      <c r="AS76" s="177">
        <v>3.46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0.63</v>
      </c>
      <c r="AZ76" s="177">
        <v>1.27</v>
      </c>
      <c r="BA76" s="177">
        <v>0.78</v>
      </c>
      <c r="BB76" s="177">
        <v>1.22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435.24</v>
      </c>
      <c r="L77" s="177">
        <v>13.69</v>
      </c>
      <c r="M77" s="177">
        <v>62.85</v>
      </c>
      <c r="N77" s="177">
        <v>51.46</v>
      </c>
      <c r="O77" s="177">
        <v>72.3</v>
      </c>
      <c r="P77" s="177">
        <v>28.07</v>
      </c>
      <c r="Q77" s="177">
        <v>8.91</v>
      </c>
      <c r="R77" s="177">
        <v>18.579999999999998</v>
      </c>
      <c r="S77" s="177">
        <v>11.5</v>
      </c>
      <c r="T77" s="177">
        <v>0</v>
      </c>
      <c r="U77" s="177">
        <v>50.06</v>
      </c>
      <c r="V77" s="177">
        <v>4.82</v>
      </c>
      <c r="W77" s="177">
        <v>16.38</v>
      </c>
      <c r="X77" s="177">
        <v>62.66</v>
      </c>
      <c r="Y77" s="177">
        <v>0</v>
      </c>
      <c r="Z77">
        <v>0</v>
      </c>
      <c r="AA77" s="177">
        <v>9.52</v>
      </c>
      <c r="AB77" s="177">
        <v>0</v>
      </c>
      <c r="AC77" s="177">
        <v>0</v>
      </c>
      <c r="AD77" s="177">
        <v>0</v>
      </c>
      <c r="AE77" s="177">
        <v>40</v>
      </c>
      <c r="AF77" s="177">
        <v>0</v>
      </c>
      <c r="AG77" s="177">
        <v>0</v>
      </c>
      <c r="AH77" s="177">
        <v>0</v>
      </c>
      <c r="AI77" s="177">
        <v>77.209999999999994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118.22</v>
      </c>
      <c r="AQ77" s="177">
        <v>38.32</v>
      </c>
      <c r="AR77" s="177">
        <v>0</v>
      </c>
      <c r="AS77" s="177">
        <v>3.46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0.63</v>
      </c>
      <c r="AZ77" s="177">
        <v>1.58</v>
      </c>
      <c r="BA77" s="177">
        <v>0.97</v>
      </c>
      <c r="BB77" s="177">
        <v>1.22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435.24</v>
      </c>
      <c r="L78" s="177">
        <v>13.69</v>
      </c>
      <c r="M78" s="177">
        <v>62.85</v>
      </c>
      <c r="N78" s="177">
        <v>51.46</v>
      </c>
      <c r="O78" s="177">
        <v>72.3</v>
      </c>
      <c r="P78" s="177">
        <v>28.07</v>
      </c>
      <c r="Q78" s="177">
        <v>8.91</v>
      </c>
      <c r="R78" s="177">
        <v>18.579999999999998</v>
      </c>
      <c r="S78" s="177">
        <v>11.5</v>
      </c>
      <c r="T78" s="177">
        <v>0</v>
      </c>
      <c r="U78" s="177">
        <v>50.06</v>
      </c>
      <c r="V78" s="177">
        <v>4.82</v>
      </c>
      <c r="W78" s="177">
        <v>16.38</v>
      </c>
      <c r="X78" s="177">
        <v>62.66</v>
      </c>
      <c r="Y78" s="177">
        <v>0</v>
      </c>
      <c r="Z78">
        <v>0</v>
      </c>
      <c r="AA78" s="177">
        <v>9.52</v>
      </c>
      <c r="AB78" s="177">
        <v>0</v>
      </c>
      <c r="AC78" s="177">
        <v>0</v>
      </c>
      <c r="AD78" s="177">
        <v>0</v>
      </c>
      <c r="AE78" s="177">
        <v>40</v>
      </c>
      <c r="AF78" s="177">
        <v>0</v>
      </c>
      <c r="AG78" s="177">
        <v>0</v>
      </c>
      <c r="AH78" s="177">
        <v>0</v>
      </c>
      <c r="AI78" s="177">
        <v>77.209999999999994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118.22</v>
      </c>
      <c r="AQ78" s="177">
        <v>38.32</v>
      </c>
      <c r="AR78" s="177">
        <v>0</v>
      </c>
      <c r="AS78" s="177">
        <v>3.46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0.63</v>
      </c>
      <c r="AZ78" s="177">
        <v>2.11</v>
      </c>
      <c r="BA78" s="177">
        <v>1.32</v>
      </c>
      <c r="BB78" s="177">
        <v>1.22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415.2</v>
      </c>
      <c r="L79" s="177">
        <v>13.69</v>
      </c>
      <c r="M79" s="177">
        <v>62.85</v>
      </c>
      <c r="N79" s="177">
        <v>51.46</v>
      </c>
      <c r="O79" s="177">
        <v>72.3</v>
      </c>
      <c r="P79" s="177">
        <v>28.07</v>
      </c>
      <c r="Q79" s="177">
        <v>8.91</v>
      </c>
      <c r="R79" s="177">
        <v>18.579999999999998</v>
      </c>
      <c r="S79" s="177">
        <v>11.5</v>
      </c>
      <c r="T79" s="177">
        <v>0</v>
      </c>
      <c r="U79" s="177">
        <v>50.06</v>
      </c>
      <c r="V79" s="177">
        <v>4.8499999999999996</v>
      </c>
      <c r="W79" s="177">
        <v>16.38</v>
      </c>
      <c r="X79" s="177">
        <v>62.66</v>
      </c>
      <c r="Y79" s="177">
        <v>0</v>
      </c>
      <c r="Z79">
        <v>0</v>
      </c>
      <c r="AA79" s="177">
        <v>9.52</v>
      </c>
      <c r="AB79" s="177">
        <v>0</v>
      </c>
      <c r="AC79" s="177">
        <v>0</v>
      </c>
      <c r="AD79" s="177">
        <v>0</v>
      </c>
      <c r="AE79" s="177">
        <v>40</v>
      </c>
      <c r="AF79" s="177">
        <v>0</v>
      </c>
      <c r="AG79" s="177">
        <v>0</v>
      </c>
      <c r="AH79" s="177">
        <v>0</v>
      </c>
      <c r="AI79" s="177">
        <v>77.209999999999994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118.22</v>
      </c>
      <c r="AQ79" s="177">
        <v>38.32</v>
      </c>
      <c r="AR79" s="177">
        <v>0</v>
      </c>
      <c r="AS79" s="177">
        <v>3.46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0.65</v>
      </c>
      <c r="AZ79" s="177">
        <v>2.11</v>
      </c>
      <c r="BA79" s="177">
        <v>1.42</v>
      </c>
      <c r="BB79" s="177">
        <v>1.22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496.81</v>
      </c>
      <c r="L80" s="177">
        <v>13.69</v>
      </c>
      <c r="M80" s="177">
        <v>62.85</v>
      </c>
      <c r="N80" s="177">
        <v>51.46</v>
      </c>
      <c r="O80" s="177">
        <v>72.3</v>
      </c>
      <c r="P80" s="177">
        <v>28.07</v>
      </c>
      <c r="Q80" s="177">
        <v>8.91</v>
      </c>
      <c r="R80" s="177">
        <v>18.579999999999998</v>
      </c>
      <c r="S80" s="177">
        <v>11.5</v>
      </c>
      <c r="T80" s="177">
        <v>0</v>
      </c>
      <c r="U80" s="177">
        <v>50.06</v>
      </c>
      <c r="V80" s="177">
        <v>4.75</v>
      </c>
      <c r="W80" s="177">
        <v>16.38</v>
      </c>
      <c r="X80" s="177">
        <v>62.66</v>
      </c>
      <c r="Y80" s="177">
        <v>0</v>
      </c>
      <c r="Z80">
        <v>0</v>
      </c>
      <c r="AA80" s="177">
        <v>9.52</v>
      </c>
      <c r="AB80" s="177">
        <v>0</v>
      </c>
      <c r="AC80" s="177">
        <v>0</v>
      </c>
      <c r="AD80" s="177">
        <v>0</v>
      </c>
      <c r="AE80" s="177">
        <v>41.13</v>
      </c>
      <c r="AF80" s="177">
        <v>0</v>
      </c>
      <c r="AG80" s="177">
        <v>0</v>
      </c>
      <c r="AH80" s="177">
        <v>0</v>
      </c>
      <c r="AI80" s="177">
        <v>110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118.22</v>
      </c>
      <c r="AQ80" s="177">
        <v>38.32</v>
      </c>
      <c r="AR80" s="177">
        <v>0</v>
      </c>
      <c r="AS80" s="177">
        <v>3.46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0.65</v>
      </c>
      <c r="AZ80" s="177">
        <v>2.11</v>
      </c>
      <c r="BA80" s="177">
        <v>1.42</v>
      </c>
      <c r="BB80" s="177">
        <v>1.22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496.81</v>
      </c>
      <c r="L81" s="177">
        <v>13.69</v>
      </c>
      <c r="M81" s="177">
        <v>62.85</v>
      </c>
      <c r="N81" s="177">
        <v>51.46</v>
      </c>
      <c r="O81" s="177">
        <v>72.3</v>
      </c>
      <c r="P81" s="177">
        <v>28.07</v>
      </c>
      <c r="Q81" s="177">
        <v>8.91</v>
      </c>
      <c r="R81" s="177">
        <v>18.579999999999998</v>
      </c>
      <c r="S81" s="177">
        <v>11.5</v>
      </c>
      <c r="T81" s="177">
        <v>0</v>
      </c>
      <c r="U81" s="177">
        <v>50.06</v>
      </c>
      <c r="V81" s="177">
        <v>4.6900000000000004</v>
      </c>
      <c r="W81" s="177">
        <v>16.38</v>
      </c>
      <c r="X81" s="177">
        <v>62.66</v>
      </c>
      <c r="Y81" s="177">
        <v>0</v>
      </c>
      <c r="Z81">
        <v>0</v>
      </c>
      <c r="AA81" s="177">
        <v>9.52</v>
      </c>
      <c r="AB81" s="177">
        <v>0</v>
      </c>
      <c r="AC81" s="177">
        <v>0</v>
      </c>
      <c r="AD81" s="177">
        <v>0</v>
      </c>
      <c r="AE81" s="177">
        <v>41.13</v>
      </c>
      <c r="AF81" s="177">
        <v>0</v>
      </c>
      <c r="AG81" s="177">
        <v>0</v>
      </c>
      <c r="AH81" s="177">
        <v>0</v>
      </c>
      <c r="AI81" s="177">
        <v>110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118.22</v>
      </c>
      <c r="AQ81" s="177">
        <v>38.32</v>
      </c>
      <c r="AR81" s="177">
        <v>0</v>
      </c>
      <c r="AS81" s="177">
        <v>3.46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0.65</v>
      </c>
      <c r="AZ81" s="177">
        <v>2.11</v>
      </c>
      <c r="BA81" s="177">
        <v>1.42</v>
      </c>
      <c r="BB81" s="177">
        <v>1.22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496.81</v>
      </c>
      <c r="L82" s="177">
        <v>13.69</v>
      </c>
      <c r="M82" s="177">
        <v>62.85</v>
      </c>
      <c r="N82" s="177">
        <v>51.46</v>
      </c>
      <c r="O82" s="177">
        <v>72.3</v>
      </c>
      <c r="P82" s="177">
        <v>28.07</v>
      </c>
      <c r="Q82" s="177">
        <v>8.91</v>
      </c>
      <c r="R82" s="177">
        <v>18.579999999999998</v>
      </c>
      <c r="S82" s="177">
        <v>11.5</v>
      </c>
      <c r="T82" s="177">
        <v>0</v>
      </c>
      <c r="U82" s="177">
        <v>50.06</v>
      </c>
      <c r="V82" s="177">
        <v>4.6900000000000004</v>
      </c>
      <c r="W82" s="177">
        <v>16.38</v>
      </c>
      <c r="X82" s="177">
        <v>62.66</v>
      </c>
      <c r="Y82" s="177">
        <v>0</v>
      </c>
      <c r="Z82">
        <v>0</v>
      </c>
      <c r="AA82" s="177">
        <v>9.52</v>
      </c>
      <c r="AB82" s="177">
        <v>0</v>
      </c>
      <c r="AC82" s="177">
        <v>0</v>
      </c>
      <c r="AD82" s="177">
        <v>0</v>
      </c>
      <c r="AE82" s="177">
        <v>41.13</v>
      </c>
      <c r="AF82" s="177">
        <v>0</v>
      </c>
      <c r="AG82" s="177">
        <v>0</v>
      </c>
      <c r="AH82" s="177">
        <v>0</v>
      </c>
      <c r="AI82" s="177">
        <v>110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118.22</v>
      </c>
      <c r="AQ82" s="177">
        <v>38.32</v>
      </c>
      <c r="AR82" s="177">
        <v>0</v>
      </c>
      <c r="AS82" s="177">
        <v>3.46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0.65</v>
      </c>
      <c r="AZ82" s="177">
        <v>2.11</v>
      </c>
      <c r="BA82" s="177">
        <v>1.42</v>
      </c>
      <c r="BB82" s="177">
        <v>1.22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1.23</v>
      </c>
      <c r="H83" s="177">
        <v>0</v>
      </c>
      <c r="I83" s="177">
        <v>0</v>
      </c>
      <c r="J83" s="177">
        <v>0</v>
      </c>
      <c r="K83" s="177">
        <v>496.81</v>
      </c>
      <c r="L83" s="177">
        <v>13.69</v>
      </c>
      <c r="M83" s="177">
        <v>62.85</v>
      </c>
      <c r="N83" s="177">
        <v>51.46</v>
      </c>
      <c r="O83" s="177">
        <v>72.3</v>
      </c>
      <c r="P83" s="177">
        <v>28.07</v>
      </c>
      <c r="Q83" s="177">
        <v>8.91</v>
      </c>
      <c r="R83" s="177">
        <v>18.579999999999998</v>
      </c>
      <c r="S83" s="177">
        <v>11.5</v>
      </c>
      <c r="T83" s="177">
        <v>0</v>
      </c>
      <c r="U83" s="177">
        <v>50.06</v>
      </c>
      <c r="V83" s="177">
        <v>4.6900000000000004</v>
      </c>
      <c r="W83" s="177">
        <v>16.38</v>
      </c>
      <c r="X83" s="177">
        <v>62.66</v>
      </c>
      <c r="Y83" s="177">
        <v>0</v>
      </c>
      <c r="Z83">
        <v>0</v>
      </c>
      <c r="AA83" s="177">
        <v>9.52</v>
      </c>
      <c r="AB83" s="177">
        <v>0</v>
      </c>
      <c r="AC83" s="177">
        <v>0</v>
      </c>
      <c r="AD83" s="177">
        <v>0</v>
      </c>
      <c r="AE83" s="177">
        <v>41.13</v>
      </c>
      <c r="AF83" s="177">
        <v>0</v>
      </c>
      <c r="AG83" s="177">
        <v>0</v>
      </c>
      <c r="AH83" s="177">
        <v>0</v>
      </c>
      <c r="AI83" s="177">
        <v>110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118.22</v>
      </c>
      <c r="AQ83" s="177">
        <v>38.32</v>
      </c>
      <c r="AR83" s="177">
        <v>0</v>
      </c>
      <c r="AS83" s="177">
        <v>3.46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0.65</v>
      </c>
      <c r="AZ83" s="177">
        <v>2.11</v>
      </c>
      <c r="BA83" s="177">
        <v>1.42</v>
      </c>
      <c r="BB83" s="177">
        <v>1.22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496.81</v>
      </c>
      <c r="L84" s="177">
        <v>13.69</v>
      </c>
      <c r="M84" s="177">
        <v>62.85</v>
      </c>
      <c r="N84" s="177">
        <v>51.46</v>
      </c>
      <c r="O84" s="177">
        <v>72.3</v>
      </c>
      <c r="P84" s="177">
        <v>28.07</v>
      </c>
      <c r="Q84" s="177">
        <v>8.91</v>
      </c>
      <c r="R84" s="177">
        <v>18.579999999999998</v>
      </c>
      <c r="S84" s="177">
        <v>11.5</v>
      </c>
      <c r="T84" s="177">
        <v>0</v>
      </c>
      <c r="U84" s="177">
        <v>50.06</v>
      </c>
      <c r="V84" s="177">
        <v>4.6900000000000004</v>
      </c>
      <c r="W84" s="177">
        <v>16.38</v>
      </c>
      <c r="X84" s="177">
        <v>62.66</v>
      </c>
      <c r="Y84" s="177">
        <v>0</v>
      </c>
      <c r="Z84">
        <v>0</v>
      </c>
      <c r="AA84" s="177">
        <v>9.52</v>
      </c>
      <c r="AB84" s="177">
        <v>0</v>
      </c>
      <c r="AC84" s="177">
        <v>0</v>
      </c>
      <c r="AD84" s="177">
        <v>0</v>
      </c>
      <c r="AE84" s="177">
        <v>41.13</v>
      </c>
      <c r="AF84" s="177">
        <v>0</v>
      </c>
      <c r="AG84" s="177">
        <v>0</v>
      </c>
      <c r="AH84" s="177">
        <v>0</v>
      </c>
      <c r="AI84" s="177">
        <v>110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118.22</v>
      </c>
      <c r="AQ84" s="177">
        <v>38.32</v>
      </c>
      <c r="AR84" s="177">
        <v>0</v>
      </c>
      <c r="AS84" s="177">
        <v>3.46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0.65</v>
      </c>
      <c r="AZ84" s="177">
        <v>2.11</v>
      </c>
      <c r="BA84" s="177">
        <v>1.42</v>
      </c>
      <c r="BB84" s="177">
        <v>1.22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496.81</v>
      </c>
      <c r="L85" s="177">
        <v>13.69</v>
      </c>
      <c r="M85" s="177">
        <v>62.85</v>
      </c>
      <c r="N85" s="177">
        <v>51.46</v>
      </c>
      <c r="O85" s="177">
        <v>72.3</v>
      </c>
      <c r="P85" s="177">
        <v>28.07</v>
      </c>
      <c r="Q85" s="177">
        <v>8.91</v>
      </c>
      <c r="R85" s="177">
        <v>18.579999999999998</v>
      </c>
      <c r="S85" s="177">
        <v>11.5</v>
      </c>
      <c r="T85" s="177">
        <v>0</v>
      </c>
      <c r="U85" s="177">
        <v>50.06</v>
      </c>
      <c r="V85" s="177">
        <v>4.6900000000000004</v>
      </c>
      <c r="W85" s="177">
        <v>16.38</v>
      </c>
      <c r="X85" s="177">
        <v>62.66</v>
      </c>
      <c r="Y85" s="177">
        <v>0</v>
      </c>
      <c r="Z85">
        <v>0</v>
      </c>
      <c r="AA85" s="177">
        <v>9.52</v>
      </c>
      <c r="AB85" s="177">
        <v>0</v>
      </c>
      <c r="AC85" s="177">
        <v>0</v>
      </c>
      <c r="AD85" s="177">
        <v>0</v>
      </c>
      <c r="AE85" s="177">
        <v>41.13</v>
      </c>
      <c r="AF85" s="177">
        <v>0</v>
      </c>
      <c r="AG85" s="177">
        <v>0</v>
      </c>
      <c r="AH85" s="177">
        <v>0</v>
      </c>
      <c r="AI85" s="177">
        <v>158.22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118.22</v>
      </c>
      <c r="AQ85" s="177">
        <v>38.32</v>
      </c>
      <c r="AR85" s="177">
        <v>0</v>
      </c>
      <c r="AS85" s="177">
        <v>3.46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0.65</v>
      </c>
      <c r="AZ85" s="177">
        <v>2.11</v>
      </c>
      <c r="BA85" s="177">
        <v>1.42</v>
      </c>
      <c r="BB85" s="177">
        <v>1.22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496.81</v>
      </c>
      <c r="L86" s="177">
        <v>13.69</v>
      </c>
      <c r="M86" s="177">
        <v>62.85</v>
      </c>
      <c r="N86" s="177">
        <v>51.46</v>
      </c>
      <c r="O86" s="177">
        <v>72.3</v>
      </c>
      <c r="P86" s="177">
        <v>28.07</v>
      </c>
      <c r="Q86" s="177">
        <v>8.91</v>
      </c>
      <c r="R86" s="177">
        <v>18.579999999999998</v>
      </c>
      <c r="S86" s="177">
        <v>11.5</v>
      </c>
      <c r="T86" s="177">
        <v>0</v>
      </c>
      <c r="U86" s="177">
        <v>50.06</v>
      </c>
      <c r="V86" s="177">
        <v>4.6900000000000004</v>
      </c>
      <c r="W86" s="177">
        <v>16.38</v>
      </c>
      <c r="X86" s="177">
        <v>62.66</v>
      </c>
      <c r="Y86" s="177">
        <v>0</v>
      </c>
      <c r="Z86">
        <v>0</v>
      </c>
      <c r="AA86" s="177">
        <v>9.52</v>
      </c>
      <c r="AB86" s="177">
        <v>0</v>
      </c>
      <c r="AC86" s="177">
        <v>0</v>
      </c>
      <c r="AD86" s="177">
        <v>0</v>
      </c>
      <c r="AE86" s="177">
        <v>41.13</v>
      </c>
      <c r="AF86" s="177">
        <v>0</v>
      </c>
      <c r="AG86" s="177">
        <v>0</v>
      </c>
      <c r="AH86" s="177">
        <v>0</v>
      </c>
      <c r="AI86" s="177">
        <v>158.22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118.22</v>
      </c>
      <c r="AQ86" s="177">
        <v>38.32</v>
      </c>
      <c r="AR86" s="177">
        <v>0</v>
      </c>
      <c r="AS86" s="177">
        <v>3.46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0.63</v>
      </c>
      <c r="AZ86" s="177">
        <v>2.11</v>
      </c>
      <c r="BA86" s="177">
        <v>1.18</v>
      </c>
      <c r="BB86" s="177">
        <v>1.22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496.81</v>
      </c>
      <c r="L87" s="177">
        <v>13.69</v>
      </c>
      <c r="M87" s="177">
        <v>62.85</v>
      </c>
      <c r="N87" s="177">
        <v>51.46</v>
      </c>
      <c r="O87" s="177">
        <v>72.3</v>
      </c>
      <c r="P87" s="177">
        <v>28.07</v>
      </c>
      <c r="Q87" s="177">
        <v>8.91</v>
      </c>
      <c r="R87" s="177">
        <v>18.579999999999998</v>
      </c>
      <c r="S87" s="177">
        <v>11.5</v>
      </c>
      <c r="T87" s="177">
        <v>0</v>
      </c>
      <c r="U87" s="177">
        <v>50.06</v>
      </c>
      <c r="V87" s="177">
        <v>4.6900000000000004</v>
      </c>
      <c r="W87" s="177">
        <v>16.38</v>
      </c>
      <c r="X87" s="177">
        <v>62.66</v>
      </c>
      <c r="Y87" s="177">
        <v>0</v>
      </c>
      <c r="Z87">
        <v>0</v>
      </c>
      <c r="AA87" s="177">
        <v>10.49</v>
      </c>
      <c r="AB87" s="177">
        <v>0</v>
      </c>
      <c r="AC87" s="177">
        <v>0</v>
      </c>
      <c r="AD87" s="177">
        <v>0</v>
      </c>
      <c r="AE87" s="177">
        <v>42.01</v>
      </c>
      <c r="AF87" s="177">
        <v>0</v>
      </c>
      <c r="AG87" s="177">
        <v>0</v>
      </c>
      <c r="AH87" s="177">
        <v>0</v>
      </c>
      <c r="AI87" s="177">
        <v>127.72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118.22</v>
      </c>
      <c r="AQ87" s="177">
        <v>38.32</v>
      </c>
      <c r="AR87" s="177">
        <v>0</v>
      </c>
      <c r="AS87" s="177">
        <v>3.46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0.63</v>
      </c>
      <c r="AZ87" s="177">
        <v>2.11</v>
      </c>
      <c r="BA87" s="177">
        <v>1.18</v>
      </c>
      <c r="BB87" s="177">
        <v>1.22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496.81</v>
      </c>
      <c r="L88" s="177">
        <v>13.24</v>
      </c>
      <c r="M88" s="177">
        <v>62.85</v>
      </c>
      <c r="N88" s="177">
        <v>51.46</v>
      </c>
      <c r="O88" s="177">
        <v>72.3</v>
      </c>
      <c r="P88" s="177">
        <v>28.07</v>
      </c>
      <c r="Q88" s="177">
        <v>8.91</v>
      </c>
      <c r="R88" s="177">
        <v>18.579999999999998</v>
      </c>
      <c r="S88" s="177">
        <v>11.5</v>
      </c>
      <c r="T88" s="177">
        <v>0</v>
      </c>
      <c r="U88" s="177">
        <v>50.06</v>
      </c>
      <c r="V88" s="177">
        <v>4.6900000000000004</v>
      </c>
      <c r="W88" s="177">
        <v>16.38</v>
      </c>
      <c r="X88" s="177">
        <v>62.66</v>
      </c>
      <c r="Y88" s="177">
        <v>0</v>
      </c>
      <c r="Z88">
        <v>0</v>
      </c>
      <c r="AA88" s="177">
        <v>10.49</v>
      </c>
      <c r="AB88" s="177">
        <v>0</v>
      </c>
      <c r="AC88" s="177">
        <v>0</v>
      </c>
      <c r="AD88" s="177">
        <v>0</v>
      </c>
      <c r="AE88" s="177">
        <v>42.01</v>
      </c>
      <c r="AF88" s="177">
        <v>0</v>
      </c>
      <c r="AG88" s="177">
        <v>0</v>
      </c>
      <c r="AH88" s="177">
        <v>0</v>
      </c>
      <c r="AI88" s="177">
        <v>127.72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118.22</v>
      </c>
      <c r="AQ88" s="177">
        <v>38.32</v>
      </c>
      <c r="AR88" s="177">
        <v>0</v>
      </c>
      <c r="AS88" s="177">
        <v>3.46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0.63</v>
      </c>
      <c r="AZ88" s="177">
        <v>2.11</v>
      </c>
      <c r="BA88" s="177">
        <v>1.18</v>
      </c>
      <c r="BB88" s="177">
        <v>1.22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496.81</v>
      </c>
      <c r="L89" s="177">
        <v>13.24</v>
      </c>
      <c r="M89" s="177">
        <v>62.85</v>
      </c>
      <c r="N89" s="177">
        <v>51.46</v>
      </c>
      <c r="O89" s="177">
        <v>72.3</v>
      </c>
      <c r="P89" s="177">
        <v>28.22</v>
      </c>
      <c r="Q89" s="177">
        <v>8.91</v>
      </c>
      <c r="R89" s="177">
        <v>18.579999999999998</v>
      </c>
      <c r="S89" s="177">
        <v>11.5</v>
      </c>
      <c r="T89" s="177">
        <v>0</v>
      </c>
      <c r="U89" s="177">
        <v>50.06</v>
      </c>
      <c r="V89" s="177">
        <v>4.6900000000000004</v>
      </c>
      <c r="W89" s="177">
        <v>16.38</v>
      </c>
      <c r="X89" s="177">
        <v>62.66</v>
      </c>
      <c r="Y89" s="177">
        <v>0</v>
      </c>
      <c r="Z89">
        <v>0</v>
      </c>
      <c r="AA89" s="177">
        <v>10.49</v>
      </c>
      <c r="AB89" s="177">
        <v>0</v>
      </c>
      <c r="AC89" s="177">
        <v>0</v>
      </c>
      <c r="AD89" s="177">
        <v>0</v>
      </c>
      <c r="AE89" s="177">
        <v>42.01</v>
      </c>
      <c r="AF89" s="177">
        <v>0</v>
      </c>
      <c r="AG89" s="177">
        <v>0</v>
      </c>
      <c r="AH89" s="177">
        <v>0</v>
      </c>
      <c r="AI89" s="177">
        <v>127.72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118.22</v>
      </c>
      <c r="AQ89" s="177">
        <v>38.32</v>
      </c>
      <c r="AR89" s="177">
        <v>0</v>
      </c>
      <c r="AS89" s="177">
        <v>3.46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0.63</v>
      </c>
      <c r="AZ89" s="177">
        <v>2.11</v>
      </c>
      <c r="BA89" s="177">
        <v>1.18</v>
      </c>
      <c r="BB89" s="177">
        <v>1.22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496.81</v>
      </c>
      <c r="L90" s="177">
        <v>13.24</v>
      </c>
      <c r="M90" s="177">
        <v>62.85</v>
      </c>
      <c r="N90" s="177">
        <v>51.46</v>
      </c>
      <c r="O90" s="177">
        <v>72.3</v>
      </c>
      <c r="P90" s="177">
        <v>28.22</v>
      </c>
      <c r="Q90" s="177">
        <v>8.91</v>
      </c>
      <c r="R90" s="177">
        <v>18.579999999999998</v>
      </c>
      <c r="S90" s="177">
        <v>11.5</v>
      </c>
      <c r="T90" s="177">
        <v>0</v>
      </c>
      <c r="U90" s="177">
        <v>50.06</v>
      </c>
      <c r="V90" s="177">
        <v>4.6900000000000004</v>
      </c>
      <c r="W90" s="177">
        <v>16.38</v>
      </c>
      <c r="X90" s="177">
        <v>62.66</v>
      </c>
      <c r="Y90" s="177">
        <v>0</v>
      </c>
      <c r="Z90">
        <v>0</v>
      </c>
      <c r="AA90" s="177">
        <v>10.49</v>
      </c>
      <c r="AB90" s="177">
        <v>0</v>
      </c>
      <c r="AC90" s="177">
        <v>0</v>
      </c>
      <c r="AD90" s="177">
        <v>0</v>
      </c>
      <c r="AE90" s="177">
        <v>42.01</v>
      </c>
      <c r="AF90" s="177">
        <v>0</v>
      </c>
      <c r="AG90" s="177">
        <v>0</v>
      </c>
      <c r="AH90" s="177">
        <v>0</v>
      </c>
      <c r="AI90" s="177">
        <v>127.72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118.22</v>
      </c>
      <c r="AQ90" s="177">
        <v>38.32</v>
      </c>
      <c r="AR90" s="177">
        <v>0</v>
      </c>
      <c r="AS90" s="177">
        <v>3.46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0.65</v>
      </c>
      <c r="AZ90" s="177">
        <v>2.11</v>
      </c>
      <c r="BA90" s="177">
        <v>1.42</v>
      </c>
      <c r="BB90" s="177">
        <v>1.22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496.81</v>
      </c>
      <c r="L91" s="177">
        <v>13.24</v>
      </c>
      <c r="M91" s="177">
        <v>62.85</v>
      </c>
      <c r="N91" s="177">
        <v>51.46</v>
      </c>
      <c r="O91" s="177">
        <v>72.3</v>
      </c>
      <c r="P91" s="177">
        <v>28.22</v>
      </c>
      <c r="Q91" s="177">
        <v>8.91</v>
      </c>
      <c r="R91" s="177">
        <v>18.579999999999998</v>
      </c>
      <c r="S91" s="177">
        <v>11.5</v>
      </c>
      <c r="T91" s="177">
        <v>0</v>
      </c>
      <c r="U91" s="177">
        <v>50.06</v>
      </c>
      <c r="V91" s="177">
        <v>4.95</v>
      </c>
      <c r="W91" s="177">
        <v>16.38</v>
      </c>
      <c r="X91" s="177">
        <v>62.66</v>
      </c>
      <c r="Y91" s="177">
        <v>0</v>
      </c>
      <c r="Z91">
        <v>0</v>
      </c>
      <c r="AA91" s="177">
        <v>10.49</v>
      </c>
      <c r="AB91" s="177">
        <v>0</v>
      </c>
      <c r="AC91" s="177">
        <v>0</v>
      </c>
      <c r="AD91" s="177">
        <v>0</v>
      </c>
      <c r="AE91" s="177">
        <v>42.01</v>
      </c>
      <c r="AF91" s="177">
        <v>0</v>
      </c>
      <c r="AG91" s="177">
        <v>0</v>
      </c>
      <c r="AH91" s="177">
        <v>0</v>
      </c>
      <c r="AI91" s="177">
        <v>123.91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118.22</v>
      </c>
      <c r="AQ91" s="177">
        <v>38.32</v>
      </c>
      <c r="AR91" s="177">
        <v>0</v>
      </c>
      <c r="AS91" s="177">
        <v>3.46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0.65</v>
      </c>
      <c r="AZ91" s="177">
        <v>2.11</v>
      </c>
      <c r="BA91" s="177">
        <v>1.42</v>
      </c>
      <c r="BB91" s="177">
        <v>1.22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496.81</v>
      </c>
      <c r="L92" s="177">
        <v>13.24</v>
      </c>
      <c r="M92" s="177">
        <v>62.85</v>
      </c>
      <c r="N92" s="177">
        <v>51.46</v>
      </c>
      <c r="O92" s="177">
        <v>72.3</v>
      </c>
      <c r="P92" s="177">
        <v>28.22</v>
      </c>
      <c r="Q92" s="177">
        <v>8.91</v>
      </c>
      <c r="R92" s="177">
        <v>18.579999999999998</v>
      </c>
      <c r="S92" s="177">
        <v>11.5</v>
      </c>
      <c r="T92" s="177">
        <v>0</v>
      </c>
      <c r="U92" s="177">
        <v>50.06</v>
      </c>
      <c r="V92" s="177">
        <v>4.95</v>
      </c>
      <c r="W92" s="177">
        <v>16.38</v>
      </c>
      <c r="X92" s="177">
        <v>62.66</v>
      </c>
      <c r="Y92" s="177">
        <v>0</v>
      </c>
      <c r="Z92">
        <v>0</v>
      </c>
      <c r="AA92" s="177">
        <v>10.49</v>
      </c>
      <c r="AB92" s="177">
        <v>0</v>
      </c>
      <c r="AC92" s="177">
        <v>0</v>
      </c>
      <c r="AD92" s="177">
        <v>0</v>
      </c>
      <c r="AE92" s="177">
        <v>42.01</v>
      </c>
      <c r="AF92" s="177">
        <v>0</v>
      </c>
      <c r="AG92" s="177">
        <v>0</v>
      </c>
      <c r="AH92" s="177">
        <v>0</v>
      </c>
      <c r="AI92" s="177">
        <v>123.91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118.22</v>
      </c>
      <c r="AQ92" s="177">
        <v>38.32</v>
      </c>
      <c r="AR92" s="177">
        <v>0</v>
      </c>
      <c r="AS92" s="177">
        <v>3.46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0.65</v>
      </c>
      <c r="AZ92" s="177">
        <v>2.11</v>
      </c>
      <c r="BA92" s="177">
        <v>1.42</v>
      </c>
      <c r="BB92" s="177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496.81</v>
      </c>
      <c r="L93" s="177">
        <v>13.24</v>
      </c>
      <c r="M93" s="177">
        <v>62.85</v>
      </c>
      <c r="N93" s="177">
        <v>51.46</v>
      </c>
      <c r="O93" s="177">
        <v>72.3</v>
      </c>
      <c r="P93" s="177">
        <v>28.38</v>
      </c>
      <c r="Q93" s="177">
        <v>8.91</v>
      </c>
      <c r="R93" s="177">
        <v>18.579999999999998</v>
      </c>
      <c r="S93" s="177">
        <v>11.5</v>
      </c>
      <c r="T93" s="177">
        <v>0</v>
      </c>
      <c r="U93" s="177">
        <v>50.06</v>
      </c>
      <c r="V93" s="177">
        <v>4.95</v>
      </c>
      <c r="W93" s="177">
        <v>16.37</v>
      </c>
      <c r="X93" s="177">
        <v>62.66</v>
      </c>
      <c r="Y93" s="177">
        <v>0</v>
      </c>
      <c r="Z93">
        <v>0</v>
      </c>
      <c r="AA93" s="177">
        <v>10.49</v>
      </c>
      <c r="AB93" s="177">
        <v>0</v>
      </c>
      <c r="AC93" s="177">
        <v>0</v>
      </c>
      <c r="AD93" s="177">
        <v>0</v>
      </c>
      <c r="AE93" s="177">
        <v>42.01</v>
      </c>
      <c r="AF93" s="177">
        <v>0</v>
      </c>
      <c r="AG93" s="177">
        <v>0</v>
      </c>
      <c r="AH93" s="177">
        <v>0</v>
      </c>
      <c r="AI93" s="177">
        <v>123.91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118.22</v>
      </c>
      <c r="AQ93" s="177">
        <v>38.32</v>
      </c>
      <c r="AR93" s="177">
        <v>0</v>
      </c>
      <c r="AS93" s="177">
        <v>3.46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0.65</v>
      </c>
      <c r="AZ93" s="177">
        <v>2.11</v>
      </c>
      <c r="BA93" s="177">
        <v>1.42</v>
      </c>
      <c r="BB93" s="177">
        <v>1.22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496.81</v>
      </c>
      <c r="L94" s="177">
        <v>13.24</v>
      </c>
      <c r="M94" s="177">
        <v>62.85</v>
      </c>
      <c r="N94" s="177">
        <v>51.46</v>
      </c>
      <c r="O94" s="177">
        <v>72.3</v>
      </c>
      <c r="P94" s="177">
        <v>28.39</v>
      </c>
      <c r="Q94" s="177">
        <v>8.91</v>
      </c>
      <c r="R94" s="177">
        <v>18.579999999999998</v>
      </c>
      <c r="S94" s="177">
        <v>11.5</v>
      </c>
      <c r="T94" s="177">
        <v>0</v>
      </c>
      <c r="U94" s="177">
        <v>50.06</v>
      </c>
      <c r="V94" s="177">
        <v>4.95</v>
      </c>
      <c r="W94" s="177">
        <v>16.37</v>
      </c>
      <c r="X94" s="177">
        <v>62.66</v>
      </c>
      <c r="Y94" s="177">
        <v>0</v>
      </c>
      <c r="Z94">
        <v>0</v>
      </c>
      <c r="AA94" s="177">
        <v>11.49</v>
      </c>
      <c r="AB94" s="177">
        <v>0</v>
      </c>
      <c r="AC94" s="177">
        <v>0</v>
      </c>
      <c r="AD94" s="177">
        <v>0</v>
      </c>
      <c r="AE94" s="177">
        <v>44.13</v>
      </c>
      <c r="AF94" s="177">
        <v>0</v>
      </c>
      <c r="AG94" s="177">
        <v>0</v>
      </c>
      <c r="AH94" s="177">
        <v>0</v>
      </c>
      <c r="AI94" s="177">
        <v>123.91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118.22</v>
      </c>
      <c r="AQ94" s="177">
        <v>38.32</v>
      </c>
      <c r="AR94" s="177">
        <v>0</v>
      </c>
      <c r="AS94" s="177">
        <v>3.46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0.65</v>
      </c>
      <c r="AZ94" s="177">
        <v>2.11</v>
      </c>
      <c r="BA94" s="177">
        <v>1.42</v>
      </c>
      <c r="BB94" s="177">
        <v>1.22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496.81</v>
      </c>
      <c r="L95" s="177">
        <v>13.24</v>
      </c>
      <c r="M95" s="177">
        <v>62.85</v>
      </c>
      <c r="N95" s="177">
        <v>51.46</v>
      </c>
      <c r="O95" s="177">
        <v>72.3</v>
      </c>
      <c r="P95" s="177">
        <v>28.39</v>
      </c>
      <c r="Q95" s="177">
        <v>8.91</v>
      </c>
      <c r="R95" s="177">
        <v>18.579999999999998</v>
      </c>
      <c r="S95" s="177">
        <v>11.5</v>
      </c>
      <c r="T95" s="177">
        <v>0</v>
      </c>
      <c r="U95" s="177">
        <v>50.06</v>
      </c>
      <c r="V95" s="177">
        <v>4.95</v>
      </c>
      <c r="W95" s="177">
        <v>16.37</v>
      </c>
      <c r="X95" s="177">
        <v>62.66</v>
      </c>
      <c r="Y95" s="177">
        <v>0</v>
      </c>
      <c r="Z95">
        <v>0</v>
      </c>
      <c r="AA95" s="177">
        <v>11.49</v>
      </c>
      <c r="AB95" s="177">
        <v>0</v>
      </c>
      <c r="AC95" s="177">
        <v>0</v>
      </c>
      <c r="AD95" s="177">
        <v>0</v>
      </c>
      <c r="AE95" s="177">
        <v>32.5</v>
      </c>
      <c r="AF95" s="177">
        <v>0</v>
      </c>
      <c r="AG95" s="177">
        <v>0</v>
      </c>
      <c r="AH95" s="177">
        <v>0</v>
      </c>
      <c r="AI95" s="177">
        <v>123.91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118.22</v>
      </c>
      <c r="AQ95" s="177">
        <v>38.32</v>
      </c>
      <c r="AR95" s="177">
        <v>0</v>
      </c>
      <c r="AS95" s="177">
        <v>3.46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0.63</v>
      </c>
      <c r="AZ95" s="177">
        <v>2.11</v>
      </c>
      <c r="BA95" s="177">
        <v>1.21</v>
      </c>
      <c r="BB95" s="177">
        <v>1.22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496.81</v>
      </c>
      <c r="L96" s="177">
        <v>13.24</v>
      </c>
      <c r="M96" s="177">
        <v>62.85</v>
      </c>
      <c r="N96" s="177">
        <v>51.46</v>
      </c>
      <c r="O96" s="177">
        <v>72.3</v>
      </c>
      <c r="P96" s="177">
        <v>28.39</v>
      </c>
      <c r="Q96" s="177">
        <v>8.91</v>
      </c>
      <c r="R96" s="177">
        <v>18.579999999999998</v>
      </c>
      <c r="S96" s="177">
        <v>11.5</v>
      </c>
      <c r="T96" s="177">
        <v>0</v>
      </c>
      <c r="U96" s="177">
        <v>50.06</v>
      </c>
      <c r="V96" s="177">
        <v>4.95</v>
      </c>
      <c r="W96" s="177">
        <v>16.37</v>
      </c>
      <c r="X96" s="177">
        <v>62.66</v>
      </c>
      <c r="Y96" s="177">
        <v>0</v>
      </c>
      <c r="Z96">
        <v>0</v>
      </c>
      <c r="AA96" s="177">
        <v>11.49</v>
      </c>
      <c r="AB96" s="177">
        <v>0</v>
      </c>
      <c r="AC96" s="177">
        <v>0</v>
      </c>
      <c r="AD96" s="177">
        <v>0</v>
      </c>
      <c r="AE96" s="177">
        <v>32.5</v>
      </c>
      <c r="AF96" s="177">
        <v>0</v>
      </c>
      <c r="AG96" s="177">
        <v>0</v>
      </c>
      <c r="AH96" s="177">
        <v>0</v>
      </c>
      <c r="AI96" s="177">
        <v>123.91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118.22</v>
      </c>
      <c r="AQ96" s="177">
        <v>38.32</v>
      </c>
      <c r="AR96" s="177">
        <v>0</v>
      </c>
      <c r="AS96" s="177">
        <v>3.46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0.63</v>
      </c>
      <c r="AZ96" s="177">
        <v>2.11</v>
      </c>
      <c r="BA96" s="177">
        <v>1.21</v>
      </c>
      <c r="BB96" s="177">
        <v>1.22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496.81</v>
      </c>
      <c r="L97" s="177">
        <v>13.24</v>
      </c>
      <c r="M97" s="177">
        <v>62.85</v>
      </c>
      <c r="N97" s="177">
        <v>51.46</v>
      </c>
      <c r="O97" s="177">
        <v>72.3</v>
      </c>
      <c r="P97" s="177">
        <v>28.39</v>
      </c>
      <c r="Q97" s="177">
        <v>8.91</v>
      </c>
      <c r="R97" s="177">
        <v>18.579999999999998</v>
      </c>
      <c r="S97" s="177">
        <v>11.5</v>
      </c>
      <c r="T97" s="177">
        <v>0</v>
      </c>
      <c r="U97" s="177">
        <v>50.06</v>
      </c>
      <c r="V97" s="177">
        <v>4.95</v>
      </c>
      <c r="W97" s="177">
        <v>16.37</v>
      </c>
      <c r="X97" s="177">
        <v>62.66</v>
      </c>
      <c r="Y97" s="177">
        <v>0</v>
      </c>
      <c r="Z97">
        <v>0</v>
      </c>
      <c r="AA97" s="177">
        <v>11.49</v>
      </c>
      <c r="AB97" s="177">
        <v>0</v>
      </c>
      <c r="AC97" s="177">
        <v>0</v>
      </c>
      <c r="AD97" s="177">
        <v>0</v>
      </c>
      <c r="AE97" s="177">
        <v>32.5</v>
      </c>
      <c r="AF97" s="177">
        <v>0</v>
      </c>
      <c r="AG97" s="177">
        <v>0</v>
      </c>
      <c r="AH97" s="177">
        <v>0</v>
      </c>
      <c r="AI97" s="177">
        <v>123.91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118.22</v>
      </c>
      <c r="AQ97" s="177">
        <v>38.32</v>
      </c>
      <c r="AR97" s="177">
        <v>0</v>
      </c>
      <c r="AS97" s="177">
        <v>3.46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0.63</v>
      </c>
      <c r="AZ97" s="177">
        <v>1.58</v>
      </c>
      <c r="BA97" s="177">
        <v>1.21</v>
      </c>
      <c r="BB97" s="177">
        <v>1.22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496.81</v>
      </c>
      <c r="L98" s="177">
        <v>13.24</v>
      </c>
      <c r="M98" s="177">
        <v>62.85</v>
      </c>
      <c r="N98" s="177">
        <v>51.46</v>
      </c>
      <c r="O98" s="177">
        <v>72.3</v>
      </c>
      <c r="P98" s="177">
        <v>28.39</v>
      </c>
      <c r="Q98" s="177">
        <v>8.91</v>
      </c>
      <c r="R98" s="177">
        <v>18.579999999999998</v>
      </c>
      <c r="S98" s="177">
        <v>11.5</v>
      </c>
      <c r="T98" s="177">
        <v>0</v>
      </c>
      <c r="U98" s="177">
        <v>50.06</v>
      </c>
      <c r="V98" s="177">
        <v>4.95</v>
      </c>
      <c r="W98" s="177">
        <v>16.37</v>
      </c>
      <c r="X98" s="177">
        <v>62.66</v>
      </c>
      <c r="Y98" s="177">
        <v>0</v>
      </c>
      <c r="Z98">
        <v>0</v>
      </c>
      <c r="AA98" s="177">
        <v>11.49</v>
      </c>
      <c r="AB98" s="177">
        <v>0</v>
      </c>
      <c r="AC98" s="177">
        <v>0</v>
      </c>
      <c r="AD98" s="177">
        <v>0</v>
      </c>
      <c r="AE98" s="177">
        <v>32.5</v>
      </c>
      <c r="AF98" s="177">
        <v>0</v>
      </c>
      <c r="AG98" s="177">
        <v>0</v>
      </c>
      <c r="AH98" s="177">
        <v>0</v>
      </c>
      <c r="AI98" s="177">
        <v>123.91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118.22</v>
      </c>
      <c r="AQ98" s="177">
        <v>38.32</v>
      </c>
      <c r="AR98" s="177">
        <v>0</v>
      </c>
      <c r="AS98" s="177">
        <v>3.46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0.63</v>
      </c>
      <c r="AZ98" s="177">
        <v>1.05</v>
      </c>
      <c r="BA98" s="177">
        <v>1.21</v>
      </c>
      <c r="BB98" s="177">
        <v>1.22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2.8249999999999998E-4</v>
      </c>
      <c r="E99">
        <f t="shared" si="0"/>
        <v>0</v>
      </c>
      <c r="F99">
        <f t="shared" si="0"/>
        <v>0</v>
      </c>
      <c r="G99">
        <f t="shared" si="0"/>
        <v>6.2749999999999991E-4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9.103547500000003</v>
      </c>
      <c r="L99">
        <f t="shared" si="0"/>
        <v>0.21957500000000019</v>
      </c>
      <c r="M99">
        <f t="shared" si="0"/>
        <v>1.5081200000000019</v>
      </c>
      <c r="N99">
        <f t="shared" si="0"/>
        <v>1.2350400000000006</v>
      </c>
      <c r="O99">
        <f t="shared" si="0"/>
        <v>1.7352000000000027</v>
      </c>
      <c r="P99">
        <f t="shared" si="0"/>
        <v>0.67941750000000023</v>
      </c>
      <c r="Q99">
        <f t="shared" si="0"/>
        <v>0.17449999999999991</v>
      </c>
      <c r="R99">
        <f t="shared" si="0"/>
        <v>0.39361999999999958</v>
      </c>
      <c r="S99">
        <f t="shared" si="0"/>
        <v>0.22893000000000002</v>
      </c>
      <c r="T99">
        <f t="shared" si="0"/>
        <v>0</v>
      </c>
      <c r="U99">
        <f t="shared" si="0"/>
        <v>1.2014400000000005</v>
      </c>
      <c r="V99">
        <f t="shared" si="0"/>
        <v>0.13234750000000001</v>
      </c>
      <c r="W99">
        <f t="shared" si="0"/>
        <v>0.39676500000000053</v>
      </c>
      <c r="X99">
        <f t="shared" si="0"/>
        <v>1.5038399999999978</v>
      </c>
      <c r="Y99">
        <f t="shared" si="0"/>
        <v>0</v>
      </c>
      <c r="Z99">
        <f t="shared" si="0"/>
        <v>0</v>
      </c>
      <c r="AA99">
        <f t="shared" si="0"/>
        <v>0.28316749999999996</v>
      </c>
      <c r="AB99">
        <f t="shared" si="0"/>
        <v>3.3229999999999996E-2</v>
      </c>
      <c r="AC99">
        <f t="shared" si="0"/>
        <v>0</v>
      </c>
      <c r="AD99">
        <f t="shared" si="0"/>
        <v>0</v>
      </c>
      <c r="AE99">
        <f t="shared" si="0"/>
        <v>0.99179000000000106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2.2360350000000015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2.6272749999999969</v>
      </c>
      <c r="AQ99">
        <f t="shared" ref="AQ99:AT99" si="1">SUM(AQ3:AQ98)/4000</f>
        <v>0.82228750000000106</v>
      </c>
      <c r="AR99">
        <f t="shared" si="1"/>
        <v>0.52685999999999999</v>
      </c>
      <c r="AS99">
        <f t="shared" si="1"/>
        <v>7.2314999999999963E-2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2.620500000000002E-2</v>
      </c>
      <c r="AZ99">
        <f t="shared" si="2"/>
        <v>1.8239999999999999E-2</v>
      </c>
      <c r="BA99">
        <f t="shared" si="2"/>
        <v>1.7442499999999996E-2</v>
      </c>
      <c r="BB99">
        <f t="shared" si="2"/>
        <v>1.9789999999999981E-2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159.62</v>
      </c>
      <c r="L3" s="177">
        <v>46.43</v>
      </c>
      <c r="M3" s="177">
        <v>0</v>
      </c>
      <c r="N3" s="177">
        <v>29.02</v>
      </c>
      <c r="O3" s="177">
        <v>48.73</v>
      </c>
      <c r="P3" s="177">
        <v>63.99</v>
      </c>
      <c r="Q3" s="177">
        <v>5.05</v>
      </c>
      <c r="R3" s="177">
        <v>10.42</v>
      </c>
      <c r="S3" s="177">
        <v>6.49</v>
      </c>
      <c r="T3" s="177">
        <v>0</v>
      </c>
      <c r="U3" s="177">
        <v>235.69</v>
      </c>
      <c r="V3" s="177">
        <v>4.46</v>
      </c>
      <c r="W3" s="177">
        <v>9.69</v>
      </c>
      <c r="X3" s="177">
        <v>36.24</v>
      </c>
      <c r="Y3" s="177">
        <v>0</v>
      </c>
      <c r="Z3">
        <v>0</v>
      </c>
      <c r="AA3" s="177">
        <v>6.87</v>
      </c>
      <c r="AB3" s="177">
        <v>0</v>
      </c>
      <c r="AC3" s="177">
        <v>0</v>
      </c>
      <c r="AD3" s="177">
        <v>0</v>
      </c>
      <c r="AE3" s="177">
        <v>24</v>
      </c>
      <c r="AF3" s="177">
        <v>0</v>
      </c>
      <c r="AG3" s="177">
        <v>0</v>
      </c>
      <c r="AH3" s="177">
        <v>0</v>
      </c>
      <c r="AI3" s="177">
        <v>60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68.36</v>
      </c>
      <c r="AQ3" s="177">
        <v>22.16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159.62</v>
      </c>
      <c r="L4" s="177">
        <v>46.43</v>
      </c>
      <c r="M4" s="177">
        <v>0</v>
      </c>
      <c r="N4" s="177">
        <v>29.02</v>
      </c>
      <c r="O4" s="177">
        <v>48.73</v>
      </c>
      <c r="P4" s="177">
        <v>63.99</v>
      </c>
      <c r="Q4" s="177">
        <v>5.05</v>
      </c>
      <c r="R4" s="177">
        <v>10.42</v>
      </c>
      <c r="S4" s="177">
        <v>6.49</v>
      </c>
      <c r="T4" s="177">
        <v>0</v>
      </c>
      <c r="U4" s="177">
        <v>235.69</v>
      </c>
      <c r="V4" s="177">
        <v>4.46</v>
      </c>
      <c r="W4" s="177">
        <v>9.69</v>
      </c>
      <c r="X4" s="177">
        <v>36.24</v>
      </c>
      <c r="Y4" s="177">
        <v>0</v>
      </c>
      <c r="Z4">
        <v>0</v>
      </c>
      <c r="AA4" s="177">
        <v>6.87</v>
      </c>
      <c r="AB4" s="177">
        <v>0</v>
      </c>
      <c r="AC4" s="177">
        <v>0</v>
      </c>
      <c r="AD4" s="177">
        <v>0</v>
      </c>
      <c r="AE4" s="177">
        <v>24</v>
      </c>
      <c r="AF4" s="177">
        <v>0</v>
      </c>
      <c r="AG4" s="177">
        <v>0</v>
      </c>
      <c r="AH4" s="177">
        <v>0</v>
      </c>
      <c r="AI4" s="177">
        <v>60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68.36</v>
      </c>
      <c r="AQ4" s="177">
        <v>22.16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159.62</v>
      </c>
      <c r="L5" s="177">
        <v>46.43</v>
      </c>
      <c r="M5" s="177">
        <v>0</v>
      </c>
      <c r="N5" s="177">
        <v>29.02</v>
      </c>
      <c r="O5" s="177">
        <v>48.73</v>
      </c>
      <c r="P5" s="177">
        <v>63.99</v>
      </c>
      <c r="Q5" s="177">
        <v>5.05</v>
      </c>
      <c r="R5" s="177">
        <v>10.42</v>
      </c>
      <c r="S5" s="177">
        <v>6.49</v>
      </c>
      <c r="T5" s="177">
        <v>0</v>
      </c>
      <c r="U5" s="177">
        <v>235.69</v>
      </c>
      <c r="V5" s="177">
        <v>4.46</v>
      </c>
      <c r="W5" s="177">
        <v>9.69</v>
      </c>
      <c r="X5" s="177">
        <v>36.24</v>
      </c>
      <c r="Y5" s="177">
        <v>0</v>
      </c>
      <c r="Z5">
        <v>0</v>
      </c>
      <c r="AA5" s="177">
        <v>6.87</v>
      </c>
      <c r="AB5" s="177">
        <v>0</v>
      </c>
      <c r="AC5" s="177">
        <v>0</v>
      </c>
      <c r="AD5" s="177">
        <v>0</v>
      </c>
      <c r="AE5" s="177">
        <v>24</v>
      </c>
      <c r="AF5" s="177">
        <v>0</v>
      </c>
      <c r="AG5" s="177">
        <v>0</v>
      </c>
      <c r="AH5" s="177">
        <v>0</v>
      </c>
      <c r="AI5" s="177">
        <v>60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68.36</v>
      </c>
      <c r="AQ5" s="177">
        <v>22.16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159.62</v>
      </c>
      <c r="L6" s="177">
        <v>46.43</v>
      </c>
      <c r="M6" s="177">
        <v>0</v>
      </c>
      <c r="N6" s="177">
        <v>29.02</v>
      </c>
      <c r="O6" s="177">
        <v>48.73</v>
      </c>
      <c r="P6" s="177">
        <v>63.99</v>
      </c>
      <c r="Q6" s="177">
        <v>5.05</v>
      </c>
      <c r="R6" s="177">
        <v>10.42</v>
      </c>
      <c r="S6" s="177">
        <v>6.49</v>
      </c>
      <c r="T6" s="177">
        <v>0</v>
      </c>
      <c r="U6" s="177">
        <v>235.69</v>
      </c>
      <c r="V6" s="177">
        <v>4.46</v>
      </c>
      <c r="W6" s="177">
        <v>9.69</v>
      </c>
      <c r="X6" s="177">
        <v>36.24</v>
      </c>
      <c r="Y6" s="177">
        <v>0</v>
      </c>
      <c r="Z6">
        <v>0</v>
      </c>
      <c r="AA6" s="177">
        <v>6.87</v>
      </c>
      <c r="AB6" s="177">
        <v>0</v>
      </c>
      <c r="AC6" s="177">
        <v>0</v>
      </c>
      <c r="AD6" s="177">
        <v>0</v>
      </c>
      <c r="AE6" s="177">
        <v>24</v>
      </c>
      <c r="AF6" s="177">
        <v>0</v>
      </c>
      <c r="AG6" s="177">
        <v>0</v>
      </c>
      <c r="AH6" s="177">
        <v>0</v>
      </c>
      <c r="AI6" s="177">
        <v>60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68.36</v>
      </c>
      <c r="AQ6" s="177">
        <v>22.16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159.62</v>
      </c>
      <c r="L7" s="177">
        <v>46.43</v>
      </c>
      <c r="M7" s="177">
        <v>0</v>
      </c>
      <c r="N7" s="177">
        <v>29.02</v>
      </c>
      <c r="O7" s="177">
        <v>48.73</v>
      </c>
      <c r="P7" s="177">
        <v>63.99</v>
      </c>
      <c r="Q7" s="177">
        <v>5.05</v>
      </c>
      <c r="R7" s="177">
        <v>10.42</v>
      </c>
      <c r="S7" s="177">
        <v>6.49</v>
      </c>
      <c r="T7" s="177">
        <v>0</v>
      </c>
      <c r="U7" s="177">
        <v>235.69</v>
      </c>
      <c r="V7" s="177">
        <v>4.46</v>
      </c>
      <c r="W7" s="177">
        <v>9.69</v>
      </c>
      <c r="X7" s="177">
        <v>36.24</v>
      </c>
      <c r="Y7" s="177">
        <v>0</v>
      </c>
      <c r="Z7">
        <v>0</v>
      </c>
      <c r="AA7" s="177">
        <v>6.87</v>
      </c>
      <c r="AB7" s="177">
        <v>0</v>
      </c>
      <c r="AC7" s="177">
        <v>0</v>
      </c>
      <c r="AD7" s="177">
        <v>0</v>
      </c>
      <c r="AE7" s="177">
        <v>24</v>
      </c>
      <c r="AF7" s="177">
        <v>0</v>
      </c>
      <c r="AG7" s="177">
        <v>0</v>
      </c>
      <c r="AH7" s="177">
        <v>0</v>
      </c>
      <c r="AI7" s="177">
        <v>60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68.36</v>
      </c>
      <c r="AQ7" s="177">
        <v>22.16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159.62</v>
      </c>
      <c r="L8" s="177">
        <v>46.43</v>
      </c>
      <c r="M8" s="177">
        <v>0</v>
      </c>
      <c r="N8" s="177">
        <v>29.02</v>
      </c>
      <c r="O8" s="177">
        <v>48.73</v>
      </c>
      <c r="P8" s="177">
        <v>63.99</v>
      </c>
      <c r="Q8" s="177">
        <v>5.05</v>
      </c>
      <c r="R8" s="177">
        <v>10.42</v>
      </c>
      <c r="S8" s="177">
        <v>6.49</v>
      </c>
      <c r="T8" s="177">
        <v>0</v>
      </c>
      <c r="U8" s="177">
        <v>235.69</v>
      </c>
      <c r="V8" s="177">
        <v>4.46</v>
      </c>
      <c r="W8" s="177">
        <v>9.69</v>
      </c>
      <c r="X8" s="177">
        <v>36.24</v>
      </c>
      <c r="Y8" s="177">
        <v>0</v>
      </c>
      <c r="Z8">
        <v>0</v>
      </c>
      <c r="AA8" s="177">
        <v>6.87</v>
      </c>
      <c r="AB8" s="177">
        <v>0</v>
      </c>
      <c r="AC8" s="177">
        <v>0</v>
      </c>
      <c r="AD8" s="177">
        <v>0</v>
      </c>
      <c r="AE8" s="177">
        <v>24</v>
      </c>
      <c r="AF8" s="177">
        <v>0</v>
      </c>
      <c r="AG8" s="177">
        <v>0</v>
      </c>
      <c r="AH8" s="177">
        <v>0</v>
      </c>
      <c r="AI8" s="177">
        <v>60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68.36</v>
      </c>
      <c r="AQ8" s="177">
        <v>22.16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159.62</v>
      </c>
      <c r="L9" s="177">
        <v>46.43</v>
      </c>
      <c r="M9" s="177">
        <v>0</v>
      </c>
      <c r="N9" s="177">
        <v>29.02</v>
      </c>
      <c r="O9" s="177">
        <v>48.73</v>
      </c>
      <c r="P9" s="177">
        <v>63.99</v>
      </c>
      <c r="Q9" s="177">
        <v>5.05</v>
      </c>
      <c r="R9" s="177">
        <v>10.42</v>
      </c>
      <c r="S9" s="177">
        <v>6.49</v>
      </c>
      <c r="T9" s="177">
        <v>0</v>
      </c>
      <c r="U9" s="177">
        <v>235.69</v>
      </c>
      <c r="V9" s="177">
        <v>4.46</v>
      </c>
      <c r="W9" s="177">
        <v>9.69</v>
      </c>
      <c r="X9" s="177">
        <v>36.24</v>
      </c>
      <c r="Y9" s="177">
        <v>0</v>
      </c>
      <c r="Z9">
        <v>0</v>
      </c>
      <c r="AA9" s="177">
        <v>6.87</v>
      </c>
      <c r="AB9" s="177">
        <v>0</v>
      </c>
      <c r="AC9" s="177">
        <v>0</v>
      </c>
      <c r="AD9" s="177">
        <v>0</v>
      </c>
      <c r="AE9" s="177">
        <v>24</v>
      </c>
      <c r="AF9" s="177">
        <v>0</v>
      </c>
      <c r="AG9" s="177">
        <v>0</v>
      </c>
      <c r="AH9" s="177">
        <v>0</v>
      </c>
      <c r="AI9" s="177">
        <v>60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68.36</v>
      </c>
      <c r="AQ9" s="177">
        <v>22.16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159.62</v>
      </c>
      <c r="L10" s="177">
        <v>46.43</v>
      </c>
      <c r="M10" s="177">
        <v>0</v>
      </c>
      <c r="N10" s="177">
        <v>29.02</v>
      </c>
      <c r="O10" s="177">
        <v>48.73</v>
      </c>
      <c r="P10" s="177">
        <v>63.99</v>
      </c>
      <c r="Q10" s="177">
        <v>5.05</v>
      </c>
      <c r="R10" s="177">
        <v>10.42</v>
      </c>
      <c r="S10" s="177">
        <v>6.49</v>
      </c>
      <c r="T10" s="177">
        <v>0</v>
      </c>
      <c r="U10" s="177">
        <v>235.69</v>
      </c>
      <c r="V10" s="177">
        <v>4.46</v>
      </c>
      <c r="W10" s="177">
        <v>9.69</v>
      </c>
      <c r="X10" s="177">
        <v>36.24</v>
      </c>
      <c r="Y10" s="177">
        <v>0</v>
      </c>
      <c r="Z10">
        <v>0</v>
      </c>
      <c r="AA10" s="177">
        <v>6.87</v>
      </c>
      <c r="AB10" s="177">
        <v>0</v>
      </c>
      <c r="AC10" s="177">
        <v>0</v>
      </c>
      <c r="AD10" s="177">
        <v>0</v>
      </c>
      <c r="AE10" s="177">
        <v>24</v>
      </c>
      <c r="AF10" s="177">
        <v>0</v>
      </c>
      <c r="AG10" s="177">
        <v>0</v>
      </c>
      <c r="AH10" s="177">
        <v>0</v>
      </c>
      <c r="AI10" s="177">
        <v>60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68.36</v>
      </c>
      <c r="AQ10" s="177">
        <v>22.16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159.62</v>
      </c>
      <c r="L11" s="177">
        <v>46.43</v>
      </c>
      <c r="M11" s="177">
        <v>0</v>
      </c>
      <c r="N11" s="177">
        <v>29.02</v>
      </c>
      <c r="O11" s="177">
        <v>48.73</v>
      </c>
      <c r="P11" s="177">
        <v>63.99</v>
      </c>
      <c r="Q11" s="177">
        <v>5.05</v>
      </c>
      <c r="R11" s="177">
        <v>10.42</v>
      </c>
      <c r="S11" s="177">
        <v>6.49</v>
      </c>
      <c r="T11" s="177">
        <v>0</v>
      </c>
      <c r="U11" s="177">
        <v>235.69</v>
      </c>
      <c r="V11" s="177">
        <v>4.46</v>
      </c>
      <c r="W11" s="177">
        <v>9.69</v>
      </c>
      <c r="X11" s="177">
        <v>36.24</v>
      </c>
      <c r="Y11" s="177">
        <v>0</v>
      </c>
      <c r="Z11">
        <v>0</v>
      </c>
      <c r="AA11" s="177">
        <v>7.2</v>
      </c>
      <c r="AB11" s="177">
        <v>0</v>
      </c>
      <c r="AC11" s="177">
        <v>0</v>
      </c>
      <c r="AD11" s="177">
        <v>0</v>
      </c>
      <c r="AE11" s="177">
        <v>24.29</v>
      </c>
      <c r="AF11" s="177">
        <v>0</v>
      </c>
      <c r="AG11" s="177">
        <v>0</v>
      </c>
      <c r="AH11" s="177">
        <v>0</v>
      </c>
      <c r="AI11" s="177">
        <v>60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68.36</v>
      </c>
      <c r="AQ11" s="177">
        <v>22.16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159.62</v>
      </c>
      <c r="L12" s="177">
        <v>46.43</v>
      </c>
      <c r="M12" s="177">
        <v>0</v>
      </c>
      <c r="N12" s="177">
        <v>29.02</v>
      </c>
      <c r="O12" s="177">
        <v>48.73</v>
      </c>
      <c r="P12" s="177">
        <v>63.99</v>
      </c>
      <c r="Q12" s="177">
        <v>5.05</v>
      </c>
      <c r="R12" s="177">
        <v>10.42</v>
      </c>
      <c r="S12" s="177">
        <v>6.49</v>
      </c>
      <c r="T12" s="177">
        <v>0</v>
      </c>
      <c r="U12" s="177">
        <v>235.69</v>
      </c>
      <c r="V12" s="177">
        <v>4.46</v>
      </c>
      <c r="W12" s="177">
        <v>9.69</v>
      </c>
      <c r="X12" s="177">
        <v>36.24</v>
      </c>
      <c r="Y12" s="177">
        <v>0</v>
      </c>
      <c r="Z12">
        <v>0</v>
      </c>
      <c r="AA12" s="177">
        <v>7.18</v>
      </c>
      <c r="AB12" s="177">
        <v>0</v>
      </c>
      <c r="AC12" s="177">
        <v>0</v>
      </c>
      <c r="AD12" s="177">
        <v>0</v>
      </c>
      <c r="AE12" s="177">
        <v>24.29</v>
      </c>
      <c r="AF12" s="177">
        <v>0</v>
      </c>
      <c r="AG12" s="177">
        <v>0</v>
      </c>
      <c r="AH12" s="177">
        <v>0</v>
      </c>
      <c r="AI12" s="177">
        <v>60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68.36</v>
      </c>
      <c r="AQ12" s="177">
        <v>22.16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159.62</v>
      </c>
      <c r="L13" s="177">
        <v>33.43</v>
      </c>
      <c r="M13" s="177">
        <v>0</v>
      </c>
      <c r="N13" s="177">
        <v>29.02</v>
      </c>
      <c r="O13" s="177">
        <v>48.73</v>
      </c>
      <c r="P13" s="177">
        <v>66.77</v>
      </c>
      <c r="Q13" s="177">
        <v>5.05</v>
      </c>
      <c r="R13" s="177">
        <v>10.42</v>
      </c>
      <c r="S13" s="177">
        <v>6.49</v>
      </c>
      <c r="T13" s="177">
        <v>0</v>
      </c>
      <c r="U13" s="177">
        <v>235.69</v>
      </c>
      <c r="V13" s="177">
        <v>4.46</v>
      </c>
      <c r="W13" s="177">
        <v>9.69</v>
      </c>
      <c r="X13" s="177">
        <v>36.24</v>
      </c>
      <c r="Y13" s="177">
        <v>0</v>
      </c>
      <c r="Z13">
        <v>0</v>
      </c>
      <c r="AA13" s="177">
        <v>7.18</v>
      </c>
      <c r="AB13" s="177">
        <v>0</v>
      </c>
      <c r="AC13" s="177">
        <v>0</v>
      </c>
      <c r="AD13" s="177">
        <v>0</v>
      </c>
      <c r="AE13" s="177">
        <v>24.29</v>
      </c>
      <c r="AF13" s="177">
        <v>0</v>
      </c>
      <c r="AG13" s="177">
        <v>0</v>
      </c>
      <c r="AH13" s="177">
        <v>0</v>
      </c>
      <c r="AI13" s="177">
        <v>60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68.36</v>
      </c>
      <c r="AQ13" s="177">
        <v>22.16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159.62</v>
      </c>
      <c r="L14" s="177">
        <v>33.43</v>
      </c>
      <c r="M14" s="177">
        <v>0</v>
      </c>
      <c r="N14" s="177">
        <v>29.02</v>
      </c>
      <c r="O14" s="177">
        <v>48.73</v>
      </c>
      <c r="P14" s="177">
        <v>66.77</v>
      </c>
      <c r="Q14" s="177">
        <v>5.05</v>
      </c>
      <c r="R14" s="177">
        <v>10.42</v>
      </c>
      <c r="S14" s="177">
        <v>6.49</v>
      </c>
      <c r="T14" s="177">
        <v>0</v>
      </c>
      <c r="U14" s="177">
        <v>235.69</v>
      </c>
      <c r="V14" s="177">
        <v>4.46</v>
      </c>
      <c r="W14" s="177">
        <v>9.69</v>
      </c>
      <c r="X14" s="177">
        <v>36.24</v>
      </c>
      <c r="Y14" s="177">
        <v>0</v>
      </c>
      <c r="Z14">
        <v>0</v>
      </c>
      <c r="AA14" s="177">
        <v>7.18</v>
      </c>
      <c r="AB14" s="177">
        <v>0</v>
      </c>
      <c r="AC14" s="177">
        <v>0</v>
      </c>
      <c r="AD14" s="177">
        <v>0</v>
      </c>
      <c r="AE14" s="177">
        <v>24.29</v>
      </c>
      <c r="AF14" s="177">
        <v>0</v>
      </c>
      <c r="AG14" s="177">
        <v>0</v>
      </c>
      <c r="AH14" s="177">
        <v>0</v>
      </c>
      <c r="AI14" s="177">
        <v>60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68.36</v>
      </c>
      <c r="AQ14" s="177">
        <v>22.16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159.62</v>
      </c>
      <c r="L15" s="177">
        <v>33.43</v>
      </c>
      <c r="M15" s="177">
        <v>0</v>
      </c>
      <c r="N15" s="177">
        <v>29.02</v>
      </c>
      <c r="O15" s="177">
        <v>48.73</v>
      </c>
      <c r="P15" s="177">
        <v>66.77</v>
      </c>
      <c r="Q15" s="177">
        <v>5.05</v>
      </c>
      <c r="R15" s="177">
        <v>10.42</v>
      </c>
      <c r="S15" s="177">
        <v>6.49</v>
      </c>
      <c r="T15" s="177">
        <v>0</v>
      </c>
      <c r="U15" s="177">
        <v>235.69</v>
      </c>
      <c r="V15" s="177">
        <v>4.46</v>
      </c>
      <c r="W15" s="177">
        <v>9.69</v>
      </c>
      <c r="X15" s="177">
        <v>36.24</v>
      </c>
      <c r="Y15" s="177">
        <v>0</v>
      </c>
      <c r="Z15">
        <v>0</v>
      </c>
      <c r="AA15" s="177">
        <v>7.18</v>
      </c>
      <c r="AB15" s="177">
        <v>0</v>
      </c>
      <c r="AC15" s="177">
        <v>0</v>
      </c>
      <c r="AD15" s="177">
        <v>0</v>
      </c>
      <c r="AE15" s="177">
        <v>24.69</v>
      </c>
      <c r="AF15" s="177">
        <v>0</v>
      </c>
      <c r="AG15" s="177">
        <v>0</v>
      </c>
      <c r="AH15" s="177">
        <v>0</v>
      </c>
      <c r="AI15" s="177">
        <v>60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68.36</v>
      </c>
      <c r="AQ15" s="177">
        <v>22.16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159.62</v>
      </c>
      <c r="L16" s="177">
        <v>33.43</v>
      </c>
      <c r="M16" s="177">
        <v>0</v>
      </c>
      <c r="N16" s="177">
        <v>29.02</v>
      </c>
      <c r="O16" s="177">
        <v>48.73</v>
      </c>
      <c r="P16" s="177">
        <v>66.77</v>
      </c>
      <c r="Q16" s="177">
        <v>5.05</v>
      </c>
      <c r="R16" s="177">
        <v>10.42</v>
      </c>
      <c r="S16" s="177">
        <v>6.49</v>
      </c>
      <c r="T16" s="177">
        <v>0</v>
      </c>
      <c r="U16" s="177">
        <v>235.69</v>
      </c>
      <c r="V16" s="177">
        <v>4.46</v>
      </c>
      <c r="W16" s="177">
        <v>9.69</v>
      </c>
      <c r="X16" s="177">
        <v>36.24</v>
      </c>
      <c r="Y16" s="177">
        <v>0</v>
      </c>
      <c r="Z16">
        <v>0</v>
      </c>
      <c r="AA16" s="177">
        <v>7.18</v>
      </c>
      <c r="AB16" s="177">
        <v>0</v>
      </c>
      <c r="AC16" s="177">
        <v>0</v>
      </c>
      <c r="AD16" s="177">
        <v>0</v>
      </c>
      <c r="AE16" s="177">
        <v>24.69</v>
      </c>
      <c r="AF16" s="177">
        <v>0</v>
      </c>
      <c r="AG16" s="177">
        <v>0</v>
      </c>
      <c r="AH16" s="177">
        <v>0</v>
      </c>
      <c r="AI16" s="177">
        <v>60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68.36</v>
      </c>
      <c r="AQ16" s="177">
        <v>22.16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159.62</v>
      </c>
      <c r="L17" s="177">
        <v>33.43</v>
      </c>
      <c r="M17" s="177">
        <v>0</v>
      </c>
      <c r="N17" s="177">
        <v>29.02</v>
      </c>
      <c r="O17" s="177">
        <v>48.73</v>
      </c>
      <c r="P17" s="177">
        <v>66.77</v>
      </c>
      <c r="Q17" s="177">
        <v>5.05</v>
      </c>
      <c r="R17" s="177">
        <v>10.42</v>
      </c>
      <c r="S17" s="177">
        <v>6.49</v>
      </c>
      <c r="T17" s="177">
        <v>0</v>
      </c>
      <c r="U17" s="177">
        <v>235.69</v>
      </c>
      <c r="V17" s="177">
        <v>4.46</v>
      </c>
      <c r="W17" s="177">
        <v>9.69</v>
      </c>
      <c r="X17" s="177">
        <v>36.24</v>
      </c>
      <c r="Y17" s="177">
        <v>0</v>
      </c>
      <c r="Z17">
        <v>0</v>
      </c>
      <c r="AA17" s="177">
        <v>7.18</v>
      </c>
      <c r="AB17" s="177">
        <v>0</v>
      </c>
      <c r="AC17" s="177">
        <v>0</v>
      </c>
      <c r="AD17" s="177">
        <v>0</v>
      </c>
      <c r="AE17" s="177">
        <v>45.19</v>
      </c>
      <c r="AF17" s="177">
        <v>0</v>
      </c>
      <c r="AG17" s="177">
        <v>0</v>
      </c>
      <c r="AH17" s="177">
        <v>0</v>
      </c>
      <c r="AI17" s="177">
        <v>60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68.36</v>
      </c>
      <c r="AQ17" s="177">
        <v>22.16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159.62</v>
      </c>
      <c r="L18" s="177">
        <v>33.43</v>
      </c>
      <c r="M18" s="177">
        <v>0</v>
      </c>
      <c r="N18" s="177">
        <v>29.02</v>
      </c>
      <c r="O18" s="177">
        <v>48.73</v>
      </c>
      <c r="P18" s="177">
        <v>66.77</v>
      </c>
      <c r="Q18" s="177">
        <v>5.05</v>
      </c>
      <c r="R18" s="177">
        <v>10.42</v>
      </c>
      <c r="S18" s="177">
        <v>6.49</v>
      </c>
      <c r="T18" s="177">
        <v>0</v>
      </c>
      <c r="U18" s="177">
        <v>235.69</v>
      </c>
      <c r="V18" s="177">
        <v>4.46</v>
      </c>
      <c r="W18" s="177">
        <v>9.69</v>
      </c>
      <c r="X18" s="177">
        <v>36.24</v>
      </c>
      <c r="Y18" s="177">
        <v>0</v>
      </c>
      <c r="Z18">
        <v>0</v>
      </c>
      <c r="AA18" s="177">
        <v>7.18</v>
      </c>
      <c r="AB18" s="177">
        <v>0</v>
      </c>
      <c r="AC18" s="177">
        <v>0</v>
      </c>
      <c r="AD18" s="177">
        <v>0</v>
      </c>
      <c r="AE18" s="177">
        <v>45.19</v>
      </c>
      <c r="AF18" s="177">
        <v>0</v>
      </c>
      <c r="AG18" s="177">
        <v>0</v>
      </c>
      <c r="AH18" s="177">
        <v>0</v>
      </c>
      <c r="AI18" s="177">
        <v>60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68.36</v>
      </c>
      <c r="AQ18" s="177">
        <v>22.16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159.62</v>
      </c>
      <c r="L19" s="177">
        <v>33.43</v>
      </c>
      <c r="M19" s="177">
        <v>0</v>
      </c>
      <c r="N19" s="177">
        <v>29.02</v>
      </c>
      <c r="O19" s="177">
        <v>48.73</v>
      </c>
      <c r="P19" s="177">
        <v>66.77</v>
      </c>
      <c r="Q19" s="177">
        <v>5.05</v>
      </c>
      <c r="R19" s="177">
        <v>10.42</v>
      </c>
      <c r="S19" s="177">
        <v>6.49</v>
      </c>
      <c r="T19" s="177">
        <v>0</v>
      </c>
      <c r="U19" s="177">
        <v>235.69</v>
      </c>
      <c r="V19" s="177">
        <v>4.46</v>
      </c>
      <c r="W19" s="177">
        <v>9.39</v>
      </c>
      <c r="X19" s="177">
        <v>36.24</v>
      </c>
      <c r="Y19" s="177">
        <v>0</v>
      </c>
      <c r="Z19">
        <v>0</v>
      </c>
      <c r="AA19" s="177">
        <v>7.18</v>
      </c>
      <c r="AB19" s="177">
        <v>0</v>
      </c>
      <c r="AC19" s="177">
        <v>0</v>
      </c>
      <c r="AD19" s="177">
        <v>0</v>
      </c>
      <c r="AE19" s="177">
        <v>24.69</v>
      </c>
      <c r="AF19" s="177">
        <v>0</v>
      </c>
      <c r="AG19" s="177">
        <v>0</v>
      </c>
      <c r="AH19" s="177">
        <v>0</v>
      </c>
      <c r="AI19" s="177">
        <v>48.46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68.36</v>
      </c>
      <c r="AQ19" s="177">
        <v>22.16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159.62</v>
      </c>
      <c r="L20" s="177">
        <v>33.43</v>
      </c>
      <c r="M20" s="177">
        <v>0</v>
      </c>
      <c r="N20" s="177">
        <v>29.02</v>
      </c>
      <c r="O20" s="177">
        <v>48.73</v>
      </c>
      <c r="P20" s="177">
        <v>66.77</v>
      </c>
      <c r="Q20" s="177">
        <v>5.05</v>
      </c>
      <c r="R20" s="177">
        <v>10.42</v>
      </c>
      <c r="S20" s="177">
        <v>6.49</v>
      </c>
      <c r="T20" s="177">
        <v>0</v>
      </c>
      <c r="U20" s="177">
        <v>235.69</v>
      </c>
      <c r="V20" s="177">
        <v>4.46</v>
      </c>
      <c r="W20" s="177">
        <v>9.39</v>
      </c>
      <c r="X20" s="177">
        <v>36.24</v>
      </c>
      <c r="Y20" s="177">
        <v>0</v>
      </c>
      <c r="Z20">
        <v>0</v>
      </c>
      <c r="AA20" s="177">
        <v>7.2</v>
      </c>
      <c r="AB20" s="177">
        <v>0</v>
      </c>
      <c r="AC20" s="177">
        <v>0</v>
      </c>
      <c r="AD20" s="177">
        <v>0</v>
      </c>
      <c r="AE20" s="177">
        <v>24.69</v>
      </c>
      <c r="AF20" s="177">
        <v>0</v>
      </c>
      <c r="AG20" s="177">
        <v>0</v>
      </c>
      <c r="AH20" s="177">
        <v>0</v>
      </c>
      <c r="AI20" s="177">
        <v>48.46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68.36</v>
      </c>
      <c r="AQ20" s="177">
        <v>22.16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159.62</v>
      </c>
      <c r="L21" s="177">
        <v>46.43</v>
      </c>
      <c r="M21" s="177">
        <v>0</v>
      </c>
      <c r="N21" s="177">
        <v>29.02</v>
      </c>
      <c r="O21" s="177">
        <v>48.73</v>
      </c>
      <c r="P21" s="177">
        <v>66.77</v>
      </c>
      <c r="Q21" s="177">
        <v>5.05</v>
      </c>
      <c r="R21" s="177">
        <v>10.42</v>
      </c>
      <c r="S21" s="177">
        <v>6.49</v>
      </c>
      <c r="T21" s="177">
        <v>0</v>
      </c>
      <c r="U21" s="177">
        <v>235.69</v>
      </c>
      <c r="V21" s="177">
        <v>4.46</v>
      </c>
      <c r="W21" s="177">
        <v>9.39</v>
      </c>
      <c r="X21" s="177">
        <v>36.24</v>
      </c>
      <c r="Y21" s="177">
        <v>0</v>
      </c>
      <c r="Z21">
        <v>0</v>
      </c>
      <c r="AA21" s="177">
        <v>7.2</v>
      </c>
      <c r="AB21" s="177">
        <v>0</v>
      </c>
      <c r="AC21" s="177">
        <v>0</v>
      </c>
      <c r="AD21" s="177">
        <v>0</v>
      </c>
      <c r="AE21" s="177">
        <v>24.69</v>
      </c>
      <c r="AF21" s="177">
        <v>0</v>
      </c>
      <c r="AG21" s="177">
        <v>0</v>
      </c>
      <c r="AH21" s="177">
        <v>0</v>
      </c>
      <c r="AI21" s="177">
        <v>48.46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68.36</v>
      </c>
      <c r="AQ21" s="177">
        <v>22.16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159.62</v>
      </c>
      <c r="L22" s="177">
        <v>46.43</v>
      </c>
      <c r="M22" s="177">
        <v>0</v>
      </c>
      <c r="N22" s="177">
        <v>29.02</v>
      </c>
      <c r="O22" s="177">
        <v>48.73</v>
      </c>
      <c r="P22" s="177">
        <v>66.77</v>
      </c>
      <c r="Q22" s="177">
        <v>5.05</v>
      </c>
      <c r="R22" s="177">
        <v>10.42</v>
      </c>
      <c r="S22" s="177">
        <v>6.49</v>
      </c>
      <c r="T22" s="177">
        <v>0</v>
      </c>
      <c r="U22" s="177">
        <v>235.69</v>
      </c>
      <c r="V22" s="177">
        <v>4.46</v>
      </c>
      <c r="W22" s="177">
        <v>9.39</v>
      </c>
      <c r="X22" s="177">
        <v>36.24</v>
      </c>
      <c r="Y22" s="177">
        <v>0</v>
      </c>
      <c r="Z22">
        <v>0</v>
      </c>
      <c r="AA22" s="177">
        <v>7.2</v>
      </c>
      <c r="AB22" s="177">
        <v>0</v>
      </c>
      <c r="AC22" s="177">
        <v>0</v>
      </c>
      <c r="AD22" s="177">
        <v>0</v>
      </c>
      <c r="AE22" s="177">
        <v>24.69</v>
      </c>
      <c r="AF22" s="177">
        <v>0</v>
      </c>
      <c r="AG22" s="177">
        <v>0</v>
      </c>
      <c r="AH22" s="177">
        <v>0</v>
      </c>
      <c r="AI22" s="177">
        <v>48.46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68.36</v>
      </c>
      <c r="AQ22" s="177">
        <v>22.16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159.62</v>
      </c>
      <c r="L23" s="177">
        <v>46.43</v>
      </c>
      <c r="M23" s="177">
        <v>0</v>
      </c>
      <c r="N23" s="177">
        <v>29.02</v>
      </c>
      <c r="O23" s="177">
        <v>48.73</v>
      </c>
      <c r="P23" s="177">
        <v>66.77</v>
      </c>
      <c r="Q23" s="177">
        <v>5.05</v>
      </c>
      <c r="R23" s="177">
        <v>10.42</v>
      </c>
      <c r="S23" s="177">
        <v>6.49</v>
      </c>
      <c r="T23" s="177">
        <v>0</v>
      </c>
      <c r="U23" s="177">
        <v>235.69</v>
      </c>
      <c r="V23" s="177">
        <v>4.46</v>
      </c>
      <c r="W23" s="177">
        <v>9.39</v>
      </c>
      <c r="X23" s="177">
        <v>36.24</v>
      </c>
      <c r="Y23" s="177">
        <v>0</v>
      </c>
      <c r="Z23">
        <v>0</v>
      </c>
      <c r="AA23" s="177">
        <v>7.2</v>
      </c>
      <c r="AB23" s="177">
        <v>0</v>
      </c>
      <c r="AC23" s="177">
        <v>0</v>
      </c>
      <c r="AD23" s="177">
        <v>0</v>
      </c>
      <c r="AE23" s="177">
        <v>24.69</v>
      </c>
      <c r="AF23" s="177">
        <v>0</v>
      </c>
      <c r="AG23" s="177">
        <v>0</v>
      </c>
      <c r="AH23" s="177">
        <v>0</v>
      </c>
      <c r="AI23" s="177">
        <v>48.46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68.36</v>
      </c>
      <c r="AQ23" s="177">
        <v>22.16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159.62</v>
      </c>
      <c r="L24" s="177">
        <v>46.43</v>
      </c>
      <c r="M24" s="177">
        <v>0</v>
      </c>
      <c r="N24" s="177">
        <v>29.02</v>
      </c>
      <c r="O24" s="177">
        <v>48.73</v>
      </c>
      <c r="P24" s="177">
        <v>66.77</v>
      </c>
      <c r="Q24" s="177">
        <v>5.05</v>
      </c>
      <c r="R24" s="177">
        <v>10.42</v>
      </c>
      <c r="S24" s="177">
        <v>6.49</v>
      </c>
      <c r="T24" s="177">
        <v>0</v>
      </c>
      <c r="U24" s="177">
        <v>235.69</v>
      </c>
      <c r="V24" s="177">
        <v>4.46</v>
      </c>
      <c r="W24" s="177">
        <v>9.39</v>
      </c>
      <c r="X24" s="177">
        <v>36.24</v>
      </c>
      <c r="Y24" s="177">
        <v>0</v>
      </c>
      <c r="Z24">
        <v>0</v>
      </c>
      <c r="AA24" s="177">
        <v>7.2</v>
      </c>
      <c r="AB24" s="177">
        <v>0</v>
      </c>
      <c r="AC24" s="177">
        <v>0</v>
      </c>
      <c r="AD24" s="177">
        <v>0</v>
      </c>
      <c r="AE24" s="177">
        <v>24.69</v>
      </c>
      <c r="AF24" s="177">
        <v>0</v>
      </c>
      <c r="AG24" s="177">
        <v>0</v>
      </c>
      <c r="AH24" s="177">
        <v>0</v>
      </c>
      <c r="AI24" s="177">
        <v>48.46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68.36</v>
      </c>
      <c r="AQ24" s="177">
        <v>22.16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159.62</v>
      </c>
      <c r="L25" s="177">
        <v>46.43</v>
      </c>
      <c r="M25" s="177">
        <v>0</v>
      </c>
      <c r="N25" s="177">
        <v>29.02</v>
      </c>
      <c r="O25" s="177">
        <v>48.73</v>
      </c>
      <c r="P25" s="177">
        <v>66.77</v>
      </c>
      <c r="Q25" s="177">
        <v>5.05</v>
      </c>
      <c r="R25" s="177">
        <v>10.42</v>
      </c>
      <c r="S25" s="177">
        <v>6.49</v>
      </c>
      <c r="T25" s="177">
        <v>0</v>
      </c>
      <c r="U25" s="177">
        <v>235.69</v>
      </c>
      <c r="V25" s="177">
        <v>4.46</v>
      </c>
      <c r="W25" s="177">
        <v>9.39</v>
      </c>
      <c r="X25" s="177">
        <v>36.24</v>
      </c>
      <c r="Y25" s="177">
        <v>0</v>
      </c>
      <c r="Z25">
        <v>0</v>
      </c>
      <c r="AA25" s="177">
        <v>7.2</v>
      </c>
      <c r="AB25" s="177">
        <v>0</v>
      </c>
      <c r="AC25" s="177">
        <v>0</v>
      </c>
      <c r="AD25" s="177">
        <v>0</v>
      </c>
      <c r="AE25" s="177">
        <v>24.69</v>
      </c>
      <c r="AF25" s="177">
        <v>0</v>
      </c>
      <c r="AG25" s="177">
        <v>0</v>
      </c>
      <c r="AH25" s="177">
        <v>0</v>
      </c>
      <c r="AI25" s="177">
        <v>48.46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68.36</v>
      </c>
      <c r="AQ25" s="177">
        <v>22.16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159.62</v>
      </c>
      <c r="L26" s="177">
        <v>46.43</v>
      </c>
      <c r="M26" s="177">
        <v>0</v>
      </c>
      <c r="N26" s="177">
        <v>29.02</v>
      </c>
      <c r="O26" s="177">
        <v>48.73</v>
      </c>
      <c r="P26" s="177">
        <v>66.77</v>
      </c>
      <c r="Q26" s="177">
        <v>5.05</v>
      </c>
      <c r="R26" s="177">
        <v>10.42</v>
      </c>
      <c r="S26" s="177">
        <v>6.49</v>
      </c>
      <c r="T26" s="177">
        <v>0</v>
      </c>
      <c r="U26" s="177">
        <v>235.69</v>
      </c>
      <c r="V26" s="177">
        <v>4.46</v>
      </c>
      <c r="W26" s="177">
        <v>9.39</v>
      </c>
      <c r="X26" s="177">
        <v>36.24</v>
      </c>
      <c r="Y26" s="177">
        <v>0</v>
      </c>
      <c r="Z26">
        <v>0</v>
      </c>
      <c r="AA26" s="177">
        <v>7.2</v>
      </c>
      <c r="AB26" s="177">
        <v>0</v>
      </c>
      <c r="AC26" s="177">
        <v>0</v>
      </c>
      <c r="AD26" s="177">
        <v>0</v>
      </c>
      <c r="AE26" s="177">
        <v>24.69</v>
      </c>
      <c r="AF26" s="177">
        <v>0</v>
      </c>
      <c r="AG26" s="177">
        <v>0</v>
      </c>
      <c r="AH26" s="177">
        <v>0</v>
      </c>
      <c r="AI26" s="177">
        <v>48.46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68.36</v>
      </c>
      <c r="AQ26" s="177">
        <v>22.16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0.27</v>
      </c>
      <c r="E27" s="177">
        <v>0</v>
      </c>
      <c r="F27" s="177">
        <v>0</v>
      </c>
      <c r="G27" s="177">
        <v>0.66</v>
      </c>
      <c r="H27" s="177">
        <v>0</v>
      </c>
      <c r="I27" s="177">
        <v>0</v>
      </c>
      <c r="J27" s="177">
        <v>0</v>
      </c>
      <c r="K27" s="177">
        <v>87.03</v>
      </c>
      <c r="L27" s="177">
        <v>47.87</v>
      </c>
      <c r="M27" s="177">
        <v>0</v>
      </c>
      <c r="N27" s="177">
        <v>29.02</v>
      </c>
      <c r="O27" s="177">
        <v>48.73</v>
      </c>
      <c r="P27" s="177">
        <v>66.77</v>
      </c>
      <c r="Q27" s="177">
        <v>0.97</v>
      </c>
      <c r="R27" s="177">
        <v>10.42</v>
      </c>
      <c r="S27" s="177">
        <v>2.81</v>
      </c>
      <c r="T27" s="177">
        <v>0</v>
      </c>
      <c r="U27" s="177">
        <v>235.69</v>
      </c>
      <c r="V27" s="177">
        <v>4.46</v>
      </c>
      <c r="W27" s="177">
        <v>9.39</v>
      </c>
      <c r="X27" s="177">
        <v>36.24</v>
      </c>
      <c r="Y27" s="177">
        <v>0</v>
      </c>
      <c r="Z27">
        <v>0</v>
      </c>
      <c r="AA27" s="177">
        <v>7.18</v>
      </c>
      <c r="AB27" s="177">
        <v>0</v>
      </c>
      <c r="AC27" s="177">
        <v>0</v>
      </c>
      <c r="AD27" s="177">
        <v>0</v>
      </c>
      <c r="AE27" s="177">
        <v>24.29</v>
      </c>
      <c r="AF27" s="177">
        <v>0</v>
      </c>
      <c r="AG27" s="177">
        <v>0</v>
      </c>
      <c r="AH27" s="177">
        <v>0</v>
      </c>
      <c r="AI27" s="177">
        <v>50.63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68.36</v>
      </c>
      <c r="AQ27" s="177">
        <v>22.16</v>
      </c>
      <c r="AR27" s="177">
        <v>13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87.02</v>
      </c>
      <c r="L28" s="177">
        <v>46.43</v>
      </c>
      <c r="M28" s="177">
        <v>0</v>
      </c>
      <c r="N28" s="177">
        <v>29.02</v>
      </c>
      <c r="O28" s="177">
        <v>48.73</v>
      </c>
      <c r="P28" s="177">
        <v>66.77</v>
      </c>
      <c r="Q28" s="177">
        <v>0.97</v>
      </c>
      <c r="R28" s="177">
        <v>10.42</v>
      </c>
      <c r="S28" s="177">
        <v>2.75</v>
      </c>
      <c r="T28" s="177">
        <v>0</v>
      </c>
      <c r="U28" s="177">
        <v>235.69</v>
      </c>
      <c r="V28" s="177">
        <v>4.46</v>
      </c>
      <c r="W28" s="177">
        <v>9.39</v>
      </c>
      <c r="X28" s="177">
        <v>36.24</v>
      </c>
      <c r="Y28" s="177">
        <v>0</v>
      </c>
      <c r="Z28">
        <v>0</v>
      </c>
      <c r="AA28" s="177">
        <v>7.18</v>
      </c>
      <c r="AB28" s="177">
        <v>0</v>
      </c>
      <c r="AC28" s="177">
        <v>0</v>
      </c>
      <c r="AD28" s="177">
        <v>0</v>
      </c>
      <c r="AE28" s="177">
        <v>24.29</v>
      </c>
      <c r="AF28" s="177">
        <v>0</v>
      </c>
      <c r="AG28" s="177">
        <v>0</v>
      </c>
      <c r="AH28" s="177">
        <v>0</v>
      </c>
      <c r="AI28" s="177">
        <v>50.63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68.36</v>
      </c>
      <c r="AQ28" s="177">
        <v>22.16</v>
      </c>
      <c r="AR28" s="177">
        <v>15.02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87.03</v>
      </c>
      <c r="L29" s="177">
        <v>46.43</v>
      </c>
      <c r="M29" s="177">
        <v>0</v>
      </c>
      <c r="N29" s="177">
        <v>29.02</v>
      </c>
      <c r="O29" s="177">
        <v>48.73</v>
      </c>
      <c r="P29" s="177">
        <v>66.77</v>
      </c>
      <c r="Q29" s="177">
        <v>0.97</v>
      </c>
      <c r="R29" s="177">
        <v>10.42</v>
      </c>
      <c r="S29" s="177">
        <v>2.75</v>
      </c>
      <c r="T29" s="177">
        <v>0</v>
      </c>
      <c r="U29" s="177">
        <v>235.69</v>
      </c>
      <c r="V29" s="177">
        <v>4.46</v>
      </c>
      <c r="W29" s="177">
        <v>9.39</v>
      </c>
      <c r="X29" s="177">
        <v>36.24</v>
      </c>
      <c r="Y29" s="177">
        <v>0</v>
      </c>
      <c r="Z29">
        <v>0</v>
      </c>
      <c r="AA29" s="177">
        <v>7.18</v>
      </c>
      <c r="AB29" s="177">
        <v>0</v>
      </c>
      <c r="AC29" s="177">
        <v>0</v>
      </c>
      <c r="AD29" s="177">
        <v>0</v>
      </c>
      <c r="AE29" s="177">
        <v>24.29</v>
      </c>
      <c r="AF29" s="177">
        <v>0</v>
      </c>
      <c r="AG29" s="177">
        <v>0</v>
      </c>
      <c r="AH29" s="177">
        <v>0</v>
      </c>
      <c r="AI29" s="177">
        <v>50.63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68.36</v>
      </c>
      <c r="AQ29" s="177">
        <v>22.16</v>
      </c>
      <c r="AR29" s="177">
        <v>18.75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87.16</v>
      </c>
      <c r="L30" s="177">
        <v>18.71</v>
      </c>
      <c r="M30" s="177">
        <v>0</v>
      </c>
      <c r="N30" s="177">
        <v>29.02</v>
      </c>
      <c r="O30" s="177">
        <v>48.73</v>
      </c>
      <c r="P30" s="177">
        <v>66.77</v>
      </c>
      <c r="Q30" s="177">
        <v>0.97</v>
      </c>
      <c r="R30" s="177">
        <v>10.42</v>
      </c>
      <c r="S30" s="177">
        <v>3.38</v>
      </c>
      <c r="T30" s="177">
        <v>0</v>
      </c>
      <c r="U30" s="177">
        <v>235.69</v>
      </c>
      <c r="V30" s="177">
        <v>4.46</v>
      </c>
      <c r="W30" s="177">
        <v>9.39</v>
      </c>
      <c r="X30" s="177">
        <v>36.24</v>
      </c>
      <c r="Y30" s="177">
        <v>0</v>
      </c>
      <c r="Z30">
        <v>0</v>
      </c>
      <c r="AA30" s="177">
        <v>7.18</v>
      </c>
      <c r="AB30" s="177">
        <v>0</v>
      </c>
      <c r="AC30" s="177">
        <v>0</v>
      </c>
      <c r="AD30" s="177">
        <v>0</v>
      </c>
      <c r="AE30" s="177">
        <v>24.29</v>
      </c>
      <c r="AF30" s="177">
        <v>0</v>
      </c>
      <c r="AG30" s="177">
        <v>0</v>
      </c>
      <c r="AH30" s="177">
        <v>0</v>
      </c>
      <c r="AI30" s="177">
        <v>50.63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68.36</v>
      </c>
      <c r="AQ30" s="177">
        <v>22.16</v>
      </c>
      <c r="AR30" s="177">
        <v>18.75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87.17</v>
      </c>
      <c r="L31" s="177">
        <v>18.71</v>
      </c>
      <c r="M31" s="177">
        <v>0</v>
      </c>
      <c r="N31" s="177">
        <v>29.02</v>
      </c>
      <c r="O31" s="177">
        <v>48.73</v>
      </c>
      <c r="P31" s="177">
        <v>66.77</v>
      </c>
      <c r="Q31" s="177">
        <v>0.97</v>
      </c>
      <c r="R31" s="177">
        <v>10.42</v>
      </c>
      <c r="S31" s="177">
        <v>3.38</v>
      </c>
      <c r="T31" s="177">
        <v>0</v>
      </c>
      <c r="U31" s="177">
        <v>235.69</v>
      </c>
      <c r="V31" s="177">
        <v>4.46</v>
      </c>
      <c r="W31" s="177">
        <v>9.39</v>
      </c>
      <c r="X31" s="177">
        <v>36.24</v>
      </c>
      <c r="Y31" s="177">
        <v>0</v>
      </c>
      <c r="Z31">
        <v>0</v>
      </c>
      <c r="AA31" s="177">
        <v>7.2</v>
      </c>
      <c r="AB31" s="177">
        <v>0</v>
      </c>
      <c r="AC31" s="177">
        <v>0</v>
      </c>
      <c r="AD31" s="177">
        <v>0</v>
      </c>
      <c r="AE31" s="177">
        <v>24.29</v>
      </c>
      <c r="AF31" s="177">
        <v>0</v>
      </c>
      <c r="AG31" s="177">
        <v>0</v>
      </c>
      <c r="AH31" s="177">
        <v>0</v>
      </c>
      <c r="AI31" s="177">
        <v>50.63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68.36</v>
      </c>
      <c r="AQ31" s="177">
        <v>22.16</v>
      </c>
      <c r="AR31" s="177">
        <v>18.75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87.16</v>
      </c>
      <c r="L32" s="177">
        <v>18.71</v>
      </c>
      <c r="M32" s="177">
        <v>0</v>
      </c>
      <c r="N32" s="177">
        <v>29.02</v>
      </c>
      <c r="O32" s="177">
        <v>48.73</v>
      </c>
      <c r="P32" s="177">
        <v>66.77</v>
      </c>
      <c r="Q32" s="177">
        <v>1.4</v>
      </c>
      <c r="R32" s="177">
        <v>10.42</v>
      </c>
      <c r="S32" s="177">
        <v>3.38</v>
      </c>
      <c r="T32" s="177">
        <v>0</v>
      </c>
      <c r="U32" s="177">
        <v>235.69</v>
      </c>
      <c r="V32" s="177">
        <v>4.46</v>
      </c>
      <c r="W32" s="177">
        <v>9.39</v>
      </c>
      <c r="X32" s="177">
        <v>36.24</v>
      </c>
      <c r="Y32" s="177">
        <v>0</v>
      </c>
      <c r="Z32">
        <v>0</v>
      </c>
      <c r="AA32" s="177">
        <v>7.2</v>
      </c>
      <c r="AB32" s="177">
        <v>0</v>
      </c>
      <c r="AC32" s="177">
        <v>0</v>
      </c>
      <c r="AD32" s="177">
        <v>0</v>
      </c>
      <c r="AE32" s="177">
        <v>24.29</v>
      </c>
      <c r="AF32" s="177">
        <v>0</v>
      </c>
      <c r="AG32" s="177">
        <v>0</v>
      </c>
      <c r="AH32" s="177">
        <v>0</v>
      </c>
      <c r="AI32" s="177">
        <v>50.63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68.36</v>
      </c>
      <c r="AQ32" s="177">
        <v>22.16</v>
      </c>
      <c r="AR32" s="177">
        <v>18.75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87.17</v>
      </c>
      <c r="L33" s="177">
        <v>18.71</v>
      </c>
      <c r="M33" s="177">
        <v>0</v>
      </c>
      <c r="N33" s="177">
        <v>29.02</v>
      </c>
      <c r="O33" s="177">
        <v>48.73</v>
      </c>
      <c r="P33" s="177">
        <v>66.77</v>
      </c>
      <c r="Q33" s="177">
        <v>0.97</v>
      </c>
      <c r="R33" s="177">
        <v>10.42</v>
      </c>
      <c r="S33" s="177">
        <v>3.24</v>
      </c>
      <c r="T33" s="177">
        <v>0</v>
      </c>
      <c r="U33" s="177">
        <v>235.69</v>
      </c>
      <c r="V33" s="177">
        <v>4.46</v>
      </c>
      <c r="W33" s="177">
        <v>9.39</v>
      </c>
      <c r="X33" s="177">
        <v>36.24</v>
      </c>
      <c r="Y33" s="177">
        <v>0</v>
      </c>
      <c r="Z33">
        <v>0</v>
      </c>
      <c r="AA33" s="177">
        <v>7.2</v>
      </c>
      <c r="AB33" s="177">
        <v>0</v>
      </c>
      <c r="AC33" s="177">
        <v>0</v>
      </c>
      <c r="AD33" s="177">
        <v>0</v>
      </c>
      <c r="AE33" s="177">
        <v>24.29</v>
      </c>
      <c r="AF33" s="177">
        <v>0</v>
      </c>
      <c r="AG33" s="177">
        <v>0</v>
      </c>
      <c r="AH33" s="177">
        <v>0</v>
      </c>
      <c r="AI33" s="177">
        <v>50.63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68.36</v>
      </c>
      <c r="AQ33" s="177">
        <v>22.16</v>
      </c>
      <c r="AR33" s="177">
        <v>18.75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87.17</v>
      </c>
      <c r="L34" s="177">
        <v>18.71</v>
      </c>
      <c r="M34" s="177">
        <v>0</v>
      </c>
      <c r="N34" s="177">
        <v>29.02</v>
      </c>
      <c r="O34" s="177">
        <v>48.73</v>
      </c>
      <c r="P34" s="177">
        <v>66.77</v>
      </c>
      <c r="Q34" s="177">
        <v>0.97</v>
      </c>
      <c r="R34" s="177">
        <v>10.42</v>
      </c>
      <c r="S34" s="177">
        <v>3.24</v>
      </c>
      <c r="T34" s="177">
        <v>0</v>
      </c>
      <c r="U34" s="177">
        <v>235.69</v>
      </c>
      <c r="V34" s="177">
        <v>4.46</v>
      </c>
      <c r="W34" s="177">
        <v>9.39</v>
      </c>
      <c r="X34" s="177">
        <v>36.24</v>
      </c>
      <c r="Y34" s="177">
        <v>0</v>
      </c>
      <c r="Z34">
        <v>0</v>
      </c>
      <c r="AA34" s="177">
        <v>7.2</v>
      </c>
      <c r="AB34" s="177">
        <v>0</v>
      </c>
      <c r="AC34" s="177">
        <v>0</v>
      </c>
      <c r="AD34" s="177">
        <v>0</v>
      </c>
      <c r="AE34" s="177">
        <v>24.29</v>
      </c>
      <c r="AF34" s="177">
        <v>0</v>
      </c>
      <c r="AG34" s="177">
        <v>0</v>
      </c>
      <c r="AH34" s="177">
        <v>0</v>
      </c>
      <c r="AI34" s="177">
        <v>50.63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68.36</v>
      </c>
      <c r="AQ34" s="177">
        <v>22.16</v>
      </c>
      <c r="AR34" s="177">
        <v>18.75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87.17</v>
      </c>
      <c r="L35" s="177">
        <v>18.71</v>
      </c>
      <c r="M35" s="177">
        <v>0</v>
      </c>
      <c r="N35" s="177">
        <v>29.02</v>
      </c>
      <c r="O35" s="177">
        <v>48.73</v>
      </c>
      <c r="P35" s="177">
        <v>66.77</v>
      </c>
      <c r="Q35" s="177">
        <v>2.69</v>
      </c>
      <c r="R35" s="177">
        <v>10.42</v>
      </c>
      <c r="S35" s="177">
        <v>3.38</v>
      </c>
      <c r="T35" s="177">
        <v>0</v>
      </c>
      <c r="U35" s="177">
        <v>235.69</v>
      </c>
      <c r="V35" s="177">
        <v>4.46</v>
      </c>
      <c r="W35" s="177">
        <v>9.69</v>
      </c>
      <c r="X35" s="177">
        <v>36.24</v>
      </c>
      <c r="Y35" s="177">
        <v>0</v>
      </c>
      <c r="Z35">
        <v>0</v>
      </c>
      <c r="AA35" s="177">
        <v>7.2</v>
      </c>
      <c r="AB35" s="177">
        <v>0</v>
      </c>
      <c r="AC35" s="177">
        <v>0</v>
      </c>
      <c r="AD35" s="177">
        <v>0</v>
      </c>
      <c r="AE35" s="177">
        <v>24.29</v>
      </c>
      <c r="AF35" s="177">
        <v>0</v>
      </c>
      <c r="AG35" s="177">
        <v>0</v>
      </c>
      <c r="AH35" s="177">
        <v>0</v>
      </c>
      <c r="AI35" s="177">
        <v>50.63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69.39</v>
      </c>
      <c r="AQ35" s="177">
        <v>22.91</v>
      </c>
      <c r="AR35" s="177">
        <v>26.3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87.17</v>
      </c>
      <c r="L36" s="177">
        <v>18.71</v>
      </c>
      <c r="M36" s="177">
        <v>0</v>
      </c>
      <c r="N36" s="177">
        <v>29.02</v>
      </c>
      <c r="O36" s="177">
        <v>48.73</v>
      </c>
      <c r="P36" s="177">
        <v>66.77</v>
      </c>
      <c r="Q36" s="177">
        <v>2.69</v>
      </c>
      <c r="R36" s="177">
        <v>10.42</v>
      </c>
      <c r="S36" s="177">
        <v>3.38</v>
      </c>
      <c r="T36" s="177">
        <v>0</v>
      </c>
      <c r="U36" s="177">
        <v>235.69</v>
      </c>
      <c r="V36" s="177">
        <v>4.46</v>
      </c>
      <c r="W36" s="177">
        <v>9.69</v>
      </c>
      <c r="X36" s="177">
        <v>36.24</v>
      </c>
      <c r="Y36" s="177">
        <v>0</v>
      </c>
      <c r="Z36">
        <v>0</v>
      </c>
      <c r="AA36" s="177">
        <v>7.2</v>
      </c>
      <c r="AB36" s="177">
        <v>0</v>
      </c>
      <c r="AC36" s="177">
        <v>0</v>
      </c>
      <c r="AD36" s="177">
        <v>0</v>
      </c>
      <c r="AE36" s="177">
        <v>24.29</v>
      </c>
      <c r="AF36" s="177">
        <v>0</v>
      </c>
      <c r="AG36" s="177">
        <v>0</v>
      </c>
      <c r="AH36" s="177">
        <v>0</v>
      </c>
      <c r="AI36" s="177">
        <v>50.63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69.39</v>
      </c>
      <c r="AQ36" s="177">
        <v>22.91</v>
      </c>
      <c r="AR36" s="177">
        <v>26.3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87.17</v>
      </c>
      <c r="L37" s="177">
        <v>18.71</v>
      </c>
      <c r="M37" s="177">
        <v>0</v>
      </c>
      <c r="N37" s="177">
        <v>29.02</v>
      </c>
      <c r="O37" s="177">
        <v>48.73</v>
      </c>
      <c r="P37" s="177">
        <v>66.77</v>
      </c>
      <c r="Q37" s="177">
        <v>2.69</v>
      </c>
      <c r="R37" s="177">
        <v>10.42</v>
      </c>
      <c r="S37" s="177">
        <v>3.38</v>
      </c>
      <c r="T37" s="177">
        <v>0</v>
      </c>
      <c r="U37" s="177">
        <v>235.69</v>
      </c>
      <c r="V37" s="177">
        <v>4.46</v>
      </c>
      <c r="W37" s="177">
        <v>9.69</v>
      </c>
      <c r="X37" s="177">
        <v>36.24</v>
      </c>
      <c r="Y37" s="177">
        <v>0</v>
      </c>
      <c r="Z37">
        <v>0</v>
      </c>
      <c r="AA37" s="177">
        <v>7.2</v>
      </c>
      <c r="AB37" s="177">
        <v>0</v>
      </c>
      <c r="AC37" s="177">
        <v>0</v>
      </c>
      <c r="AD37" s="177">
        <v>0</v>
      </c>
      <c r="AE37" s="177">
        <v>24.29</v>
      </c>
      <c r="AF37" s="177">
        <v>0</v>
      </c>
      <c r="AG37" s="177">
        <v>0</v>
      </c>
      <c r="AH37" s="177">
        <v>0</v>
      </c>
      <c r="AI37" s="177">
        <v>50.63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70.680000000000007</v>
      </c>
      <c r="AQ37" s="177">
        <v>22.2</v>
      </c>
      <c r="AR37" s="177">
        <v>26.3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87.17</v>
      </c>
      <c r="L38" s="177">
        <v>18.71</v>
      </c>
      <c r="M38" s="177">
        <v>0</v>
      </c>
      <c r="N38" s="177">
        <v>29.02</v>
      </c>
      <c r="O38" s="177">
        <v>48.73</v>
      </c>
      <c r="P38" s="177">
        <v>66.77</v>
      </c>
      <c r="Q38" s="177">
        <v>2.69</v>
      </c>
      <c r="R38" s="177">
        <v>10.42</v>
      </c>
      <c r="S38" s="177">
        <v>3.38</v>
      </c>
      <c r="T38" s="177">
        <v>0</v>
      </c>
      <c r="U38" s="177">
        <v>235.69</v>
      </c>
      <c r="V38" s="177">
        <v>4.46</v>
      </c>
      <c r="W38" s="177">
        <v>9.69</v>
      </c>
      <c r="X38" s="177">
        <v>36.24</v>
      </c>
      <c r="Y38" s="177">
        <v>0</v>
      </c>
      <c r="Z38">
        <v>0</v>
      </c>
      <c r="AA38" s="177">
        <v>7.2</v>
      </c>
      <c r="AB38" s="177">
        <v>0</v>
      </c>
      <c r="AC38" s="177">
        <v>0</v>
      </c>
      <c r="AD38" s="177">
        <v>0</v>
      </c>
      <c r="AE38" s="177">
        <v>24.29</v>
      </c>
      <c r="AF38" s="177">
        <v>0</v>
      </c>
      <c r="AG38" s="177">
        <v>0</v>
      </c>
      <c r="AH38" s="177">
        <v>0</v>
      </c>
      <c r="AI38" s="177">
        <v>50.63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68.36</v>
      </c>
      <c r="AQ38" s="177">
        <v>22.16</v>
      </c>
      <c r="AR38" s="177">
        <v>26.3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87.17</v>
      </c>
      <c r="L39" s="177">
        <v>18.71</v>
      </c>
      <c r="M39" s="177">
        <v>0</v>
      </c>
      <c r="N39" s="177">
        <v>29.02</v>
      </c>
      <c r="O39" s="177">
        <v>48.73</v>
      </c>
      <c r="P39" s="177">
        <v>66.77</v>
      </c>
      <c r="Q39" s="177">
        <v>2.69</v>
      </c>
      <c r="R39" s="177">
        <v>10.42</v>
      </c>
      <c r="S39" s="177">
        <v>3.36</v>
      </c>
      <c r="T39" s="177">
        <v>0</v>
      </c>
      <c r="U39" s="177">
        <v>235.69</v>
      </c>
      <c r="V39" s="177">
        <v>4.46</v>
      </c>
      <c r="W39" s="177">
        <v>9.69</v>
      </c>
      <c r="X39" s="177">
        <v>36.24</v>
      </c>
      <c r="Y39" s="177">
        <v>0</v>
      </c>
      <c r="Z39">
        <v>0</v>
      </c>
      <c r="AA39" s="177">
        <v>7.36</v>
      </c>
      <c r="AB39" s="177">
        <v>6.37</v>
      </c>
      <c r="AC39" s="177">
        <v>0</v>
      </c>
      <c r="AD39" s="177">
        <v>0</v>
      </c>
      <c r="AE39" s="177">
        <v>24</v>
      </c>
      <c r="AF39" s="177">
        <v>0</v>
      </c>
      <c r="AG39" s="177">
        <v>0</v>
      </c>
      <c r="AH39" s="177">
        <v>0</v>
      </c>
      <c r="AI39" s="177">
        <v>50.63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68.36</v>
      </c>
      <c r="AQ39" s="177">
        <v>9.67</v>
      </c>
      <c r="AR39" s="177">
        <v>26.3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87.17</v>
      </c>
      <c r="L40" s="177">
        <v>18.71</v>
      </c>
      <c r="M40" s="177">
        <v>0</v>
      </c>
      <c r="N40" s="177">
        <v>29.02</v>
      </c>
      <c r="O40" s="177">
        <v>48.73</v>
      </c>
      <c r="P40" s="177">
        <v>66.77</v>
      </c>
      <c r="Q40" s="177">
        <v>2.69</v>
      </c>
      <c r="R40" s="177">
        <v>10.42</v>
      </c>
      <c r="S40" s="177">
        <v>3.36</v>
      </c>
      <c r="T40" s="177">
        <v>0</v>
      </c>
      <c r="U40" s="177">
        <v>235.69</v>
      </c>
      <c r="V40" s="177">
        <v>4.46</v>
      </c>
      <c r="W40" s="177">
        <v>9.69</v>
      </c>
      <c r="X40" s="177">
        <v>36.24</v>
      </c>
      <c r="Y40" s="177">
        <v>0</v>
      </c>
      <c r="Z40">
        <v>0</v>
      </c>
      <c r="AA40" s="177">
        <v>7.36</v>
      </c>
      <c r="AB40" s="177">
        <v>6.37</v>
      </c>
      <c r="AC40" s="177">
        <v>0</v>
      </c>
      <c r="AD40" s="177">
        <v>0</v>
      </c>
      <c r="AE40" s="177">
        <v>24</v>
      </c>
      <c r="AF40" s="177">
        <v>0</v>
      </c>
      <c r="AG40" s="177">
        <v>0</v>
      </c>
      <c r="AH40" s="177">
        <v>0</v>
      </c>
      <c r="AI40" s="177">
        <v>50.63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68.36</v>
      </c>
      <c r="AQ40" s="177">
        <v>9.67</v>
      </c>
      <c r="AR40" s="177">
        <v>26.3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87.07</v>
      </c>
      <c r="L41" s="177">
        <v>18.71</v>
      </c>
      <c r="M41" s="177">
        <v>0</v>
      </c>
      <c r="N41" s="177">
        <v>29.02</v>
      </c>
      <c r="O41" s="177">
        <v>48.73</v>
      </c>
      <c r="P41" s="177">
        <v>66.77</v>
      </c>
      <c r="Q41" s="177">
        <v>2.69</v>
      </c>
      <c r="R41" s="177">
        <v>10.42</v>
      </c>
      <c r="S41" s="177">
        <v>3.36</v>
      </c>
      <c r="T41" s="177">
        <v>0</v>
      </c>
      <c r="U41" s="177">
        <v>235.69</v>
      </c>
      <c r="V41" s="177">
        <v>4.46</v>
      </c>
      <c r="W41" s="177">
        <v>9.69</v>
      </c>
      <c r="X41" s="177">
        <v>36.24</v>
      </c>
      <c r="Y41" s="177">
        <v>0</v>
      </c>
      <c r="Z41">
        <v>0</v>
      </c>
      <c r="AA41" s="177">
        <v>7.36</v>
      </c>
      <c r="AB41" s="177">
        <v>6.37</v>
      </c>
      <c r="AC41" s="177">
        <v>0</v>
      </c>
      <c r="AD41" s="177">
        <v>0</v>
      </c>
      <c r="AE41" s="177">
        <v>24</v>
      </c>
      <c r="AF41" s="177">
        <v>0</v>
      </c>
      <c r="AG41" s="177">
        <v>0</v>
      </c>
      <c r="AH41" s="177">
        <v>0</v>
      </c>
      <c r="AI41" s="177">
        <v>50.63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68.36</v>
      </c>
      <c r="AQ41" s="177">
        <v>9.67</v>
      </c>
      <c r="AR41" s="177">
        <v>26.3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87.08</v>
      </c>
      <c r="L42" s="177">
        <v>18.71</v>
      </c>
      <c r="M42" s="177">
        <v>0</v>
      </c>
      <c r="N42" s="177">
        <v>29.02</v>
      </c>
      <c r="O42" s="177">
        <v>48.73</v>
      </c>
      <c r="P42" s="177">
        <v>66.77</v>
      </c>
      <c r="Q42" s="177">
        <v>2.69</v>
      </c>
      <c r="R42" s="177">
        <v>10.42</v>
      </c>
      <c r="S42" s="177">
        <v>3.36</v>
      </c>
      <c r="T42" s="177">
        <v>0</v>
      </c>
      <c r="U42" s="177">
        <v>235.69</v>
      </c>
      <c r="V42" s="177">
        <v>4.46</v>
      </c>
      <c r="W42" s="177">
        <v>9.69</v>
      </c>
      <c r="X42" s="177">
        <v>36.24</v>
      </c>
      <c r="Y42" s="177">
        <v>0</v>
      </c>
      <c r="Z42">
        <v>0</v>
      </c>
      <c r="AA42" s="177">
        <v>7.01</v>
      </c>
      <c r="AB42" s="177">
        <v>6.37</v>
      </c>
      <c r="AC42" s="177">
        <v>0</v>
      </c>
      <c r="AD42" s="177">
        <v>0</v>
      </c>
      <c r="AE42" s="177">
        <v>24</v>
      </c>
      <c r="AF42" s="177">
        <v>0</v>
      </c>
      <c r="AG42" s="177">
        <v>0</v>
      </c>
      <c r="AH42" s="177">
        <v>0</v>
      </c>
      <c r="AI42" s="177">
        <v>50.63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68.36</v>
      </c>
      <c r="AQ42" s="177">
        <v>9.67</v>
      </c>
      <c r="AR42" s="177">
        <v>26.3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87.17</v>
      </c>
      <c r="L43" s="177">
        <v>18.71</v>
      </c>
      <c r="M43" s="177">
        <v>0</v>
      </c>
      <c r="N43" s="177">
        <v>29.02</v>
      </c>
      <c r="O43" s="177">
        <v>48.73</v>
      </c>
      <c r="P43" s="177">
        <v>66.77</v>
      </c>
      <c r="Q43" s="177">
        <v>0.97</v>
      </c>
      <c r="R43" s="177">
        <v>10.42</v>
      </c>
      <c r="S43" s="177">
        <v>1.94</v>
      </c>
      <c r="T43" s="177">
        <v>0</v>
      </c>
      <c r="U43" s="177">
        <v>235.69</v>
      </c>
      <c r="V43" s="177">
        <v>4.46</v>
      </c>
      <c r="W43" s="177">
        <v>9.69</v>
      </c>
      <c r="X43" s="177">
        <v>36.24</v>
      </c>
      <c r="Y43" s="177">
        <v>0</v>
      </c>
      <c r="Z43">
        <v>0</v>
      </c>
      <c r="AA43" s="177">
        <v>7.02</v>
      </c>
      <c r="AB43" s="177">
        <v>5.91</v>
      </c>
      <c r="AC43" s="177">
        <v>0</v>
      </c>
      <c r="AD43" s="177">
        <v>0</v>
      </c>
      <c r="AE43" s="177">
        <v>24</v>
      </c>
      <c r="AF43" s="177">
        <v>0</v>
      </c>
      <c r="AG43" s="177">
        <v>0</v>
      </c>
      <c r="AH43" s="177">
        <v>0</v>
      </c>
      <c r="AI43" s="177">
        <v>50.63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68.36</v>
      </c>
      <c r="AQ43" s="177">
        <v>9.67</v>
      </c>
      <c r="AR43" s="177">
        <v>26.3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78.430000000000007</v>
      </c>
      <c r="L44" s="177">
        <v>18.71</v>
      </c>
      <c r="M44" s="177">
        <v>0</v>
      </c>
      <c r="N44" s="177">
        <v>29.02</v>
      </c>
      <c r="O44" s="177">
        <v>48.73</v>
      </c>
      <c r="P44" s="177">
        <v>66.77</v>
      </c>
      <c r="Q44" s="177">
        <v>0.97</v>
      </c>
      <c r="R44" s="177">
        <v>10.42</v>
      </c>
      <c r="S44" s="177">
        <v>1.94</v>
      </c>
      <c r="T44" s="177">
        <v>0</v>
      </c>
      <c r="U44" s="177">
        <v>235.69</v>
      </c>
      <c r="V44" s="177">
        <v>4.46</v>
      </c>
      <c r="W44" s="177">
        <v>9.69</v>
      </c>
      <c r="X44" s="177">
        <v>36.24</v>
      </c>
      <c r="Y44" s="177">
        <v>0</v>
      </c>
      <c r="Z44">
        <v>0</v>
      </c>
      <c r="AA44" s="177">
        <v>7.02</v>
      </c>
      <c r="AB44" s="177">
        <v>5.91</v>
      </c>
      <c r="AC44" s="177">
        <v>0</v>
      </c>
      <c r="AD44" s="177">
        <v>0</v>
      </c>
      <c r="AE44" s="177">
        <v>24</v>
      </c>
      <c r="AF44" s="177">
        <v>0</v>
      </c>
      <c r="AG44" s="177">
        <v>0</v>
      </c>
      <c r="AH44" s="177">
        <v>0</v>
      </c>
      <c r="AI44" s="177">
        <v>50.63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68.36</v>
      </c>
      <c r="AQ44" s="177">
        <v>9.67</v>
      </c>
      <c r="AR44" s="177">
        <v>26.3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78.180000000000007</v>
      </c>
      <c r="L45" s="177">
        <v>18.71</v>
      </c>
      <c r="M45" s="177">
        <v>0</v>
      </c>
      <c r="N45" s="177">
        <v>29.02</v>
      </c>
      <c r="O45" s="177">
        <v>48.73</v>
      </c>
      <c r="P45" s="177">
        <v>66.77</v>
      </c>
      <c r="Q45" s="177">
        <v>0.97</v>
      </c>
      <c r="R45" s="177">
        <v>10.42</v>
      </c>
      <c r="S45" s="177">
        <v>1.94</v>
      </c>
      <c r="T45" s="177">
        <v>0</v>
      </c>
      <c r="U45" s="177">
        <v>235.69</v>
      </c>
      <c r="V45" s="177">
        <v>2.96</v>
      </c>
      <c r="W45" s="177">
        <v>9.69</v>
      </c>
      <c r="X45" s="177">
        <v>36.24</v>
      </c>
      <c r="Y45" s="177">
        <v>0</v>
      </c>
      <c r="Z45">
        <v>0</v>
      </c>
      <c r="AA45" s="177">
        <v>7.02</v>
      </c>
      <c r="AB45" s="177">
        <v>5.91</v>
      </c>
      <c r="AC45" s="177">
        <v>0</v>
      </c>
      <c r="AD45" s="177">
        <v>0</v>
      </c>
      <c r="AE45" s="177">
        <v>24</v>
      </c>
      <c r="AF45" s="177">
        <v>0</v>
      </c>
      <c r="AG45" s="177">
        <v>0</v>
      </c>
      <c r="AH45" s="177">
        <v>0</v>
      </c>
      <c r="AI45" s="177">
        <v>50.63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68.36</v>
      </c>
      <c r="AQ45" s="177">
        <v>9.67</v>
      </c>
      <c r="AR45" s="177">
        <v>26.3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78.17</v>
      </c>
      <c r="L46" s="177">
        <v>18.71</v>
      </c>
      <c r="M46" s="177">
        <v>0</v>
      </c>
      <c r="N46" s="177">
        <v>29.02</v>
      </c>
      <c r="O46" s="177">
        <v>48.73</v>
      </c>
      <c r="P46" s="177">
        <v>66.77</v>
      </c>
      <c r="Q46" s="177">
        <v>0.97</v>
      </c>
      <c r="R46" s="177">
        <v>10.42</v>
      </c>
      <c r="S46" s="177">
        <v>1.94</v>
      </c>
      <c r="T46" s="177">
        <v>0</v>
      </c>
      <c r="U46" s="177">
        <v>235.69</v>
      </c>
      <c r="V46" s="177">
        <v>2.96</v>
      </c>
      <c r="W46" s="177">
        <v>9.69</v>
      </c>
      <c r="X46" s="177">
        <v>36.24</v>
      </c>
      <c r="Y46" s="177">
        <v>0</v>
      </c>
      <c r="Z46">
        <v>0</v>
      </c>
      <c r="AA46" s="177">
        <v>7.02</v>
      </c>
      <c r="AB46" s="177">
        <v>5.91</v>
      </c>
      <c r="AC46" s="177">
        <v>0</v>
      </c>
      <c r="AD46" s="177">
        <v>0</v>
      </c>
      <c r="AE46" s="177">
        <v>24</v>
      </c>
      <c r="AF46" s="177">
        <v>0</v>
      </c>
      <c r="AG46" s="177">
        <v>0</v>
      </c>
      <c r="AH46" s="177">
        <v>0</v>
      </c>
      <c r="AI46" s="177">
        <v>50.63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68.36</v>
      </c>
      <c r="AQ46" s="177">
        <v>9.67</v>
      </c>
      <c r="AR46" s="177">
        <v>26.3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78.180000000000007</v>
      </c>
      <c r="L47" s="177">
        <v>18.71</v>
      </c>
      <c r="M47" s="177">
        <v>0</v>
      </c>
      <c r="N47" s="177">
        <v>29.02</v>
      </c>
      <c r="O47" s="177">
        <v>48.73</v>
      </c>
      <c r="P47" s="177">
        <v>66.77</v>
      </c>
      <c r="Q47" s="177">
        <v>0.97</v>
      </c>
      <c r="R47" s="177">
        <v>10.39</v>
      </c>
      <c r="S47" s="177">
        <v>1.94</v>
      </c>
      <c r="T47" s="177">
        <v>0</v>
      </c>
      <c r="U47" s="177">
        <v>235.69</v>
      </c>
      <c r="V47" s="177">
        <v>2.86</v>
      </c>
      <c r="W47" s="177">
        <v>9.69</v>
      </c>
      <c r="X47" s="177">
        <v>36.24</v>
      </c>
      <c r="Y47" s="177">
        <v>0</v>
      </c>
      <c r="Z47">
        <v>0</v>
      </c>
      <c r="AA47" s="177">
        <v>7.02</v>
      </c>
      <c r="AB47" s="177">
        <v>5.91</v>
      </c>
      <c r="AC47" s="177">
        <v>0</v>
      </c>
      <c r="AD47" s="177">
        <v>0</v>
      </c>
      <c r="AE47" s="177">
        <v>24</v>
      </c>
      <c r="AF47" s="177">
        <v>0</v>
      </c>
      <c r="AG47" s="177">
        <v>0</v>
      </c>
      <c r="AH47" s="177">
        <v>0</v>
      </c>
      <c r="AI47" s="177">
        <v>50.63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68.36</v>
      </c>
      <c r="AQ47" s="177">
        <v>9.58</v>
      </c>
      <c r="AR47" s="177">
        <v>26.3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78.17</v>
      </c>
      <c r="L48" s="177">
        <v>18.71</v>
      </c>
      <c r="M48" s="177">
        <v>0</v>
      </c>
      <c r="N48" s="177">
        <v>29.02</v>
      </c>
      <c r="O48" s="177">
        <v>48.73</v>
      </c>
      <c r="P48" s="177">
        <v>66.77</v>
      </c>
      <c r="Q48" s="177">
        <v>0.97</v>
      </c>
      <c r="R48" s="177">
        <v>10.42</v>
      </c>
      <c r="S48" s="177">
        <v>1.94</v>
      </c>
      <c r="T48" s="177">
        <v>0</v>
      </c>
      <c r="U48" s="177">
        <v>235.69</v>
      </c>
      <c r="V48" s="177">
        <v>2.86</v>
      </c>
      <c r="W48" s="177">
        <v>9.69</v>
      </c>
      <c r="X48" s="177">
        <v>36.24</v>
      </c>
      <c r="Y48" s="177">
        <v>0</v>
      </c>
      <c r="Z48">
        <v>0</v>
      </c>
      <c r="AA48" s="177">
        <v>7.04</v>
      </c>
      <c r="AB48" s="177">
        <v>5.91</v>
      </c>
      <c r="AC48" s="177">
        <v>0</v>
      </c>
      <c r="AD48" s="177">
        <v>0</v>
      </c>
      <c r="AE48" s="177">
        <v>24</v>
      </c>
      <c r="AF48" s="177">
        <v>0</v>
      </c>
      <c r="AG48" s="177">
        <v>0</v>
      </c>
      <c r="AH48" s="177">
        <v>0</v>
      </c>
      <c r="AI48" s="177">
        <v>50.63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68.36</v>
      </c>
      <c r="AQ48" s="177">
        <v>9.58</v>
      </c>
      <c r="AR48" s="177">
        <v>26.3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78.180000000000007</v>
      </c>
      <c r="L49" s="177">
        <v>18.71</v>
      </c>
      <c r="M49" s="177">
        <v>0</v>
      </c>
      <c r="N49" s="177">
        <v>29.02</v>
      </c>
      <c r="O49" s="177">
        <v>48.73</v>
      </c>
      <c r="P49" s="177">
        <v>61.48</v>
      </c>
      <c r="Q49" s="177">
        <v>0.97</v>
      </c>
      <c r="R49" s="177">
        <v>10.42</v>
      </c>
      <c r="S49" s="177">
        <v>1.94</v>
      </c>
      <c r="T49" s="177">
        <v>0</v>
      </c>
      <c r="U49" s="177">
        <v>235.69</v>
      </c>
      <c r="V49" s="177">
        <v>2.86</v>
      </c>
      <c r="W49" s="177">
        <v>9.69</v>
      </c>
      <c r="X49" s="177">
        <v>36.24</v>
      </c>
      <c r="Y49" s="177">
        <v>0</v>
      </c>
      <c r="Z49">
        <v>0</v>
      </c>
      <c r="AA49" s="177">
        <v>7.04</v>
      </c>
      <c r="AB49" s="177">
        <v>5.91</v>
      </c>
      <c r="AC49" s="177">
        <v>0</v>
      </c>
      <c r="AD49" s="177">
        <v>0</v>
      </c>
      <c r="AE49" s="177">
        <v>24</v>
      </c>
      <c r="AF49" s="177">
        <v>0</v>
      </c>
      <c r="AG49" s="177">
        <v>0</v>
      </c>
      <c r="AH49" s="177">
        <v>0</v>
      </c>
      <c r="AI49" s="177">
        <v>50.63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68.36</v>
      </c>
      <c r="AQ49" s="177">
        <v>9.58</v>
      </c>
      <c r="AR49" s="177">
        <v>26.3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78.17</v>
      </c>
      <c r="L50" s="177">
        <v>18.71</v>
      </c>
      <c r="M50" s="177">
        <v>0</v>
      </c>
      <c r="N50" s="177">
        <v>29.02</v>
      </c>
      <c r="O50" s="177">
        <v>48.73</v>
      </c>
      <c r="P50" s="177">
        <v>61.48</v>
      </c>
      <c r="Q50" s="177">
        <v>0.97</v>
      </c>
      <c r="R50" s="177">
        <v>10.42</v>
      </c>
      <c r="S50" s="177">
        <v>1.94</v>
      </c>
      <c r="T50" s="177">
        <v>0</v>
      </c>
      <c r="U50" s="177">
        <v>235.69</v>
      </c>
      <c r="V50" s="177">
        <v>2.86</v>
      </c>
      <c r="W50" s="177">
        <v>9.69</v>
      </c>
      <c r="X50" s="177">
        <v>36.24</v>
      </c>
      <c r="Y50" s="177">
        <v>0</v>
      </c>
      <c r="Z50">
        <v>0</v>
      </c>
      <c r="AA50" s="177">
        <v>7.04</v>
      </c>
      <c r="AB50" s="177">
        <v>5.91</v>
      </c>
      <c r="AC50" s="177">
        <v>0</v>
      </c>
      <c r="AD50" s="177">
        <v>0</v>
      </c>
      <c r="AE50" s="177">
        <v>24</v>
      </c>
      <c r="AF50" s="177">
        <v>0</v>
      </c>
      <c r="AG50" s="177">
        <v>0</v>
      </c>
      <c r="AH50" s="177">
        <v>0</v>
      </c>
      <c r="AI50" s="177">
        <v>50.63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68.36</v>
      </c>
      <c r="AQ50" s="177">
        <v>21.99</v>
      </c>
      <c r="AR50" s="177">
        <v>26.3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78.180000000000007</v>
      </c>
      <c r="L51" s="177">
        <v>16.809999999999999</v>
      </c>
      <c r="M51" s="177">
        <v>0</v>
      </c>
      <c r="N51" s="177">
        <v>29.02</v>
      </c>
      <c r="O51" s="177">
        <v>48.73</v>
      </c>
      <c r="P51" s="177">
        <v>62.19</v>
      </c>
      <c r="Q51" s="177">
        <v>0.97</v>
      </c>
      <c r="R51" s="177">
        <v>9.1</v>
      </c>
      <c r="S51" s="177">
        <v>1.94</v>
      </c>
      <c r="T51" s="177">
        <v>0</v>
      </c>
      <c r="U51" s="177">
        <v>235.69</v>
      </c>
      <c r="V51" s="177">
        <v>2.86</v>
      </c>
      <c r="W51" s="177">
        <v>9.69</v>
      </c>
      <c r="X51" s="177">
        <v>36.24</v>
      </c>
      <c r="Y51" s="177">
        <v>0</v>
      </c>
      <c r="Z51">
        <v>0</v>
      </c>
      <c r="AA51" s="177">
        <v>7</v>
      </c>
      <c r="AB51" s="177">
        <v>0</v>
      </c>
      <c r="AC51" s="177">
        <v>0</v>
      </c>
      <c r="AD51" s="177">
        <v>0</v>
      </c>
      <c r="AE51" s="177">
        <v>24</v>
      </c>
      <c r="AF51" s="177">
        <v>0</v>
      </c>
      <c r="AG51" s="177">
        <v>0</v>
      </c>
      <c r="AH51" s="177">
        <v>0</v>
      </c>
      <c r="AI51" s="177">
        <v>50.12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68.36</v>
      </c>
      <c r="AQ51" s="177">
        <v>22.16</v>
      </c>
      <c r="AR51" s="177">
        <v>26.3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78.13</v>
      </c>
      <c r="L52" s="177">
        <v>18.71</v>
      </c>
      <c r="M52" s="177">
        <v>0</v>
      </c>
      <c r="N52" s="177">
        <v>29.02</v>
      </c>
      <c r="O52" s="177">
        <v>48.73</v>
      </c>
      <c r="P52" s="177">
        <v>62.2</v>
      </c>
      <c r="Q52" s="177">
        <v>0.97</v>
      </c>
      <c r="R52" s="177">
        <v>10.37</v>
      </c>
      <c r="S52" s="177">
        <v>1.94</v>
      </c>
      <c r="T52" s="177">
        <v>0</v>
      </c>
      <c r="U52" s="177">
        <v>235.69</v>
      </c>
      <c r="V52" s="177">
        <v>2.86</v>
      </c>
      <c r="W52" s="177">
        <v>9.69</v>
      </c>
      <c r="X52" s="177">
        <v>36.24</v>
      </c>
      <c r="Y52" s="177">
        <v>0</v>
      </c>
      <c r="Z52">
        <v>0</v>
      </c>
      <c r="AA52" s="177">
        <v>7</v>
      </c>
      <c r="AB52" s="177">
        <v>0</v>
      </c>
      <c r="AC52" s="177">
        <v>0</v>
      </c>
      <c r="AD52" s="177">
        <v>0</v>
      </c>
      <c r="AE52" s="177">
        <v>24</v>
      </c>
      <c r="AF52" s="177">
        <v>0</v>
      </c>
      <c r="AG52" s="177">
        <v>0</v>
      </c>
      <c r="AH52" s="177">
        <v>0</v>
      </c>
      <c r="AI52" s="177">
        <v>50.12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68.36</v>
      </c>
      <c r="AQ52" s="177">
        <v>22.16</v>
      </c>
      <c r="AR52" s="177">
        <v>26.3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78.14</v>
      </c>
      <c r="L53" s="177">
        <v>18.71</v>
      </c>
      <c r="M53" s="177">
        <v>0</v>
      </c>
      <c r="N53" s="177">
        <v>29.02</v>
      </c>
      <c r="O53" s="177">
        <v>48.73</v>
      </c>
      <c r="P53" s="177">
        <v>62.2</v>
      </c>
      <c r="Q53" s="177">
        <v>0.97</v>
      </c>
      <c r="R53" s="177">
        <v>10.42</v>
      </c>
      <c r="S53" s="177">
        <v>1.94</v>
      </c>
      <c r="T53" s="177">
        <v>0</v>
      </c>
      <c r="U53" s="177">
        <v>235.69</v>
      </c>
      <c r="V53" s="177">
        <v>2.86</v>
      </c>
      <c r="W53" s="177">
        <v>9.69</v>
      </c>
      <c r="X53" s="177">
        <v>36.24</v>
      </c>
      <c r="Y53" s="177">
        <v>0</v>
      </c>
      <c r="Z53">
        <v>0</v>
      </c>
      <c r="AA53" s="177">
        <v>7</v>
      </c>
      <c r="AB53" s="177">
        <v>0</v>
      </c>
      <c r="AC53" s="177">
        <v>0</v>
      </c>
      <c r="AD53" s="177">
        <v>0</v>
      </c>
      <c r="AE53" s="177">
        <v>24</v>
      </c>
      <c r="AF53" s="177">
        <v>0</v>
      </c>
      <c r="AG53" s="177">
        <v>0</v>
      </c>
      <c r="AH53" s="177">
        <v>0</v>
      </c>
      <c r="AI53" s="177">
        <v>50.12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68.36</v>
      </c>
      <c r="AQ53" s="177">
        <v>22.16</v>
      </c>
      <c r="AR53" s="177">
        <v>26.3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78.12</v>
      </c>
      <c r="L54" s="177">
        <v>18.71</v>
      </c>
      <c r="M54" s="177">
        <v>0</v>
      </c>
      <c r="N54" s="177">
        <v>29.02</v>
      </c>
      <c r="O54" s="177">
        <v>48.73</v>
      </c>
      <c r="P54" s="177">
        <v>62.2</v>
      </c>
      <c r="Q54" s="177">
        <v>0.97</v>
      </c>
      <c r="R54" s="177">
        <v>10.42</v>
      </c>
      <c r="S54" s="177">
        <v>1.94</v>
      </c>
      <c r="T54" s="177">
        <v>0</v>
      </c>
      <c r="U54" s="177">
        <v>235.69</v>
      </c>
      <c r="V54" s="177">
        <v>2.86</v>
      </c>
      <c r="W54" s="177">
        <v>9.69</v>
      </c>
      <c r="X54" s="177">
        <v>36.24</v>
      </c>
      <c r="Y54" s="177">
        <v>0</v>
      </c>
      <c r="Z54">
        <v>0</v>
      </c>
      <c r="AA54" s="177">
        <v>7</v>
      </c>
      <c r="AB54" s="177">
        <v>0</v>
      </c>
      <c r="AC54" s="177">
        <v>0</v>
      </c>
      <c r="AD54" s="177">
        <v>0</v>
      </c>
      <c r="AE54" s="177">
        <v>24</v>
      </c>
      <c r="AF54" s="177">
        <v>0</v>
      </c>
      <c r="AG54" s="177">
        <v>0</v>
      </c>
      <c r="AH54" s="177">
        <v>0</v>
      </c>
      <c r="AI54" s="177">
        <v>50.12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68.36</v>
      </c>
      <c r="AQ54" s="177">
        <v>22.16</v>
      </c>
      <c r="AR54" s="177">
        <v>26.3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78.14</v>
      </c>
      <c r="L55" s="177">
        <v>18.71</v>
      </c>
      <c r="M55" s="177">
        <v>0</v>
      </c>
      <c r="N55" s="177">
        <v>29.02</v>
      </c>
      <c r="O55" s="177">
        <v>48.73</v>
      </c>
      <c r="P55" s="177">
        <v>62.89</v>
      </c>
      <c r="Q55" s="177">
        <v>0.97</v>
      </c>
      <c r="R55" s="177">
        <v>10.42</v>
      </c>
      <c r="S55" s="177">
        <v>1.93</v>
      </c>
      <c r="T55" s="177">
        <v>0</v>
      </c>
      <c r="U55" s="177">
        <v>235.69</v>
      </c>
      <c r="V55" s="177">
        <v>2.86</v>
      </c>
      <c r="W55" s="177">
        <v>9.69</v>
      </c>
      <c r="X55" s="177">
        <v>36.24</v>
      </c>
      <c r="Y55" s="177">
        <v>0</v>
      </c>
      <c r="Z55">
        <v>0</v>
      </c>
      <c r="AA55" s="177">
        <v>7</v>
      </c>
      <c r="AB55" s="177">
        <v>0</v>
      </c>
      <c r="AC55" s="177">
        <v>0</v>
      </c>
      <c r="AD55" s="177">
        <v>0</v>
      </c>
      <c r="AE55" s="177">
        <v>24</v>
      </c>
      <c r="AF55" s="177">
        <v>0</v>
      </c>
      <c r="AG55" s="177">
        <v>0</v>
      </c>
      <c r="AH55" s="177">
        <v>0</v>
      </c>
      <c r="AI55" s="177">
        <v>50.12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68.36</v>
      </c>
      <c r="AQ55" s="177">
        <v>22.16</v>
      </c>
      <c r="AR55" s="177">
        <v>26.3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78.12</v>
      </c>
      <c r="L56" s="177">
        <v>18.71</v>
      </c>
      <c r="M56" s="177">
        <v>0</v>
      </c>
      <c r="N56" s="177">
        <v>29.02</v>
      </c>
      <c r="O56" s="177">
        <v>48.73</v>
      </c>
      <c r="P56" s="177">
        <v>62.92</v>
      </c>
      <c r="Q56" s="177">
        <v>0.97</v>
      </c>
      <c r="R56" s="177">
        <v>10.42</v>
      </c>
      <c r="S56" s="177">
        <v>1.93</v>
      </c>
      <c r="T56" s="177">
        <v>0</v>
      </c>
      <c r="U56" s="177">
        <v>235.69</v>
      </c>
      <c r="V56" s="177">
        <v>2.86</v>
      </c>
      <c r="W56" s="177">
        <v>9.69</v>
      </c>
      <c r="X56" s="177">
        <v>36.24</v>
      </c>
      <c r="Y56" s="177">
        <v>0</v>
      </c>
      <c r="Z56">
        <v>0</v>
      </c>
      <c r="AA56" s="177">
        <v>7</v>
      </c>
      <c r="AB56" s="177">
        <v>0</v>
      </c>
      <c r="AC56" s="177">
        <v>0</v>
      </c>
      <c r="AD56" s="177">
        <v>0</v>
      </c>
      <c r="AE56" s="177">
        <v>24</v>
      </c>
      <c r="AF56" s="177">
        <v>0</v>
      </c>
      <c r="AG56" s="177">
        <v>0</v>
      </c>
      <c r="AH56" s="177">
        <v>0</v>
      </c>
      <c r="AI56" s="177">
        <v>50.12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68.36</v>
      </c>
      <c r="AQ56" s="177">
        <v>22.16</v>
      </c>
      <c r="AR56" s="177">
        <v>26.3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77.38</v>
      </c>
      <c r="L57" s="177">
        <v>41.58</v>
      </c>
      <c r="M57" s="177">
        <v>0</v>
      </c>
      <c r="N57" s="177">
        <v>29.02</v>
      </c>
      <c r="O57" s="177">
        <v>48.73</v>
      </c>
      <c r="P57" s="177">
        <v>64.55</v>
      </c>
      <c r="Q57" s="177">
        <v>3.64</v>
      </c>
      <c r="R57" s="177">
        <v>10.42</v>
      </c>
      <c r="S57" s="177">
        <v>5.01</v>
      </c>
      <c r="T57" s="177">
        <v>0</v>
      </c>
      <c r="U57" s="177">
        <v>235.69</v>
      </c>
      <c r="V57" s="177">
        <v>2.86</v>
      </c>
      <c r="W57" s="177">
        <v>9.69</v>
      </c>
      <c r="X57" s="177">
        <v>36.24</v>
      </c>
      <c r="Y57" s="177">
        <v>0</v>
      </c>
      <c r="Z57">
        <v>0</v>
      </c>
      <c r="AA57" s="177">
        <v>6.66</v>
      </c>
      <c r="AB57" s="177">
        <v>0</v>
      </c>
      <c r="AC57" s="177">
        <v>0</v>
      </c>
      <c r="AD57" s="177">
        <v>0</v>
      </c>
      <c r="AE57" s="177">
        <v>24</v>
      </c>
      <c r="AF57" s="177">
        <v>0</v>
      </c>
      <c r="AG57" s="177">
        <v>0</v>
      </c>
      <c r="AH57" s="177">
        <v>0</v>
      </c>
      <c r="AI57" s="177">
        <v>50.12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68.36</v>
      </c>
      <c r="AQ57" s="177">
        <v>22.16</v>
      </c>
      <c r="AR57" s="177">
        <v>26.3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77.37</v>
      </c>
      <c r="L58" s="177">
        <v>40.56</v>
      </c>
      <c r="M58" s="177">
        <v>0</v>
      </c>
      <c r="N58" s="177">
        <v>29.02</v>
      </c>
      <c r="O58" s="177">
        <v>48.73</v>
      </c>
      <c r="P58" s="177">
        <v>64.709999999999994</v>
      </c>
      <c r="Q58" s="177">
        <v>3.89</v>
      </c>
      <c r="R58" s="177">
        <v>10.42</v>
      </c>
      <c r="S58" s="177">
        <v>5.35</v>
      </c>
      <c r="T58" s="177">
        <v>0</v>
      </c>
      <c r="U58" s="177">
        <v>235.69</v>
      </c>
      <c r="V58" s="177">
        <v>2.86</v>
      </c>
      <c r="W58" s="177">
        <v>9.69</v>
      </c>
      <c r="X58" s="177">
        <v>36.24</v>
      </c>
      <c r="Y58" s="177">
        <v>0</v>
      </c>
      <c r="Z58">
        <v>0</v>
      </c>
      <c r="AA58" s="177">
        <v>6.66</v>
      </c>
      <c r="AB58" s="177">
        <v>0</v>
      </c>
      <c r="AC58" s="177">
        <v>0</v>
      </c>
      <c r="AD58" s="177">
        <v>0</v>
      </c>
      <c r="AE58" s="177">
        <v>24</v>
      </c>
      <c r="AF58" s="177">
        <v>0</v>
      </c>
      <c r="AG58" s="177">
        <v>0</v>
      </c>
      <c r="AH58" s="177">
        <v>0</v>
      </c>
      <c r="AI58" s="177">
        <v>47.54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68.36</v>
      </c>
      <c r="AQ58" s="177">
        <v>22.16</v>
      </c>
      <c r="AR58" s="177">
        <v>26.3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159.62</v>
      </c>
      <c r="L59" s="177">
        <v>54.61</v>
      </c>
      <c r="M59" s="177">
        <v>0</v>
      </c>
      <c r="N59" s="177">
        <v>29.02</v>
      </c>
      <c r="O59" s="177">
        <v>48.73</v>
      </c>
      <c r="P59" s="177">
        <v>64.709999999999994</v>
      </c>
      <c r="Q59" s="177">
        <v>4.88</v>
      </c>
      <c r="R59" s="177">
        <v>10.42</v>
      </c>
      <c r="S59" s="177">
        <v>6.28</v>
      </c>
      <c r="T59" s="177">
        <v>0</v>
      </c>
      <c r="U59" s="177">
        <v>235.69</v>
      </c>
      <c r="V59" s="177">
        <v>2.86</v>
      </c>
      <c r="W59" s="177">
        <v>9.69</v>
      </c>
      <c r="X59" s="177">
        <v>36.24</v>
      </c>
      <c r="Y59" s="177">
        <v>0</v>
      </c>
      <c r="Z59">
        <v>0</v>
      </c>
      <c r="AA59" s="177">
        <v>6.66</v>
      </c>
      <c r="AB59" s="177">
        <v>0</v>
      </c>
      <c r="AC59" s="177">
        <v>0</v>
      </c>
      <c r="AD59" s="177">
        <v>0</v>
      </c>
      <c r="AE59" s="177">
        <v>24</v>
      </c>
      <c r="AF59" s="177">
        <v>0</v>
      </c>
      <c r="AG59" s="177">
        <v>0</v>
      </c>
      <c r="AH59" s="177">
        <v>0</v>
      </c>
      <c r="AI59" s="177">
        <v>47.54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68.36</v>
      </c>
      <c r="AQ59" s="177">
        <v>22.16</v>
      </c>
      <c r="AR59" s="177">
        <v>26.3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159.62</v>
      </c>
      <c r="L60" s="177">
        <v>58.28</v>
      </c>
      <c r="M60" s="177">
        <v>0</v>
      </c>
      <c r="N60" s="177">
        <v>29.02</v>
      </c>
      <c r="O60" s="177">
        <v>48.73</v>
      </c>
      <c r="P60" s="177">
        <v>64.709999999999994</v>
      </c>
      <c r="Q60" s="177">
        <v>4.88</v>
      </c>
      <c r="R60" s="177">
        <v>10.42</v>
      </c>
      <c r="S60" s="177">
        <v>6.28</v>
      </c>
      <c r="T60" s="177">
        <v>0</v>
      </c>
      <c r="U60" s="177">
        <v>235.69</v>
      </c>
      <c r="V60" s="177">
        <v>2.86</v>
      </c>
      <c r="W60" s="177">
        <v>9.69</v>
      </c>
      <c r="X60" s="177">
        <v>36.24</v>
      </c>
      <c r="Y60" s="177">
        <v>0</v>
      </c>
      <c r="Z60">
        <v>0</v>
      </c>
      <c r="AA60" s="177">
        <v>6.66</v>
      </c>
      <c r="AB60" s="177">
        <v>0</v>
      </c>
      <c r="AC60" s="177">
        <v>0</v>
      </c>
      <c r="AD60" s="177">
        <v>0</v>
      </c>
      <c r="AE60" s="177">
        <v>24</v>
      </c>
      <c r="AF60" s="177">
        <v>0</v>
      </c>
      <c r="AG60" s="177">
        <v>0</v>
      </c>
      <c r="AH60" s="177">
        <v>0</v>
      </c>
      <c r="AI60" s="177">
        <v>47.54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68.36</v>
      </c>
      <c r="AQ60" s="177">
        <v>22.16</v>
      </c>
      <c r="AR60" s="177">
        <v>26.3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159.62</v>
      </c>
      <c r="L61" s="177">
        <v>58.28</v>
      </c>
      <c r="M61" s="177">
        <v>0</v>
      </c>
      <c r="N61" s="177">
        <v>29.02</v>
      </c>
      <c r="O61" s="177">
        <v>48.73</v>
      </c>
      <c r="P61" s="177">
        <v>64.709999999999994</v>
      </c>
      <c r="Q61" s="177">
        <v>4.88</v>
      </c>
      <c r="R61" s="177">
        <v>10.42</v>
      </c>
      <c r="S61" s="177">
        <v>6.28</v>
      </c>
      <c r="T61" s="177">
        <v>0</v>
      </c>
      <c r="U61" s="177">
        <v>235.69</v>
      </c>
      <c r="V61" s="177">
        <v>2.86</v>
      </c>
      <c r="W61" s="177">
        <v>9.69</v>
      </c>
      <c r="X61" s="177">
        <v>36.24</v>
      </c>
      <c r="Y61" s="177">
        <v>0</v>
      </c>
      <c r="Z61">
        <v>0</v>
      </c>
      <c r="AA61" s="177">
        <v>6.66</v>
      </c>
      <c r="AB61" s="177">
        <v>0</v>
      </c>
      <c r="AC61" s="177">
        <v>0</v>
      </c>
      <c r="AD61" s="177">
        <v>0</v>
      </c>
      <c r="AE61" s="177">
        <v>24</v>
      </c>
      <c r="AF61" s="177">
        <v>0</v>
      </c>
      <c r="AG61" s="177">
        <v>0</v>
      </c>
      <c r="AH61" s="177">
        <v>0</v>
      </c>
      <c r="AI61" s="177">
        <v>47.54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68.36</v>
      </c>
      <c r="AQ61" s="177">
        <v>22.16</v>
      </c>
      <c r="AR61" s="177">
        <v>26.3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159.62</v>
      </c>
      <c r="L62" s="177">
        <v>58.28</v>
      </c>
      <c r="M62" s="177">
        <v>0</v>
      </c>
      <c r="N62" s="177">
        <v>29.02</v>
      </c>
      <c r="O62" s="177">
        <v>48.73</v>
      </c>
      <c r="P62" s="177">
        <v>64.709999999999994</v>
      </c>
      <c r="Q62" s="177">
        <v>4.88</v>
      </c>
      <c r="R62" s="177">
        <v>10.42</v>
      </c>
      <c r="S62" s="177">
        <v>6.28</v>
      </c>
      <c r="T62" s="177">
        <v>0</v>
      </c>
      <c r="U62" s="177">
        <v>235.69</v>
      </c>
      <c r="V62" s="177">
        <v>2.86</v>
      </c>
      <c r="W62" s="177">
        <v>9.69</v>
      </c>
      <c r="X62" s="177">
        <v>36.24</v>
      </c>
      <c r="Y62" s="177">
        <v>0</v>
      </c>
      <c r="Z62">
        <v>0</v>
      </c>
      <c r="AA62" s="177">
        <v>6.66</v>
      </c>
      <c r="AB62" s="177">
        <v>0</v>
      </c>
      <c r="AC62" s="177">
        <v>0</v>
      </c>
      <c r="AD62" s="177">
        <v>0</v>
      </c>
      <c r="AE62" s="177">
        <v>24</v>
      </c>
      <c r="AF62" s="177">
        <v>0</v>
      </c>
      <c r="AG62" s="177">
        <v>0</v>
      </c>
      <c r="AH62" s="177">
        <v>0</v>
      </c>
      <c r="AI62" s="177">
        <v>47.54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68.36</v>
      </c>
      <c r="AQ62" s="177">
        <v>22.16</v>
      </c>
      <c r="AR62" s="177">
        <v>26.3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159.62</v>
      </c>
      <c r="L63" s="177">
        <v>43.53</v>
      </c>
      <c r="M63" s="177">
        <v>0</v>
      </c>
      <c r="N63" s="177">
        <v>29.02</v>
      </c>
      <c r="O63" s="177">
        <v>48.73</v>
      </c>
      <c r="P63" s="177">
        <v>64.709999999999994</v>
      </c>
      <c r="Q63" s="177">
        <v>4.88</v>
      </c>
      <c r="R63" s="177">
        <v>10.42</v>
      </c>
      <c r="S63" s="177">
        <v>6.28</v>
      </c>
      <c r="T63" s="177">
        <v>0</v>
      </c>
      <c r="U63" s="177">
        <v>235.69</v>
      </c>
      <c r="V63" s="177">
        <v>2.86</v>
      </c>
      <c r="W63" s="177">
        <v>9.4700000000000006</v>
      </c>
      <c r="X63" s="177">
        <v>36.24</v>
      </c>
      <c r="Y63" s="177">
        <v>0</v>
      </c>
      <c r="Z63">
        <v>0</v>
      </c>
      <c r="AA63" s="177">
        <v>6.66</v>
      </c>
      <c r="AB63" s="177">
        <v>0</v>
      </c>
      <c r="AC63" s="177">
        <v>0</v>
      </c>
      <c r="AD63" s="177">
        <v>0</v>
      </c>
      <c r="AE63" s="177">
        <v>24</v>
      </c>
      <c r="AF63" s="177">
        <v>0</v>
      </c>
      <c r="AG63" s="177">
        <v>0</v>
      </c>
      <c r="AH63" s="177">
        <v>0</v>
      </c>
      <c r="AI63" s="177">
        <v>60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68.36</v>
      </c>
      <c r="AQ63" s="177">
        <v>22.16</v>
      </c>
      <c r="AR63" s="177">
        <v>26.3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159.62</v>
      </c>
      <c r="L64" s="177">
        <v>43.53</v>
      </c>
      <c r="M64" s="177">
        <v>0</v>
      </c>
      <c r="N64" s="177">
        <v>29.02</v>
      </c>
      <c r="O64" s="177">
        <v>48.73</v>
      </c>
      <c r="P64" s="177">
        <v>64.709999999999994</v>
      </c>
      <c r="Q64" s="177">
        <v>4.88</v>
      </c>
      <c r="R64" s="177">
        <v>10.42</v>
      </c>
      <c r="S64" s="177">
        <v>6.28</v>
      </c>
      <c r="T64" s="177">
        <v>0</v>
      </c>
      <c r="U64" s="177">
        <v>235.69</v>
      </c>
      <c r="V64" s="177">
        <v>2.86</v>
      </c>
      <c r="W64" s="177">
        <v>9.4700000000000006</v>
      </c>
      <c r="X64" s="177">
        <v>36.24</v>
      </c>
      <c r="Y64" s="177">
        <v>0</v>
      </c>
      <c r="Z64">
        <v>0</v>
      </c>
      <c r="AA64" s="177">
        <v>6.66</v>
      </c>
      <c r="AB64" s="177">
        <v>0</v>
      </c>
      <c r="AC64" s="177">
        <v>0</v>
      </c>
      <c r="AD64" s="177">
        <v>0</v>
      </c>
      <c r="AE64" s="177">
        <v>24</v>
      </c>
      <c r="AF64" s="177">
        <v>0</v>
      </c>
      <c r="AG64" s="177">
        <v>0</v>
      </c>
      <c r="AH64" s="177">
        <v>0</v>
      </c>
      <c r="AI64" s="177">
        <v>60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68.36</v>
      </c>
      <c r="AQ64" s="177">
        <v>22.16</v>
      </c>
      <c r="AR64" s="177">
        <v>26.3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159.62</v>
      </c>
      <c r="L65" s="177">
        <v>43.53</v>
      </c>
      <c r="M65" s="177">
        <v>0</v>
      </c>
      <c r="N65" s="177">
        <v>29.02</v>
      </c>
      <c r="O65" s="177">
        <v>48.73</v>
      </c>
      <c r="P65" s="177">
        <v>64.709999999999994</v>
      </c>
      <c r="Q65" s="177">
        <v>4.88</v>
      </c>
      <c r="R65" s="177">
        <v>10.42</v>
      </c>
      <c r="S65" s="177">
        <v>6.28</v>
      </c>
      <c r="T65" s="177">
        <v>0</v>
      </c>
      <c r="U65" s="177">
        <v>235.69</v>
      </c>
      <c r="V65" s="177">
        <v>2.86</v>
      </c>
      <c r="W65" s="177">
        <v>9.4700000000000006</v>
      </c>
      <c r="X65" s="177">
        <v>36.24</v>
      </c>
      <c r="Y65" s="177">
        <v>0</v>
      </c>
      <c r="Z65">
        <v>0</v>
      </c>
      <c r="AA65" s="177">
        <v>6.66</v>
      </c>
      <c r="AB65" s="177">
        <v>0</v>
      </c>
      <c r="AC65" s="177">
        <v>0</v>
      </c>
      <c r="AD65" s="177">
        <v>0</v>
      </c>
      <c r="AE65" s="177">
        <v>24</v>
      </c>
      <c r="AF65" s="177">
        <v>0</v>
      </c>
      <c r="AG65" s="177">
        <v>0</v>
      </c>
      <c r="AH65" s="177">
        <v>0</v>
      </c>
      <c r="AI65" s="177">
        <v>60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68.36</v>
      </c>
      <c r="AQ65" s="177">
        <v>22.16</v>
      </c>
      <c r="AR65" s="177">
        <v>26.3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159.62</v>
      </c>
      <c r="L66" s="177">
        <v>43.53</v>
      </c>
      <c r="M66" s="177">
        <v>0</v>
      </c>
      <c r="N66" s="177">
        <v>29.02</v>
      </c>
      <c r="O66" s="177">
        <v>48.73</v>
      </c>
      <c r="P66" s="177">
        <v>64.709999999999994</v>
      </c>
      <c r="Q66" s="177">
        <v>4.88</v>
      </c>
      <c r="R66" s="177">
        <v>10.42</v>
      </c>
      <c r="S66" s="177">
        <v>6.28</v>
      </c>
      <c r="T66" s="177">
        <v>0</v>
      </c>
      <c r="U66" s="177">
        <v>235.69</v>
      </c>
      <c r="V66" s="177">
        <v>2.86</v>
      </c>
      <c r="W66" s="177">
        <v>9.4700000000000006</v>
      </c>
      <c r="X66" s="177">
        <v>36.24</v>
      </c>
      <c r="Y66" s="177">
        <v>0</v>
      </c>
      <c r="Z66">
        <v>0</v>
      </c>
      <c r="AA66" s="177">
        <v>6.66</v>
      </c>
      <c r="AB66" s="177">
        <v>0</v>
      </c>
      <c r="AC66" s="177">
        <v>0</v>
      </c>
      <c r="AD66" s="177">
        <v>0</v>
      </c>
      <c r="AE66" s="177">
        <v>24</v>
      </c>
      <c r="AF66" s="177">
        <v>0</v>
      </c>
      <c r="AG66" s="177">
        <v>0</v>
      </c>
      <c r="AH66" s="177">
        <v>0</v>
      </c>
      <c r="AI66" s="177">
        <v>60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68.36</v>
      </c>
      <c r="AQ66" s="177">
        <v>22.16</v>
      </c>
      <c r="AR66" s="177">
        <v>26.3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159.62</v>
      </c>
      <c r="L67" s="177">
        <v>45.46</v>
      </c>
      <c r="M67" s="177">
        <v>0</v>
      </c>
      <c r="N67" s="177">
        <v>29.02</v>
      </c>
      <c r="O67" s="177">
        <v>48.73</v>
      </c>
      <c r="P67" s="177">
        <v>64.709999999999994</v>
      </c>
      <c r="Q67" s="177">
        <v>4.88</v>
      </c>
      <c r="R67" s="177">
        <v>10.42</v>
      </c>
      <c r="S67" s="177">
        <v>6.28</v>
      </c>
      <c r="T67" s="177">
        <v>0</v>
      </c>
      <c r="U67" s="177">
        <v>235.69</v>
      </c>
      <c r="V67" s="177">
        <v>2.86</v>
      </c>
      <c r="W67" s="177">
        <v>9.4700000000000006</v>
      </c>
      <c r="X67" s="177">
        <v>36.24</v>
      </c>
      <c r="Y67" s="177">
        <v>0</v>
      </c>
      <c r="Z67">
        <v>0</v>
      </c>
      <c r="AA67" s="177">
        <v>6.66</v>
      </c>
      <c r="AB67" s="177">
        <v>0</v>
      </c>
      <c r="AC67" s="177">
        <v>0</v>
      </c>
      <c r="AD67" s="177">
        <v>0</v>
      </c>
      <c r="AE67" s="177">
        <v>24</v>
      </c>
      <c r="AF67" s="177">
        <v>0</v>
      </c>
      <c r="AG67" s="177">
        <v>0</v>
      </c>
      <c r="AH67" s="177">
        <v>0</v>
      </c>
      <c r="AI67" s="177">
        <v>60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68.36</v>
      </c>
      <c r="AQ67" s="177">
        <v>22.16</v>
      </c>
      <c r="AR67" s="177">
        <v>26.3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159.62</v>
      </c>
      <c r="L68" s="177">
        <v>45.46</v>
      </c>
      <c r="M68" s="177">
        <v>0</v>
      </c>
      <c r="N68" s="177">
        <v>29.02</v>
      </c>
      <c r="O68" s="177">
        <v>48.73</v>
      </c>
      <c r="P68" s="177">
        <v>64.709999999999994</v>
      </c>
      <c r="Q68" s="177">
        <v>4.88</v>
      </c>
      <c r="R68" s="177">
        <v>10.42</v>
      </c>
      <c r="S68" s="177">
        <v>6.28</v>
      </c>
      <c r="T68" s="177">
        <v>0</v>
      </c>
      <c r="U68" s="177">
        <v>235.69</v>
      </c>
      <c r="V68" s="177">
        <v>2.86</v>
      </c>
      <c r="W68" s="177">
        <v>9.4700000000000006</v>
      </c>
      <c r="X68" s="177">
        <v>36.24</v>
      </c>
      <c r="Y68" s="177">
        <v>0</v>
      </c>
      <c r="Z68">
        <v>0</v>
      </c>
      <c r="AA68" s="177">
        <v>6.66</v>
      </c>
      <c r="AB68" s="177">
        <v>0</v>
      </c>
      <c r="AC68" s="177">
        <v>0</v>
      </c>
      <c r="AD68" s="177">
        <v>0</v>
      </c>
      <c r="AE68" s="177">
        <v>24</v>
      </c>
      <c r="AF68" s="177">
        <v>0</v>
      </c>
      <c r="AG68" s="177">
        <v>0</v>
      </c>
      <c r="AH68" s="177">
        <v>0</v>
      </c>
      <c r="AI68" s="177">
        <v>60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68.36</v>
      </c>
      <c r="AQ68" s="177">
        <v>22.16</v>
      </c>
      <c r="AR68" s="177">
        <v>26.3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159.62</v>
      </c>
      <c r="L69" s="177">
        <v>49.03</v>
      </c>
      <c r="M69" s="177">
        <v>0</v>
      </c>
      <c r="N69" s="177">
        <v>29.02</v>
      </c>
      <c r="O69" s="177">
        <v>48.73</v>
      </c>
      <c r="P69" s="177">
        <v>64.709999999999994</v>
      </c>
      <c r="Q69" s="177">
        <v>4.88</v>
      </c>
      <c r="R69" s="177">
        <v>10.42</v>
      </c>
      <c r="S69" s="177">
        <v>6.28</v>
      </c>
      <c r="T69" s="177">
        <v>0</v>
      </c>
      <c r="U69" s="177">
        <v>235.69</v>
      </c>
      <c r="V69" s="177">
        <v>2.86</v>
      </c>
      <c r="W69" s="177">
        <v>9.4700000000000006</v>
      </c>
      <c r="X69" s="177">
        <v>36.24</v>
      </c>
      <c r="Y69" s="177">
        <v>0</v>
      </c>
      <c r="Z69">
        <v>0</v>
      </c>
      <c r="AA69" s="177">
        <v>6.66</v>
      </c>
      <c r="AB69" s="177">
        <v>0</v>
      </c>
      <c r="AC69" s="177">
        <v>0</v>
      </c>
      <c r="AD69" s="177">
        <v>0</v>
      </c>
      <c r="AE69" s="177">
        <v>24</v>
      </c>
      <c r="AF69" s="177">
        <v>0</v>
      </c>
      <c r="AG69" s="177">
        <v>0</v>
      </c>
      <c r="AH69" s="177">
        <v>0</v>
      </c>
      <c r="AI69" s="177">
        <v>60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68.36</v>
      </c>
      <c r="AQ69" s="177">
        <v>22.16</v>
      </c>
      <c r="AR69" s="177">
        <v>26.3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159.62</v>
      </c>
      <c r="L70" s="177">
        <v>49.17</v>
      </c>
      <c r="M70" s="177">
        <v>0</v>
      </c>
      <c r="N70" s="177">
        <v>29.02</v>
      </c>
      <c r="O70" s="177">
        <v>48.73</v>
      </c>
      <c r="P70" s="177">
        <v>64.709999999999994</v>
      </c>
      <c r="Q70" s="177">
        <v>4.88</v>
      </c>
      <c r="R70" s="177">
        <v>10.42</v>
      </c>
      <c r="S70" s="177">
        <v>6.28</v>
      </c>
      <c r="T70" s="177">
        <v>0</v>
      </c>
      <c r="U70" s="177">
        <v>235.69</v>
      </c>
      <c r="V70" s="177">
        <v>2.86</v>
      </c>
      <c r="W70" s="177">
        <v>9.4700000000000006</v>
      </c>
      <c r="X70" s="177">
        <v>36.24</v>
      </c>
      <c r="Y70" s="177">
        <v>0</v>
      </c>
      <c r="Z70">
        <v>0</v>
      </c>
      <c r="AA70" s="177">
        <v>6.66</v>
      </c>
      <c r="AB70" s="177">
        <v>0</v>
      </c>
      <c r="AC70" s="177">
        <v>0</v>
      </c>
      <c r="AD70" s="177">
        <v>0</v>
      </c>
      <c r="AE70" s="177">
        <v>24</v>
      </c>
      <c r="AF70" s="177">
        <v>0</v>
      </c>
      <c r="AG70" s="177">
        <v>0</v>
      </c>
      <c r="AH70" s="177">
        <v>0</v>
      </c>
      <c r="AI70" s="177">
        <v>60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68.36</v>
      </c>
      <c r="AQ70" s="177">
        <v>22.16</v>
      </c>
      <c r="AR70" s="177">
        <v>26.3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159.62</v>
      </c>
      <c r="L71" s="177">
        <v>45.46</v>
      </c>
      <c r="M71" s="177">
        <v>0</v>
      </c>
      <c r="N71" s="177">
        <v>29.02</v>
      </c>
      <c r="O71" s="177">
        <v>48.73</v>
      </c>
      <c r="P71" s="177">
        <v>64.709999999999994</v>
      </c>
      <c r="Q71" s="177">
        <v>4.88</v>
      </c>
      <c r="R71" s="177">
        <v>10.42</v>
      </c>
      <c r="S71" s="177">
        <v>6.28</v>
      </c>
      <c r="T71" s="177">
        <v>0</v>
      </c>
      <c r="U71" s="177">
        <v>235.69</v>
      </c>
      <c r="V71" s="177">
        <v>2.86</v>
      </c>
      <c r="W71" s="177">
        <v>9.4700000000000006</v>
      </c>
      <c r="X71" s="177">
        <v>36.24</v>
      </c>
      <c r="Y71" s="177">
        <v>0</v>
      </c>
      <c r="Z71">
        <v>0</v>
      </c>
      <c r="AA71" s="177">
        <v>6.66</v>
      </c>
      <c r="AB71" s="177">
        <v>0</v>
      </c>
      <c r="AC71" s="177">
        <v>0</v>
      </c>
      <c r="AD71" s="177">
        <v>0</v>
      </c>
      <c r="AE71" s="177">
        <v>24</v>
      </c>
      <c r="AF71" s="177">
        <v>0</v>
      </c>
      <c r="AG71" s="177">
        <v>0</v>
      </c>
      <c r="AH71" s="177">
        <v>0</v>
      </c>
      <c r="AI71" s="177">
        <v>60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68.36</v>
      </c>
      <c r="AQ71" s="177">
        <v>22.16</v>
      </c>
      <c r="AR71" s="177">
        <v>26.3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159.62</v>
      </c>
      <c r="L72" s="177">
        <v>45.46</v>
      </c>
      <c r="M72" s="177">
        <v>0</v>
      </c>
      <c r="N72" s="177">
        <v>29.02</v>
      </c>
      <c r="O72" s="177">
        <v>48.73</v>
      </c>
      <c r="P72" s="177">
        <v>64.709999999999994</v>
      </c>
      <c r="Q72" s="177">
        <v>4.88</v>
      </c>
      <c r="R72" s="177">
        <v>10.42</v>
      </c>
      <c r="S72" s="177">
        <v>6.28</v>
      </c>
      <c r="T72" s="177">
        <v>0</v>
      </c>
      <c r="U72" s="177">
        <v>235.69</v>
      </c>
      <c r="V72" s="177">
        <v>2.86</v>
      </c>
      <c r="W72" s="177">
        <v>9.4700000000000006</v>
      </c>
      <c r="X72" s="177">
        <v>36.24</v>
      </c>
      <c r="Y72" s="177">
        <v>0</v>
      </c>
      <c r="Z72">
        <v>0</v>
      </c>
      <c r="AA72" s="177">
        <v>6.66</v>
      </c>
      <c r="AB72" s="177">
        <v>0</v>
      </c>
      <c r="AC72" s="177">
        <v>0</v>
      </c>
      <c r="AD72" s="177">
        <v>0</v>
      </c>
      <c r="AE72" s="177">
        <v>57.04</v>
      </c>
      <c r="AF72" s="177">
        <v>0</v>
      </c>
      <c r="AG72" s="177">
        <v>0</v>
      </c>
      <c r="AH72" s="177">
        <v>0</v>
      </c>
      <c r="AI72" s="177">
        <v>60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68.36</v>
      </c>
      <c r="AQ72" s="177">
        <v>22.16</v>
      </c>
      <c r="AR72" s="177">
        <v>25.3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159.62</v>
      </c>
      <c r="L73" s="177">
        <v>64.8</v>
      </c>
      <c r="M73" s="177">
        <v>0</v>
      </c>
      <c r="N73" s="177">
        <v>29.02</v>
      </c>
      <c r="O73" s="177">
        <v>48.73</v>
      </c>
      <c r="P73" s="177">
        <v>64.709999999999994</v>
      </c>
      <c r="Q73" s="177">
        <v>4.88</v>
      </c>
      <c r="R73" s="177">
        <v>10.42</v>
      </c>
      <c r="S73" s="177">
        <v>6.28</v>
      </c>
      <c r="T73" s="177">
        <v>0</v>
      </c>
      <c r="U73" s="177">
        <v>235.69</v>
      </c>
      <c r="V73" s="177">
        <v>3.44</v>
      </c>
      <c r="W73" s="177">
        <v>9.4700000000000006</v>
      </c>
      <c r="X73" s="177">
        <v>36.24</v>
      </c>
      <c r="Y73" s="177">
        <v>0</v>
      </c>
      <c r="Z73">
        <v>0</v>
      </c>
      <c r="AA73" s="177">
        <v>6.66</v>
      </c>
      <c r="AB73" s="177">
        <v>0</v>
      </c>
      <c r="AC73" s="177">
        <v>0</v>
      </c>
      <c r="AD73" s="177">
        <v>0</v>
      </c>
      <c r="AE73" s="177">
        <v>24</v>
      </c>
      <c r="AF73" s="177">
        <v>0</v>
      </c>
      <c r="AG73" s="177">
        <v>0</v>
      </c>
      <c r="AH73" s="177">
        <v>0</v>
      </c>
      <c r="AI73" s="177">
        <v>60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68.36</v>
      </c>
      <c r="AQ73" s="177">
        <v>22.16</v>
      </c>
      <c r="AR73" s="177">
        <v>18.55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159.62</v>
      </c>
      <c r="L74" s="177">
        <v>64.8</v>
      </c>
      <c r="M74" s="177">
        <v>0</v>
      </c>
      <c r="N74" s="177">
        <v>29.02</v>
      </c>
      <c r="O74" s="177">
        <v>48.73</v>
      </c>
      <c r="P74" s="177">
        <v>64.709999999999994</v>
      </c>
      <c r="Q74" s="177">
        <v>4.88</v>
      </c>
      <c r="R74" s="177">
        <v>10.42</v>
      </c>
      <c r="S74" s="177">
        <v>6.28</v>
      </c>
      <c r="T74" s="177">
        <v>0</v>
      </c>
      <c r="U74" s="177">
        <v>235.69</v>
      </c>
      <c r="V74" s="177">
        <v>3.71</v>
      </c>
      <c r="W74" s="177">
        <v>9.4700000000000006</v>
      </c>
      <c r="X74" s="177">
        <v>36.24</v>
      </c>
      <c r="Y74" s="177">
        <v>0</v>
      </c>
      <c r="Z74">
        <v>0</v>
      </c>
      <c r="AA74" s="177">
        <v>6.66</v>
      </c>
      <c r="AB74" s="177">
        <v>0</v>
      </c>
      <c r="AC74" s="177">
        <v>0</v>
      </c>
      <c r="AD74" s="177">
        <v>0</v>
      </c>
      <c r="AE74" s="177">
        <v>24</v>
      </c>
      <c r="AF74" s="177">
        <v>0</v>
      </c>
      <c r="AG74" s="177">
        <v>0</v>
      </c>
      <c r="AH74" s="177">
        <v>0</v>
      </c>
      <c r="AI74" s="177">
        <v>60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68.36</v>
      </c>
      <c r="AQ74" s="177">
        <v>22.16</v>
      </c>
      <c r="AR74" s="177">
        <v>8.75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0.31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77.38</v>
      </c>
      <c r="L75" s="177">
        <v>64.8</v>
      </c>
      <c r="M75" s="177">
        <v>0</v>
      </c>
      <c r="N75" s="177">
        <v>29.02</v>
      </c>
      <c r="O75" s="177">
        <v>48.73</v>
      </c>
      <c r="P75" s="177">
        <v>64.709999999999994</v>
      </c>
      <c r="Q75" s="177">
        <v>4.88</v>
      </c>
      <c r="R75" s="177">
        <v>10.42</v>
      </c>
      <c r="S75" s="177">
        <v>6.28</v>
      </c>
      <c r="T75" s="177">
        <v>0</v>
      </c>
      <c r="U75" s="177">
        <v>235.69</v>
      </c>
      <c r="V75" s="177">
        <v>3.86</v>
      </c>
      <c r="W75" s="177">
        <v>9.4700000000000006</v>
      </c>
      <c r="X75" s="177">
        <v>36.24</v>
      </c>
      <c r="Y75" s="177">
        <v>0</v>
      </c>
      <c r="Z75">
        <v>0</v>
      </c>
      <c r="AA75" s="177">
        <v>6.66</v>
      </c>
      <c r="AB75" s="177">
        <v>0</v>
      </c>
      <c r="AC75" s="177">
        <v>0</v>
      </c>
      <c r="AD75" s="177">
        <v>0</v>
      </c>
      <c r="AE75" s="177">
        <v>24</v>
      </c>
      <c r="AF75" s="177">
        <v>0</v>
      </c>
      <c r="AG75" s="177">
        <v>0</v>
      </c>
      <c r="AH75" s="177">
        <v>0</v>
      </c>
      <c r="AI75" s="177">
        <v>60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68.36</v>
      </c>
      <c r="AQ75" s="177">
        <v>22.16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77.38</v>
      </c>
      <c r="L76" s="177">
        <v>64.8</v>
      </c>
      <c r="M76" s="177">
        <v>0</v>
      </c>
      <c r="N76" s="177">
        <v>29.02</v>
      </c>
      <c r="O76" s="177">
        <v>48.73</v>
      </c>
      <c r="P76" s="177">
        <v>64.709999999999994</v>
      </c>
      <c r="Q76" s="177">
        <v>4.88</v>
      </c>
      <c r="R76" s="177">
        <v>10.42</v>
      </c>
      <c r="S76" s="177">
        <v>6.28</v>
      </c>
      <c r="T76" s="177">
        <v>0</v>
      </c>
      <c r="U76" s="177">
        <v>235.69</v>
      </c>
      <c r="V76" s="177">
        <v>3.93</v>
      </c>
      <c r="W76" s="177">
        <v>9.4700000000000006</v>
      </c>
      <c r="X76" s="177">
        <v>36.24</v>
      </c>
      <c r="Y76" s="177">
        <v>0</v>
      </c>
      <c r="Z76">
        <v>0</v>
      </c>
      <c r="AA76" s="177">
        <v>6.66</v>
      </c>
      <c r="AB76" s="177">
        <v>0</v>
      </c>
      <c r="AC76" s="177">
        <v>0</v>
      </c>
      <c r="AD76" s="177">
        <v>0</v>
      </c>
      <c r="AE76" s="177">
        <v>24</v>
      </c>
      <c r="AF76" s="177">
        <v>0</v>
      </c>
      <c r="AG76" s="177">
        <v>0</v>
      </c>
      <c r="AH76" s="177">
        <v>0</v>
      </c>
      <c r="AI76" s="177">
        <v>60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68.36</v>
      </c>
      <c r="AQ76" s="177">
        <v>22.16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77.38</v>
      </c>
      <c r="L77" s="177">
        <v>64.8</v>
      </c>
      <c r="M77" s="177">
        <v>0</v>
      </c>
      <c r="N77" s="177">
        <v>29.02</v>
      </c>
      <c r="O77" s="177">
        <v>48.73</v>
      </c>
      <c r="P77" s="177">
        <v>64.709999999999994</v>
      </c>
      <c r="Q77" s="177">
        <v>4.88</v>
      </c>
      <c r="R77" s="177">
        <v>10.42</v>
      </c>
      <c r="S77" s="177">
        <v>6.28</v>
      </c>
      <c r="T77" s="177">
        <v>0</v>
      </c>
      <c r="U77" s="177">
        <v>235.69</v>
      </c>
      <c r="V77" s="177">
        <v>3.99</v>
      </c>
      <c r="W77" s="177">
        <v>9.4700000000000006</v>
      </c>
      <c r="X77" s="177">
        <v>36.24</v>
      </c>
      <c r="Y77" s="177">
        <v>0</v>
      </c>
      <c r="Z77">
        <v>0</v>
      </c>
      <c r="AA77" s="177">
        <v>6.66</v>
      </c>
      <c r="AB77" s="177">
        <v>0</v>
      </c>
      <c r="AC77" s="177">
        <v>0</v>
      </c>
      <c r="AD77" s="177">
        <v>0</v>
      </c>
      <c r="AE77" s="177">
        <v>24</v>
      </c>
      <c r="AF77" s="177">
        <v>0</v>
      </c>
      <c r="AG77" s="177">
        <v>0</v>
      </c>
      <c r="AH77" s="177">
        <v>0</v>
      </c>
      <c r="AI77" s="177">
        <v>60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68.36</v>
      </c>
      <c r="AQ77" s="177">
        <v>22.16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77.38</v>
      </c>
      <c r="L78" s="177">
        <v>64.8</v>
      </c>
      <c r="M78" s="177">
        <v>0</v>
      </c>
      <c r="N78" s="177">
        <v>29.02</v>
      </c>
      <c r="O78" s="177">
        <v>48.73</v>
      </c>
      <c r="P78" s="177">
        <v>64.709999999999994</v>
      </c>
      <c r="Q78" s="177">
        <v>4.88</v>
      </c>
      <c r="R78" s="177">
        <v>10.42</v>
      </c>
      <c r="S78" s="177">
        <v>6.28</v>
      </c>
      <c r="T78" s="177">
        <v>0</v>
      </c>
      <c r="U78" s="177">
        <v>235.69</v>
      </c>
      <c r="V78" s="177">
        <v>3.99</v>
      </c>
      <c r="W78" s="177">
        <v>9.4700000000000006</v>
      </c>
      <c r="X78" s="177">
        <v>36.24</v>
      </c>
      <c r="Y78" s="177">
        <v>0</v>
      </c>
      <c r="Z78">
        <v>0</v>
      </c>
      <c r="AA78" s="177">
        <v>6.66</v>
      </c>
      <c r="AB78" s="177">
        <v>0</v>
      </c>
      <c r="AC78" s="177">
        <v>0</v>
      </c>
      <c r="AD78" s="177">
        <v>0</v>
      </c>
      <c r="AE78" s="177">
        <v>24</v>
      </c>
      <c r="AF78" s="177">
        <v>0</v>
      </c>
      <c r="AG78" s="177">
        <v>0</v>
      </c>
      <c r="AH78" s="177">
        <v>0</v>
      </c>
      <c r="AI78" s="177">
        <v>60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68.36</v>
      </c>
      <c r="AQ78" s="177">
        <v>22.16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155.72999999999999</v>
      </c>
      <c r="L79" s="177">
        <v>64.8</v>
      </c>
      <c r="M79" s="177">
        <v>0</v>
      </c>
      <c r="N79" s="177">
        <v>29.02</v>
      </c>
      <c r="O79" s="177">
        <v>48.73</v>
      </c>
      <c r="P79" s="177">
        <v>64.709999999999994</v>
      </c>
      <c r="Q79" s="177">
        <v>4.88</v>
      </c>
      <c r="R79" s="177">
        <v>10.42</v>
      </c>
      <c r="S79" s="177">
        <v>6.28</v>
      </c>
      <c r="T79" s="177">
        <v>0</v>
      </c>
      <c r="U79" s="177">
        <v>235.69</v>
      </c>
      <c r="V79" s="177">
        <v>4.1500000000000004</v>
      </c>
      <c r="W79" s="177">
        <v>9.4700000000000006</v>
      </c>
      <c r="X79" s="177">
        <v>36.24</v>
      </c>
      <c r="Y79" s="177">
        <v>0</v>
      </c>
      <c r="Z79">
        <v>0</v>
      </c>
      <c r="AA79" s="177">
        <v>6.66</v>
      </c>
      <c r="AB79" s="177">
        <v>0</v>
      </c>
      <c r="AC79" s="177">
        <v>0</v>
      </c>
      <c r="AD79" s="177">
        <v>0</v>
      </c>
      <c r="AE79" s="177">
        <v>24</v>
      </c>
      <c r="AF79" s="177">
        <v>0</v>
      </c>
      <c r="AG79" s="177">
        <v>0</v>
      </c>
      <c r="AH79" s="177">
        <v>0</v>
      </c>
      <c r="AI79" s="177">
        <v>60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68.36</v>
      </c>
      <c r="AQ79" s="177">
        <v>22.16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159.62</v>
      </c>
      <c r="L80" s="177">
        <v>64.8</v>
      </c>
      <c r="M80" s="177">
        <v>0</v>
      </c>
      <c r="N80" s="177">
        <v>29.02</v>
      </c>
      <c r="O80" s="177">
        <v>48.73</v>
      </c>
      <c r="P80" s="177">
        <v>64.709999999999994</v>
      </c>
      <c r="Q80" s="177">
        <v>4.88</v>
      </c>
      <c r="R80" s="177">
        <v>10.42</v>
      </c>
      <c r="S80" s="177">
        <v>6.28</v>
      </c>
      <c r="T80" s="177">
        <v>0</v>
      </c>
      <c r="U80" s="177">
        <v>235.69</v>
      </c>
      <c r="V80" s="177">
        <v>4.1900000000000004</v>
      </c>
      <c r="W80" s="177">
        <v>9.4700000000000006</v>
      </c>
      <c r="X80" s="177">
        <v>36.24</v>
      </c>
      <c r="Y80" s="177">
        <v>0</v>
      </c>
      <c r="Z80">
        <v>0</v>
      </c>
      <c r="AA80" s="177">
        <v>6.66</v>
      </c>
      <c r="AB80" s="177">
        <v>0</v>
      </c>
      <c r="AC80" s="177">
        <v>0</v>
      </c>
      <c r="AD80" s="177">
        <v>0</v>
      </c>
      <c r="AE80" s="177">
        <v>24</v>
      </c>
      <c r="AF80" s="177">
        <v>0</v>
      </c>
      <c r="AG80" s="177">
        <v>0</v>
      </c>
      <c r="AH80" s="177">
        <v>0</v>
      </c>
      <c r="AI80" s="177">
        <v>60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68.36</v>
      </c>
      <c r="AQ80" s="177">
        <v>22.16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159.62</v>
      </c>
      <c r="L81" s="177">
        <v>64.8</v>
      </c>
      <c r="M81" s="177">
        <v>0</v>
      </c>
      <c r="N81" s="177">
        <v>29.02</v>
      </c>
      <c r="O81" s="177">
        <v>48.73</v>
      </c>
      <c r="P81" s="177">
        <v>64.709999999999994</v>
      </c>
      <c r="Q81" s="177">
        <v>4.88</v>
      </c>
      <c r="R81" s="177">
        <v>10.42</v>
      </c>
      <c r="S81" s="177">
        <v>6.28</v>
      </c>
      <c r="T81" s="177">
        <v>0</v>
      </c>
      <c r="U81" s="177">
        <v>235.69</v>
      </c>
      <c r="V81" s="177">
        <v>4.22</v>
      </c>
      <c r="W81" s="177">
        <v>9.4700000000000006</v>
      </c>
      <c r="X81" s="177">
        <v>36.24</v>
      </c>
      <c r="Y81" s="177">
        <v>0</v>
      </c>
      <c r="Z81">
        <v>0</v>
      </c>
      <c r="AA81" s="177">
        <v>6.66</v>
      </c>
      <c r="AB81" s="177">
        <v>0</v>
      </c>
      <c r="AC81" s="177">
        <v>0</v>
      </c>
      <c r="AD81" s="177">
        <v>0</v>
      </c>
      <c r="AE81" s="177">
        <v>24</v>
      </c>
      <c r="AF81" s="177">
        <v>0</v>
      </c>
      <c r="AG81" s="177">
        <v>0</v>
      </c>
      <c r="AH81" s="177">
        <v>0</v>
      </c>
      <c r="AI81" s="177">
        <v>60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68.36</v>
      </c>
      <c r="AQ81" s="177">
        <v>22.16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159.62</v>
      </c>
      <c r="L82" s="177">
        <v>64.8</v>
      </c>
      <c r="M82" s="177">
        <v>0</v>
      </c>
      <c r="N82" s="177">
        <v>29.02</v>
      </c>
      <c r="O82" s="177">
        <v>48.73</v>
      </c>
      <c r="P82" s="177">
        <v>64.709999999999994</v>
      </c>
      <c r="Q82" s="177">
        <v>4.88</v>
      </c>
      <c r="R82" s="177">
        <v>10.42</v>
      </c>
      <c r="S82" s="177">
        <v>6.28</v>
      </c>
      <c r="T82" s="177">
        <v>0</v>
      </c>
      <c r="U82" s="177">
        <v>235.69</v>
      </c>
      <c r="V82" s="177">
        <v>4.22</v>
      </c>
      <c r="W82" s="177">
        <v>9.4700000000000006</v>
      </c>
      <c r="X82" s="177">
        <v>36.24</v>
      </c>
      <c r="Y82" s="177">
        <v>0</v>
      </c>
      <c r="Z82">
        <v>0</v>
      </c>
      <c r="AA82" s="177">
        <v>6.66</v>
      </c>
      <c r="AB82" s="177">
        <v>0</v>
      </c>
      <c r="AC82" s="177">
        <v>0</v>
      </c>
      <c r="AD82" s="177">
        <v>0</v>
      </c>
      <c r="AE82" s="177">
        <v>24</v>
      </c>
      <c r="AF82" s="177">
        <v>0</v>
      </c>
      <c r="AG82" s="177">
        <v>0</v>
      </c>
      <c r="AH82" s="177">
        <v>0</v>
      </c>
      <c r="AI82" s="177">
        <v>60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68.36</v>
      </c>
      <c r="AQ82" s="177">
        <v>22.16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0.63</v>
      </c>
      <c r="H83" s="177">
        <v>0</v>
      </c>
      <c r="I83" s="177">
        <v>0</v>
      </c>
      <c r="J83" s="177">
        <v>0</v>
      </c>
      <c r="K83" s="177">
        <v>159.62</v>
      </c>
      <c r="L83" s="177">
        <v>64.8</v>
      </c>
      <c r="M83" s="177">
        <v>0</v>
      </c>
      <c r="N83" s="177">
        <v>29.02</v>
      </c>
      <c r="O83" s="177">
        <v>48.73</v>
      </c>
      <c r="P83" s="177">
        <v>64.709999999999994</v>
      </c>
      <c r="Q83" s="177">
        <v>4.88</v>
      </c>
      <c r="R83" s="177">
        <v>10.42</v>
      </c>
      <c r="S83" s="177">
        <v>6.28</v>
      </c>
      <c r="T83" s="177">
        <v>0</v>
      </c>
      <c r="U83" s="177">
        <v>235.69</v>
      </c>
      <c r="V83" s="177">
        <v>4.22</v>
      </c>
      <c r="W83" s="177">
        <v>9.4700000000000006</v>
      </c>
      <c r="X83" s="177">
        <v>36.24</v>
      </c>
      <c r="Y83" s="177">
        <v>0</v>
      </c>
      <c r="Z83">
        <v>0</v>
      </c>
      <c r="AA83" s="177">
        <v>6.66</v>
      </c>
      <c r="AB83" s="177">
        <v>0</v>
      </c>
      <c r="AC83" s="177">
        <v>0</v>
      </c>
      <c r="AD83" s="177">
        <v>0</v>
      </c>
      <c r="AE83" s="177">
        <v>24</v>
      </c>
      <c r="AF83" s="177">
        <v>0</v>
      </c>
      <c r="AG83" s="177">
        <v>0</v>
      </c>
      <c r="AH83" s="177">
        <v>0</v>
      </c>
      <c r="AI83" s="177">
        <v>60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68.36</v>
      </c>
      <c r="AQ83" s="177">
        <v>22.16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159.62</v>
      </c>
      <c r="L84" s="177">
        <v>64.8</v>
      </c>
      <c r="M84" s="177">
        <v>0</v>
      </c>
      <c r="N84" s="177">
        <v>29.02</v>
      </c>
      <c r="O84" s="177">
        <v>48.73</v>
      </c>
      <c r="P84" s="177">
        <v>64.709999999999994</v>
      </c>
      <c r="Q84" s="177">
        <v>4.88</v>
      </c>
      <c r="R84" s="177">
        <v>10.42</v>
      </c>
      <c r="S84" s="177">
        <v>6.28</v>
      </c>
      <c r="T84" s="177">
        <v>0</v>
      </c>
      <c r="U84" s="177">
        <v>235.69</v>
      </c>
      <c r="V84" s="177">
        <v>4.22</v>
      </c>
      <c r="W84" s="177">
        <v>9.4700000000000006</v>
      </c>
      <c r="X84" s="177">
        <v>36.24</v>
      </c>
      <c r="Y84" s="177">
        <v>0</v>
      </c>
      <c r="Z84">
        <v>0</v>
      </c>
      <c r="AA84" s="177">
        <v>6.66</v>
      </c>
      <c r="AB84" s="177">
        <v>0</v>
      </c>
      <c r="AC84" s="177">
        <v>0</v>
      </c>
      <c r="AD84" s="177">
        <v>0</v>
      </c>
      <c r="AE84" s="177">
        <v>24</v>
      </c>
      <c r="AF84" s="177">
        <v>0</v>
      </c>
      <c r="AG84" s="177">
        <v>0</v>
      </c>
      <c r="AH84" s="177">
        <v>0</v>
      </c>
      <c r="AI84" s="177">
        <v>60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68.36</v>
      </c>
      <c r="AQ84" s="177">
        <v>22.16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159.62</v>
      </c>
      <c r="L85" s="177">
        <v>64.8</v>
      </c>
      <c r="M85" s="177">
        <v>0</v>
      </c>
      <c r="N85" s="177">
        <v>29.02</v>
      </c>
      <c r="O85" s="177">
        <v>48.73</v>
      </c>
      <c r="P85" s="177">
        <v>64.709999999999994</v>
      </c>
      <c r="Q85" s="177">
        <v>4.88</v>
      </c>
      <c r="R85" s="177">
        <v>10.42</v>
      </c>
      <c r="S85" s="177">
        <v>6.28</v>
      </c>
      <c r="T85" s="177">
        <v>0</v>
      </c>
      <c r="U85" s="177">
        <v>235.69</v>
      </c>
      <c r="V85" s="177">
        <v>4.22</v>
      </c>
      <c r="W85" s="177">
        <v>9.4700000000000006</v>
      </c>
      <c r="X85" s="177">
        <v>36.24</v>
      </c>
      <c r="Y85" s="177">
        <v>0</v>
      </c>
      <c r="Z85">
        <v>0</v>
      </c>
      <c r="AA85" s="177">
        <v>6.66</v>
      </c>
      <c r="AB85" s="177">
        <v>0</v>
      </c>
      <c r="AC85" s="177">
        <v>0</v>
      </c>
      <c r="AD85" s="177">
        <v>0</v>
      </c>
      <c r="AE85" s="177">
        <v>24</v>
      </c>
      <c r="AF85" s="177">
        <v>0</v>
      </c>
      <c r="AG85" s="177">
        <v>0</v>
      </c>
      <c r="AH85" s="177">
        <v>0</v>
      </c>
      <c r="AI85" s="177">
        <v>57.19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68.36</v>
      </c>
      <c r="AQ85" s="177">
        <v>22.16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159.62</v>
      </c>
      <c r="L86" s="177">
        <v>64.8</v>
      </c>
      <c r="M86" s="177">
        <v>0</v>
      </c>
      <c r="N86" s="177">
        <v>29.02</v>
      </c>
      <c r="O86" s="177">
        <v>48.73</v>
      </c>
      <c r="P86" s="177">
        <v>64.709999999999994</v>
      </c>
      <c r="Q86" s="177">
        <v>4.88</v>
      </c>
      <c r="R86" s="177">
        <v>10.42</v>
      </c>
      <c r="S86" s="177">
        <v>6.28</v>
      </c>
      <c r="T86" s="177">
        <v>0</v>
      </c>
      <c r="U86" s="177">
        <v>235.69</v>
      </c>
      <c r="V86" s="177">
        <v>4.22</v>
      </c>
      <c r="W86" s="177">
        <v>9.4700000000000006</v>
      </c>
      <c r="X86" s="177">
        <v>36.24</v>
      </c>
      <c r="Y86" s="177">
        <v>0</v>
      </c>
      <c r="Z86">
        <v>0</v>
      </c>
      <c r="AA86" s="177">
        <v>6.66</v>
      </c>
      <c r="AB86" s="177">
        <v>0</v>
      </c>
      <c r="AC86" s="177">
        <v>0</v>
      </c>
      <c r="AD86" s="177">
        <v>0</v>
      </c>
      <c r="AE86" s="177">
        <v>24</v>
      </c>
      <c r="AF86" s="177">
        <v>0</v>
      </c>
      <c r="AG86" s="177">
        <v>0</v>
      </c>
      <c r="AH86" s="177">
        <v>0</v>
      </c>
      <c r="AI86" s="177">
        <v>57.19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68.36</v>
      </c>
      <c r="AQ86" s="177">
        <v>22.16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159.62</v>
      </c>
      <c r="L87" s="177">
        <v>64.8</v>
      </c>
      <c r="M87" s="177">
        <v>0</v>
      </c>
      <c r="N87" s="177">
        <v>29.02</v>
      </c>
      <c r="O87" s="177">
        <v>48.73</v>
      </c>
      <c r="P87" s="177">
        <v>64.709999999999994</v>
      </c>
      <c r="Q87" s="177">
        <v>4.88</v>
      </c>
      <c r="R87" s="177">
        <v>10.42</v>
      </c>
      <c r="S87" s="177">
        <v>6.28</v>
      </c>
      <c r="T87" s="177">
        <v>0</v>
      </c>
      <c r="U87" s="177">
        <v>235.69</v>
      </c>
      <c r="V87" s="177">
        <v>4.22</v>
      </c>
      <c r="W87" s="177">
        <v>9.4700000000000006</v>
      </c>
      <c r="X87" s="177">
        <v>36.24</v>
      </c>
      <c r="Y87" s="177">
        <v>0</v>
      </c>
      <c r="Z87">
        <v>0</v>
      </c>
      <c r="AA87" s="177">
        <v>7</v>
      </c>
      <c r="AB87" s="177">
        <v>0</v>
      </c>
      <c r="AC87" s="177">
        <v>0</v>
      </c>
      <c r="AD87" s="177">
        <v>0</v>
      </c>
      <c r="AE87" s="177">
        <v>24</v>
      </c>
      <c r="AF87" s="177">
        <v>0</v>
      </c>
      <c r="AG87" s="177">
        <v>0</v>
      </c>
      <c r="AH87" s="177">
        <v>0</v>
      </c>
      <c r="AI87" s="177">
        <v>57.19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68.36</v>
      </c>
      <c r="AQ87" s="177">
        <v>22.16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159.62</v>
      </c>
      <c r="L88" s="177">
        <v>63.09</v>
      </c>
      <c r="M88" s="177">
        <v>0</v>
      </c>
      <c r="N88" s="177">
        <v>29.02</v>
      </c>
      <c r="O88" s="177">
        <v>48.73</v>
      </c>
      <c r="P88" s="177">
        <v>64.709999999999994</v>
      </c>
      <c r="Q88" s="177">
        <v>4.88</v>
      </c>
      <c r="R88" s="177">
        <v>10.42</v>
      </c>
      <c r="S88" s="177">
        <v>6.28</v>
      </c>
      <c r="T88" s="177">
        <v>0</v>
      </c>
      <c r="U88" s="177">
        <v>235.69</v>
      </c>
      <c r="V88" s="177">
        <v>4.22</v>
      </c>
      <c r="W88" s="177">
        <v>9.4700000000000006</v>
      </c>
      <c r="X88" s="177">
        <v>36.24</v>
      </c>
      <c r="Y88" s="177">
        <v>0</v>
      </c>
      <c r="Z88">
        <v>0</v>
      </c>
      <c r="AA88" s="177">
        <v>7</v>
      </c>
      <c r="AB88" s="177">
        <v>0</v>
      </c>
      <c r="AC88" s="177">
        <v>0</v>
      </c>
      <c r="AD88" s="177">
        <v>0</v>
      </c>
      <c r="AE88" s="177">
        <v>24</v>
      </c>
      <c r="AF88" s="177">
        <v>0</v>
      </c>
      <c r="AG88" s="177">
        <v>0</v>
      </c>
      <c r="AH88" s="177">
        <v>0</v>
      </c>
      <c r="AI88" s="177">
        <v>57.19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68.36</v>
      </c>
      <c r="AQ88" s="177">
        <v>22.16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159.62</v>
      </c>
      <c r="L89" s="177">
        <v>63.09</v>
      </c>
      <c r="M89" s="177">
        <v>0</v>
      </c>
      <c r="N89" s="177">
        <v>29.02</v>
      </c>
      <c r="O89" s="177">
        <v>48.73</v>
      </c>
      <c r="P89" s="177">
        <v>65.069999999999993</v>
      </c>
      <c r="Q89" s="177">
        <v>4.88</v>
      </c>
      <c r="R89" s="177">
        <v>10.42</v>
      </c>
      <c r="S89" s="177">
        <v>6.28</v>
      </c>
      <c r="T89" s="177">
        <v>0</v>
      </c>
      <c r="U89" s="177">
        <v>235.69</v>
      </c>
      <c r="V89" s="177">
        <v>4.22</v>
      </c>
      <c r="W89" s="177">
        <v>9.4700000000000006</v>
      </c>
      <c r="X89" s="177">
        <v>36.24</v>
      </c>
      <c r="Y89" s="177">
        <v>0</v>
      </c>
      <c r="Z89">
        <v>0</v>
      </c>
      <c r="AA89" s="177">
        <v>7</v>
      </c>
      <c r="AB89" s="177">
        <v>0</v>
      </c>
      <c r="AC89" s="177">
        <v>0</v>
      </c>
      <c r="AD89" s="177">
        <v>0</v>
      </c>
      <c r="AE89" s="177">
        <v>24</v>
      </c>
      <c r="AF89" s="177">
        <v>0</v>
      </c>
      <c r="AG89" s="177">
        <v>0</v>
      </c>
      <c r="AH89" s="177">
        <v>0</v>
      </c>
      <c r="AI89" s="177">
        <v>57.19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68.36</v>
      </c>
      <c r="AQ89" s="177">
        <v>22.16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159.62</v>
      </c>
      <c r="L90" s="177">
        <v>63.09</v>
      </c>
      <c r="M90" s="177">
        <v>0</v>
      </c>
      <c r="N90" s="177">
        <v>29.02</v>
      </c>
      <c r="O90" s="177">
        <v>48.73</v>
      </c>
      <c r="P90" s="177">
        <v>65.069999999999993</v>
      </c>
      <c r="Q90" s="177">
        <v>4.88</v>
      </c>
      <c r="R90" s="177">
        <v>10.42</v>
      </c>
      <c r="S90" s="177">
        <v>6.28</v>
      </c>
      <c r="T90" s="177">
        <v>0</v>
      </c>
      <c r="U90" s="177">
        <v>235.69</v>
      </c>
      <c r="V90" s="177">
        <v>4.22</v>
      </c>
      <c r="W90" s="177">
        <v>9.4700000000000006</v>
      </c>
      <c r="X90" s="177">
        <v>36.24</v>
      </c>
      <c r="Y90" s="177">
        <v>0</v>
      </c>
      <c r="Z90">
        <v>0</v>
      </c>
      <c r="AA90" s="177">
        <v>7</v>
      </c>
      <c r="AB90" s="177">
        <v>0</v>
      </c>
      <c r="AC90" s="177">
        <v>0</v>
      </c>
      <c r="AD90" s="177">
        <v>0</v>
      </c>
      <c r="AE90" s="177">
        <v>24</v>
      </c>
      <c r="AF90" s="177">
        <v>0</v>
      </c>
      <c r="AG90" s="177">
        <v>0</v>
      </c>
      <c r="AH90" s="177">
        <v>0</v>
      </c>
      <c r="AI90" s="177">
        <v>57.19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68.36</v>
      </c>
      <c r="AQ90" s="177">
        <v>22.16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159.62</v>
      </c>
      <c r="L91" s="177">
        <v>63.09</v>
      </c>
      <c r="M91" s="177">
        <v>0</v>
      </c>
      <c r="N91" s="177">
        <v>29.02</v>
      </c>
      <c r="O91" s="177">
        <v>48.73</v>
      </c>
      <c r="P91" s="177">
        <v>65.069999999999993</v>
      </c>
      <c r="Q91" s="177">
        <v>4.88</v>
      </c>
      <c r="R91" s="177">
        <v>10.42</v>
      </c>
      <c r="S91" s="177">
        <v>6.28</v>
      </c>
      <c r="T91" s="177">
        <v>0</v>
      </c>
      <c r="U91" s="177">
        <v>235.69</v>
      </c>
      <c r="V91" s="177">
        <v>4.46</v>
      </c>
      <c r="W91" s="177">
        <v>9.4700000000000006</v>
      </c>
      <c r="X91" s="177">
        <v>36.24</v>
      </c>
      <c r="Y91" s="177">
        <v>0</v>
      </c>
      <c r="Z91">
        <v>0</v>
      </c>
      <c r="AA91" s="177">
        <v>7</v>
      </c>
      <c r="AB91" s="177">
        <v>0</v>
      </c>
      <c r="AC91" s="177">
        <v>0</v>
      </c>
      <c r="AD91" s="177">
        <v>0</v>
      </c>
      <c r="AE91" s="177">
        <v>24</v>
      </c>
      <c r="AF91" s="177">
        <v>0</v>
      </c>
      <c r="AG91" s="177">
        <v>0</v>
      </c>
      <c r="AH91" s="177">
        <v>0</v>
      </c>
      <c r="AI91" s="177">
        <v>57.19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68.36</v>
      </c>
      <c r="AQ91" s="177">
        <v>22.16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159.62</v>
      </c>
      <c r="L92" s="177">
        <v>63.09</v>
      </c>
      <c r="M92" s="177">
        <v>0</v>
      </c>
      <c r="N92" s="177">
        <v>29.02</v>
      </c>
      <c r="O92" s="177">
        <v>48.73</v>
      </c>
      <c r="P92" s="177">
        <v>65.069999999999993</v>
      </c>
      <c r="Q92" s="177">
        <v>4.88</v>
      </c>
      <c r="R92" s="177">
        <v>10.42</v>
      </c>
      <c r="S92" s="177">
        <v>6.28</v>
      </c>
      <c r="T92" s="177">
        <v>0</v>
      </c>
      <c r="U92" s="177">
        <v>235.69</v>
      </c>
      <c r="V92" s="177">
        <v>4.46</v>
      </c>
      <c r="W92" s="177">
        <v>9.4700000000000006</v>
      </c>
      <c r="X92" s="177">
        <v>36.24</v>
      </c>
      <c r="Y92" s="177">
        <v>0</v>
      </c>
      <c r="Z92">
        <v>0</v>
      </c>
      <c r="AA92" s="177">
        <v>7</v>
      </c>
      <c r="AB92" s="177">
        <v>0</v>
      </c>
      <c r="AC92" s="177">
        <v>0</v>
      </c>
      <c r="AD92" s="177">
        <v>0</v>
      </c>
      <c r="AE92" s="177">
        <v>24</v>
      </c>
      <c r="AF92" s="177">
        <v>0</v>
      </c>
      <c r="AG92" s="177">
        <v>0</v>
      </c>
      <c r="AH92" s="177">
        <v>0</v>
      </c>
      <c r="AI92" s="177">
        <v>57.19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68.36</v>
      </c>
      <c r="AQ92" s="177">
        <v>22.16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159.62</v>
      </c>
      <c r="L93" s="177">
        <v>63.09</v>
      </c>
      <c r="M93" s="177">
        <v>0</v>
      </c>
      <c r="N93" s="177">
        <v>29.02</v>
      </c>
      <c r="O93" s="177">
        <v>48.73</v>
      </c>
      <c r="P93" s="177">
        <v>65.42</v>
      </c>
      <c r="Q93" s="177">
        <v>4.88</v>
      </c>
      <c r="R93" s="177">
        <v>10.42</v>
      </c>
      <c r="S93" s="177">
        <v>6.28</v>
      </c>
      <c r="T93" s="177">
        <v>0</v>
      </c>
      <c r="U93" s="177">
        <v>235.69</v>
      </c>
      <c r="V93" s="177">
        <v>4.46</v>
      </c>
      <c r="W93" s="177">
        <v>9.4700000000000006</v>
      </c>
      <c r="X93" s="177">
        <v>36.24</v>
      </c>
      <c r="Y93" s="177">
        <v>0</v>
      </c>
      <c r="Z93">
        <v>0</v>
      </c>
      <c r="AA93" s="177">
        <v>7</v>
      </c>
      <c r="AB93" s="177">
        <v>0</v>
      </c>
      <c r="AC93" s="177">
        <v>0</v>
      </c>
      <c r="AD93" s="177">
        <v>0</v>
      </c>
      <c r="AE93" s="177">
        <v>24</v>
      </c>
      <c r="AF93" s="177">
        <v>0</v>
      </c>
      <c r="AG93" s="177">
        <v>0</v>
      </c>
      <c r="AH93" s="177">
        <v>0</v>
      </c>
      <c r="AI93" s="177">
        <v>57.19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68.36</v>
      </c>
      <c r="AQ93" s="177">
        <v>22.16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159.62</v>
      </c>
      <c r="L94" s="177">
        <v>63.09</v>
      </c>
      <c r="M94" s="177">
        <v>0</v>
      </c>
      <c r="N94" s="177">
        <v>29.02</v>
      </c>
      <c r="O94" s="177">
        <v>48.73</v>
      </c>
      <c r="P94" s="177">
        <v>65.430000000000007</v>
      </c>
      <c r="Q94" s="177">
        <v>4.88</v>
      </c>
      <c r="R94" s="177">
        <v>10.42</v>
      </c>
      <c r="S94" s="177">
        <v>6.28</v>
      </c>
      <c r="T94" s="177">
        <v>0</v>
      </c>
      <c r="U94" s="177">
        <v>235.69</v>
      </c>
      <c r="V94" s="177">
        <v>4.46</v>
      </c>
      <c r="W94" s="177">
        <v>9.4700000000000006</v>
      </c>
      <c r="X94" s="177">
        <v>36.24</v>
      </c>
      <c r="Y94" s="177">
        <v>0</v>
      </c>
      <c r="Z94">
        <v>0</v>
      </c>
      <c r="AA94" s="177">
        <v>7</v>
      </c>
      <c r="AB94" s="177">
        <v>0</v>
      </c>
      <c r="AC94" s="177">
        <v>0</v>
      </c>
      <c r="AD94" s="177">
        <v>0</v>
      </c>
      <c r="AE94" s="177">
        <v>25.07</v>
      </c>
      <c r="AF94" s="177">
        <v>0</v>
      </c>
      <c r="AG94" s="177">
        <v>0</v>
      </c>
      <c r="AH94" s="177">
        <v>0</v>
      </c>
      <c r="AI94" s="177">
        <v>57.19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68.36</v>
      </c>
      <c r="AQ94" s="177">
        <v>22.16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159.62</v>
      </c>
      <c r="L95" s="177">
        <v>63.09</v>
      </c>
      <c r="M95" s="177">
        <v>0</v>
      </c>
      <c r="N95" s="177">
        <v>29.02</v>
      </c>
      <c r="O95" s="177">
        <v>48.73</v>
      </c>
      <c r="P95" s="177">
        <v>65.430000000000007</v>
      </c>
      <c r="Q95" s="177">
        <v>4.88</v>
      </c>
      <c r="R95" s="177">
        <v>10.42</v>
      </c>
      <c r="S95" s="177">
        <v>6.28</v>
      </c>
      <c r="T95" s="177">
        <v>0</v>
      </c>
      <c r="U95" s="177">
        <v>235.69</v>
      </c>
      <c r="V95" s="177">
        <v>4.46</v>
      </c>
      <c r="W95" s="177">
        <v>9.4700000000000006</v>
      </c>
      <c r="X95" s="177">
        <v>36.24</v>
      </c>
      <c r="Y95" s="177">
        <v>0</v>
      </c>
      <c r="Z95">
        <v>0</v>
      </c>
      <c r="AA95" s="177">
        <v>7</v>
      </c>
      <c r="AB95" s="177">
        <v>0</v>
      </c>
      <c r="AC95" s="177">
        <v>0</v>
      </c>
      <c r="AD95" s="177">
        <v>0</v>
      </c>
      <c r="AE95" s="177">
        <v>60.13</v>
      </c>
      <c r="AF95" s="177">
        <v>0</v>
      </c>
      <c r="AG95" s="177">
        <v>0</v>
      </c>
      <c r="AH95" s="177">
        <v>0</v>
      </c>
      <c r="AI95" s="177">
        <v>57.19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68.36</v>
      </c>
      <c r="AQ95" s="177">
        <v>22.16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159.62</v>
      </c>
      <c r="L96" s="177">
        <v>63.09</v>
      </c>
      <c r="M96" s="177">
        <v>0</v>
      </c>
      <c r="N96" s="177">
        <v>29.02</v>
      </c>
      <c r="O96" s="177">
        <v>48.73</v>
      </c>
      <c r="P96" s="177">
        <v>65.430000000000007</v>
      </c>
      <c r="Q96" s="177">
        <v>4.88</v>
      </c>
      <c r="R96" s="177">
        <v>10.42</v>
      </c>
      <c r="S96" s="177">
        <v>6.28</v>
      </c>
      <c r="T96" s="177">
        <v>0</v>
      </c>
      <c r="U96" s="177">
        <v>235.69</v>
      </c>
      <c r="V96" s="177">
        <v>4.46</v>
      </c>
      <c r="W96" s="177">
        <v>9.4700000000000006</v>
      </c>
      <c r="X96" s="177">
        <v>36.24</v>
      </c>
      <c r="Y96" s="177">
        <v>0</v>
      </c>
      <c r="Z96">
        <v>0</v>
      </c>
      <c r="AA96" s="177">
        <v>7</v>
      </c>
      <c r="AB96" s="177">
        <v>0</v>
      </c>
      <c r="AC96" s="177">
        <v>0</v>
      </c>
      <c r="AD96" s="177">
        <v>0</v>
      </c>
      <c r="AE96" s="177">
        <v>60.13</v>
      </c>
      <c r="AF96" s="177">
        <v>0</v>
      </c>
      <c r="AG96" s="177">
        <v>0</v>
      </c>
      <c r="AH96" s="177">
        <v>0</v>
      </c>
      <c r="AI96" s="177">
        <v>57.19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68.36</v>
      </c>
      <c r="AQ96" s="177">
        <v>22.16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159.62</v>
      </c>
      <c r="L97" s="177">
        <v>63.09</v>
      </c>
      <c r="M97" s="177">
        <v>0</v>
      </c>
      <c r="N97" s="177">
        <v>29.02</v>
      </c>
      <c r="O97" s="177">
        <v>48.73</v>
      </c>
      <c r="P97" s="177">
        <v>65.430000000000007</v>
      </c>
      <c r="Q97" s="177">
        <v>4.88</v>
      </c>
      <c r="R97" s="177">
        <v>10.42</v>
      </c>
      <c r="S97" s="177">
        <v>6.28</v>
      </c>
      <c r="T97" s="177">
        <v>0</v>
      </c>
      <c r="U97" s="177">
        <v>235.69</v>
      </c>
      <c r="V97" s="177">
        <v>4.46</v>
      </c>
      <c r="W97" s="177">
        <v>9.4700000000000006</v>
      </c>
      <c r="X97" s="177">
        <v>36.24</v>
      </c>
      <c r="Y97" s="177">
        <v>0</v>
      </c>
      <c r="Z97">
        <v>0</v>
      </c>
      <c r="AA97" s="177">
        <v>7</v>
      </c>
      <c r="AB97" s="177">
        <v>0</v>
      </c>
      <c r="AC97" s="177">
        <v>0</v>
      </c>
      <c r="AD97" s="177">
        <v>0</v>
      </c>
      <c r="AE97" s="177">
        <v>60.13</v>
      </c>
      <c r="AF97" s="177">
        <v>0</v>
      </c>
      <c r="AG97" s="177">
        <v>0</v>
      </c>
      <c r="AH97" s="177">
        <v>0</v>
      </c>
      <c r="AI97" s="177">
        <v>57.19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68.36</v>
      </c>
      <c r="AQ97" s="177">
        <v>22.16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159.62</v>
      </c>
      <c r="L98" s="177">
        <v>63.09</v>
      </c>
      <c r="M98" s="177">
        <v>0</v>
      </c>
      <c r="N98" s="177">
        <v>29.02</v>
      </c>
      <c r="O98" s="177">
        <v>48.73</v>
      </c>
      <c r="P98" s="177">
        <v>65.430000000000007</v>
      </c>
      <c r="Q98" s="177">
        <v>4.88</v>
      </c>
      <c r="R98" s="177">
        <v>10.42</v>
      </c>
      <c r="S98" s="177">
        <v>6.28</v>
      </c>
      <c r="T98" s="177">
        <v>0</v>
      </c>
      <c r="U98" s="177">
        <v>235.69</v>
      </c>
      <c r="V98" s="177">
        <v>4.46</v>
      </c>
      <c r="W98" s="177">
        <v>9.4700000000000006</v>
      </c>
      <c r="X98" s="177">
        <v>36.24</v>
      </c>
      <c r="Y98" s="177">
        <v>0</v>
      </c>
      <c r="Z98">
        <v>0</v>
      </c>
      <c r="AA98" s="177">
        <v>7</v>
      </c>
      <c r="AB98" s="177">
        <v>0</v>
      </c>
      <c r="AC98" s="177">
        <v>0</v>
      </c>
      <c r="AD98" s="177">
        <v>0</v>
      </c>
      <c r="AE98" s="177">
        <v>60.13</v>
      </c>
      <c r="AF98" s="177">
        <v>0</v>
      </c>
      <c r="AG98" s="177">
        <v>0</v>
      </c>
      <c r="AH98" s="177">
        <v>0</v>
      </c>
      <c r="AI98" s="177">
        <v>57.19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68.36</v>
      </c>
      <c r="AQ98" s="177">
        <v>22.16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1.4500000000000003E-4</v>
      </c>
      <c r="E99">
        <f t="shared" si="0"/>
        <v>0</v>
      </c>
      <c r="F99">
        <f t="shared" si="0"/>
        <v>0</v>
      </c>
      <c r="G99">
        <f t="shared" si="0"/>
        <v>3.2250000000000003E-4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3.133785000000004</v>
      </c>
      <c r="L99">
        <f t="shared" si="0"/>
        <v>1.0215150000000013</v>
      </c>
      <c r="M99">
        <f t="shared" si="0"/>
        <v>0</v>
      </c>
      <c r="N99">
        <f t="shared" si="0"/>
        <v>0.69647999999999965</v>
      </c>
      <c r="O99">
        <f t="shared" si="0"/>
        <v>1.169519999999999</v>
      </c>
      <c r="P99">
        <f t="shared" si="0"/>
        <v>1.5661475</v>
      </c>
      <c r="Q99">
        <f t="shared" si="0"/>
        <v>9.1804999999999942E-2</v>
      </c>
      <c r="R99">
        <f t="shared" si="0"/>
        <v>0.24972999999999959</v>
      </c>
      <c r="S99">
        <f t="shared" si="0"/>
        <v>0.12408749999999974</v>
      </c>
      <c r="T99">
        <f t="shared" si="0"/>
        <v>0</v>
      </c>
      <c r="U99">
        <f t="shared" si="0"/>
        <v>5.6565599999999936</v>
      </c>
      <c r="V99">
        <f t="shared" si="0"/>
        <v>9.4185000000000116E-2</v>
      </c>
      <c r="W99">
        <f t="shared" si="0"/>
        <v>0.22938000000000028</v>
      </c>
      <c r="X99">
        <f t="shared" si="0"/>
        <v>0.86975999999999798</v>
      </c>
      <c r="Y99">
        <f t="shared" si="0"/>
        <v>0</v>
      </c>
      <c r="Z99">
        <f t="shared" si="0"/>
        <v>0</v>
      </c>
      <c r="AA99">
        <f t="shared" si="0"/>
        <v>0.16685750000000002</v>
      </c>
      <c r="AB99">
        <f t="shared" si="0"/>
        <v>1.8189999999999994E-2</v>
      </c>
      <c r="AC99">
        <f t="shared" si="0"/>
        <v>0</v>
      </c>
      <c r="AD99">
        <f t="shared" si="0"/>
        <v>0</v>
      </c>
      <c r="AE99">
        <f t="shared" si="0"/>
        <v>0.63413750000000013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1.3179999999999992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1.6417349999999975</v>
      </c>
      <c r="AQ99">
        <f t="shared" si="0"/>
        <v>0.49776750000000081</v>
      </c>
      <c r="AR99">
        <f t="shared" si="0"/>
        <v>0.29155499999999979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0.97</v>
      </c>
      <c r="H3" s="177">
        <v>0</v>
      </c>
      <c r="I3" s="177">
        <v>0</v>
      </c>
      <c r="J3" s="177">
        <v>0.97</v>
      </c>
      <c r="K3" s="177">
        <v>1.93</v>
      </c>
      <c r="L3" s="177">
        <v>559.51</v>
      </c>
      <c r="M3" s="177">
        <v>27.29</v>
      </c>
      <c r="N3" s="177">
        <v>35.049999999999997</v>
      </c>
      <c r="O3" s="177">
        <v>0</v>
      </c>
      <c r="P3" s="177">
        <v>39.619999999999997</v>
      </c>
      <c r="Q3" s="177">
        <v>1.93</v>
      </c>
      <c r="R3" s="177">
        <v>12.58</v>
      </c>
      <c r="S3" s="177">
        <v>1.93</v>
      </c>
      <c r="T3" s="177">
        <v>0</v>
      </c>
      <c r="U3" s="177">
        <v>51.77</v>
      </c>
      <c r="V3" s="177">
        <v>5.39</v>
      </c>
      <c r="W3" s="177">
        <v>11.7</v>
      </c>
      <c r="X3" s="177">
        <v>43.77</v>
      </c>
      <c r="Y3" s="177">
        <v>0</v>
      </c>
      <c r="Z3">
        <v>0</v>
      </c>
      <c r="AA3" s="177">
        <v>11.78</v>
      </c>
      <c r="AB3" s="177">
        <v>0</v>
      </c>
      <c r="AC3" s="177">
        <v>0</v>
      </c>
      <c r="AD3" s="177">
        <v>0</v>
      </c>
      <c r="AE3" s="177">
        <v>30</v>
      </c>
      <c r="AF3" s="177">
        <v>0</v>
      </c>
      <c r="AG3" s="177">
        <v>0</v>
      </c>
      <c r="AH3" s="177">
        <v>0</v>
      </c>
      <c r="AI3" s="177">
        <v>50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75.14</v>
      </c>
      <c r="AQ3" s="177">
        <v>26.76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0.97</v>
      </c>
      <c r="H4" s="177">
        <v>0</v>
      </c>
      <c r="I4" s="177">
        <v>0</v>
      </c>
      <c r="J4" s="177">
        <v>0.97</v>
      </c>
      <c r="K4" s="177">
        <v>1.93</v>
      </c>
      <c r="L4" s="177">
        <v>559.51</v>
      </c>
      <c r="M4" s="177">
        <v>27.29</v>
      </c>
      <c r="N4" s="177">
        <v>35.049999999999997</v>
      </c>
      <c r="O4" s="177">
        <v>0</v>
      </c>
      <c r="P4" s="177">
        <v>39.619999999999997</v>
      </c>
      <c r="Q4" s="177">
        <v>1.93</v>
      </c>
      <c r="R4" s="177">
        <v>12.58</v>
      </c>
      <c r="S4" s="177">
        <v>1.93</v>
      </c>
      <c r="T4" s="177">
        <v>0</v>
      </c>
      <c r="U4" s="177">
        <v>51.77</v>
      </c>
      <c r="V4" s="177">
        <v>5.39</v>
      </c>
      <c r="W4" s="177">
        <v>11.7</v>
      </c>
      <c r="X4" s="177">
        <v>43.77</v>
      </c>
      <c r="Y4" s="177">
        <v>0</v>
      </c>
      <c r="Z4">
        <v>0</v>
      </c>
      <c r="AA4" s="177">
        <v>11.78</v>
      </c>
      <c r="AB4" s="177">
        <v>0</v>
      </c>
      <c r="AC4" s="177">
        <v>0</v>
      </c>
      <c r="AD4" s="177">
        <v>0</v>
      </c>
      <c r="AE4" s="177">
        <v>30</v>
      </c>
      <c r="AF4" s="177">
        <v>0</v>
      </c>
      <c r="AG4" s="177">
        <v>0</v>
      </c>
      <c r="AH4" s="177">
        <v>0</v>
      </c>
      <c r="AI4" s="177">
        <v>50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75.14</v>
      </c>
      <c r="AQ4" s="177">
        <v>26.76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0.97</v>
      </c>
      <c r="H5" s="177">
        <v>0</v>
      </c>
      <c r="I5" s="177">
        <v>0</v>
      </c>
      <c r="J5" s="177">
        <v>0.97</v>
      </c>
      <c r="K5" s="177">
        <v>1.93</v>
      </c>
      <c r="L5" s="177">
        <v>559.51</v>
      </c>
      <c r="M5" s="177">
        <v>27.29</v>
      </c>
      <c r="N5" s="177">
        <v>35.049999999999997</v>
      </c>
      <c r="O5" s="177">
        <v>0</v>
      </c>
      <c r="P5" s="177">
        <v>39.619999999999997</v>
      </c>
      <c r="Q5" s="177">
        <v>1.93</v>
      </c>
      <c r="R5" s="177">
        <v>12.58</v>
      </c>
      <c r="S5" s="177">
        <v>1.93</v>
      </c>
      <c r="T5" s="177">
        <v>0</v>
      </c>
      <c r="U5" s="177">
        <v>51.77</v>
      </c>
      <c r="V5" s="177">
        <v>5.39</v>
      </c>
      <c r="W5" s="177">
        <v>11.7</v>
      </c>
      <c r="X5" s="177">
        <v>43.77</v>
      </c>
      <c r="Y5" s="177">
        <v>0</v>
      </c>
      <c r="Z5">
        <v>0</v>
      </c>
      <c r="AA5" s="177">
        <v>11.78</v>
      </c>
      <c r="AB5" s="177">
        <v>0</v>
      </c>
      <c r="AC5" s="177">
        <v>0</v>
      </c>
      <c r="AD5" s="177">
        <v>0</v>
      </c>
      <c r="AE5" s="177">
        <v>30</v>
      </c>
      <c r="AF5" s="177">
        <v>0</v>
      </c>
      <c r="AG5" s="177">
        <v>0</v>
      </c>
      <c r="AH5" s="177">
        <v>0</v>
      </c>
      <c r="AI5" s="177">
        <v>50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75.14</v>
      </c>
      <c r="AQ5" s="177">
        <v>26.76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0.97</v>
      </c>
      <c r="H6" s="177">
        <v>0</v>
      </c>
      <c r="I6" s="177">
        <v>0</v>
      </c>
      <c r="J6" s="177">
        <v>0.97</v>
      </c>
      <c r="K6" s="177">
        <v>1.93</v>
      </c>
      <c r="L6" s="177">
        <v>559.51</v>
      </c>
      <c r="M6" s="177">
        <v>27.29</v>
      </c>
      <c r="N6" s="177">
        <v>35.049999999999997</v>
      </c>
      <c r="O6" s="177">
        <v>0</v>
      </c>
      <c r="P6" s="177">
        <v>39.619999999999997</v>
      </c>
      <c r="Q6" s="177">
        <v>1.93</v>
      </c>
      <c r="R6" s="177">
        <v>12.58</v>
      </c>
      <c r="S6" s="177">
        <v>1.93</v>
      </c>
      <c r="T6" s="177">
        <v>0</v>
      </c>
      <c r="U6" s="177">
        <v>51.77</v>
      </c>
      <c r="V6" s="177">
        <v>5.39</v>
      </c>
      <c r="W6" s="177">
        <v>11.7</v>
      </c>
      <c r="X6" s="177">
        <v>43.77</v>
      </c>
      <c r="Y6" s="177">
        <v>0</v>
      </c>
      <c r="Z6">
        <v>0</v>
      </c>
      <c r="AA6" s="177">
        <v>11.78</v>
      </c>
      <c r="AB6" s="177">
        <v>0</v>
      </c>
      <c r="AC6" s="177">
        <v>0</v>
      </c>
      <c r="AD6" s="177">
        <v>0</v>
      </c>
      <c r="AE6" s="177">
        <v>30</v>
      </c>
      <c r="AF6" s="177">
        <v>0</v>
      </c>
      <c r="AG6" s="177">
        <v>0</v>
      </c>
      <c r="AH6" s="177">
        <v>0</v>
      </c>
      <c r="AI6" s="177">
        <v>50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75.14</v>
      </c>
      <c r="AQ6" s="177">
        <v>26.76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0.97</v>
      </c>
      <c r="H7" s="177">
        <v>0</v>
      </c>
      <c r="I7" s="177">
        <v>0</v>
      </c>
      <c r="J7" s="177">
        <v>0.97</v>
      </c>
      <c r="K7" s="177">
        <v>1.93</v>
      </c>
      <c r="L7" s="177">
        <v>559.51</v>
      </c>
      <c r="M7" s="177">
        <v>27.29</v>
      </c>
      <c r="N7" s="177">
        <v>35.049999999999997</v>
      </c>
      <c r="O7" s="177">
        <v>0</v>
      </c>
      <c r="P7" s="177">
        <v>39.619999999999997</v>
      </c>
      <c r="Q7" s="177">
        <v>1.93</v>
      </c>
      <c r="R7" s="177">
        <v>12.58</v>
      </c>
      <c r="S7" s="177">
        <v>1.93</v>
      </c>
      <c r="T7" s="177">
        <v>0</v>
      </c>
      <c r="U7" s="177">
        <v>51.77</v>
      </c>
      <c r="V7" s="177">
        <v>5.39</v>
      </c>
      <c r="W7" s="177">
        <v>11.7</v>
      </c>
      <c r="X7" s="177">
        <v>43.77</v>
      </c>
      <c r="Y7" s="177">
        <v>0</v>
      </c>
      <c r="Z7">
        <v>0</v>
      </c>
      <c r="AA7" s="177">
        <v>11.78</v>
      </c>
      <c r="AB7" s="177">
        <v>0</v>
      </c>
      <c r="AC7" s="177">
        <v>0</v>
      </c>
      <c r="AD7" s="177">
        <v>0</v>
      </c>
      <c r="AE7" s="177">
        <v>30</v>
      </c>
      <c r="AF7" s="177">
        <v>0</v>
      </c>
      <c r="AG7" s="177">
        <v>0</v>
      </c>
      <c r="AH7" s="177">
        <v>0</v>
      </c>
      <c r="AI7" s="177">
        <v>50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75.14</v>
      </c>
      <c r="AQ7" s="177">
        <v>26.76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0.97</v>
      </c>
      <c r="H8" s="177">
        <v>0</v>
      </c>
      <c r="I8" s="177">
        <v>0</v>
      </c>
      <c r="J8" s="177">
        <v>0.97</v>
      </c>
      <c r="K8" s="177">
        <v>1.93</v>
      </c>
      <c r="L8" s="177">
        <v>559.51</v>
      </c>
      <c r="M8" s="177">
        <v>27.29</v>
      </c>
      <c r="N8" s="177">
        <v>35.049999999999997</v>
      </c>
      <c r="O8" s="177">
        <v>0</v>
      </c>
      <c r="P8" s="177">
        <v>39.619999999999997</v>
      </c>
      <c r="Q8" s="177">
        <v>1.93</v>
      </c>
      <c r="R8" s="177">
        <v>12.58</v>
      </c>
      <c r="S8" s="177">
        <v>1.93</v>
      </c>
      <c r="T8" s="177">
        <v>0</v>
      </c>
      <c r="U8" s="177">
        <v>51.77</v>
      </c>
      <c r="V8" s="177">
        <v>5.39</v>
      </c>
      <c r="W8" s="177">
        <v>11.7</v>
      </c>
      <c r="X8" s="177">
        <v>43.77</v>
      </c>
      <c r="Y8" s="177">
        <v>0</v>
      </c>
      <c r="Z8">
        <v>0</v>
      </c>
      <c r="AA8" s="177">
        <v>11.78</v>
      </c>
      <c r="AB8" s="177">
        <v>0</v>
      </c>
      <c r="AC8" s="177">
        <v>0</v>
      </c>
      <c r="AD8" s="177">
        <v>0</v>
      </c>
      <c r="AE8" s="177">
        <v>30</v>
      </c>
      <c r="AF8" s="177">
        <v>0</v>
      </c>
      <c r="AG8" s="177">
        <v>0</v>
      </c>
      <c r="AH8" s="177">
        <v>0</v>
      </c>
      <c r="AI8" s="177">
        <v>50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75.14</v>
      </c>
      <c r="AQ8" s="177">
        <v>26.76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0.97</v>
      </c>
      <c r="H9" s="177">
        <v>0</v>
      </c>
      <c r="I9" s="177">
        <v>0</v>
      </c>
      <c r="J9" s="177">
        <v>0.97</v>
      </c>
      <c r="K9" s="177">
        <v>1.93</v>
      </c>
      <c r="L9" s="177">
        <v>559.51</v>
      </c>
      <c r="M9" s="177">
        <v>27.29</v>
      </c>
      <c r="N9" s="177">
        <v>35.049999999999997</v>
      </c>
      <c r="O9" s="177">
        <v>0</v>
      </c>
      <c r="P9" s="177">
        <v>39.619999999999997</v>
      </c>
      <c r="Q9" s="177">
        <v>1.93</v>
      </c>
      <c r="R9" s="177">
        <v>12.58</v>
      </c>
      <c r="S9" s="177">
        <v>1.93</v>
      </c>
      <c r="T9" s="177">
        <v>0</v>
      </c>
      <c r="U9" s="177">
        <v>51.77</v>
      </c>
      <c r="V9" s="177">
        <v>5.39</v>
      </c>
      <c r="W9" s="177">
        <v>11.7</v>
      </c>
      <c r="X9" s="177">
        <v>43.77</v>
      </c>
      <c r="Y9" s="177">
        <v>0</v>
      </c>
      <c r="Z9">
        <v>0</v>
      </c>
      <c r="AA9" s="177">
        <v>11.78</v>
      </c>
      <c r="AB9" s="177">
        <v>0</v>
      </c>
      <c r="AC9" s="177">
        <v>0</v>
      </c>
      <c r="AD9" s="177">
        <v>0</v>
      </c>
      <c r="AE9" s="177">
        <v>30</v>
      </c>
      <c r="AF9" s="177">
        <v>0</v>
      </c>
      <c r="AG9" s="177">
        <v>0</v>
      </c>
      <c r="AH9" s="177">
        <v>0</v>
      </c>
      <c r="AI9" s="177">
        <v>50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75.14</v>
      </c>
      <c r="AQ9" s="177">
        <v>26.76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0.97</v>
      </c>
      <c r="H10" s="177">
        <v>0</v>
      </c>
      <c r="I10" s="177">
        <v>0</v>
      </c>
      <c r="J10" s="177">
        <v>0.97</v>
      </c>
      <c r="K10" s="177">
        <v>1.93</v>
      </c>
      <c r="L10" s="177">
        <v>559.51</v>
      </c>
      <c r="M10" s="177">
        <v>27.29</v>
      </c>
      <c r="N10" s="177">
        <v>35.049999999999997</v>
      </c>
      <c r="O10" s="177">
        <v>0</v>
      </c>
      <c r="P10" s="177">
        <v>39.619999999999997</v>
      </c>
      <c r="Q10" s="177">
        <v>1.93</v>
      </c>
      <c r="R10" s="177">
        <v>12.58</v>
      </c>
      <c r="S10" s="177">
        <v>1.93</v>
      </c>
      <c r="T10" s="177">
        <v>0</v>
      </c>
      <c r="U10" s="177">
        <v>51.77</v>
      </c>
      <c r="V10" s="177">
        <v>5.39</v>
      </c>
      <c r="W10" s="177">
        <v>11.7</v>
      </c>
      <c r="X10" s="177">
        <v>43.77</v>
      </c>
      <c r="Y10" s="177">
        <v>0</v>
      </c>
      <c r="Z10">
        <v>0</v>
      </c>
      <c r="AA10" s="177">
        <v>11.78</v>
      </c>
      <c r="AB10" s="177">
        <v>0</v>
      </c>
      <c r="AC10" s="177">
        <v>0</v>
      </c>
      <c r="AD10" s="177">
        <v>0</v>
      </c>
      <c r="AE10" s="177">
        <v>30</v>
      </c>
      <c r="AF10" s="177">
        <v>0</v>
      </c>
      <c r="AG10" s="177">
        <v>0</v>
      </c>
      <c r="AH10" s="177">
        <v>0</v>
      </c>
      <c r="AI10" s="177">
        <v>53.59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75.14</v>
      </c>
      <c r="AQ10" s="177">
        <v>26.76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0.97</v>
      </c>
      <c r="H11" s="177">
        <v>0</v>
      </c>
      <c r="I11" s="177">
        <v>0</v>
      </c>
      <c r="J11" s="177">
        <v>0.97</v>
      </c>
      <c r="K11" s="177">
        <v>1.93</v>
      </c>
      <c r="L11" s="177">
        <v>559.51</v>
      </c>
      <c r="M11" s="177">
        <v>27.29</v>
      </c>
      <c r="N11" s="177">
        <v>35.049999999999997</v>
      </c>
      <c r="O11" s="177">
        <v>0</v>
      </c>
      <c r="P11" s="177">
        <v>39.619999999999997</v>
      </c>
      <c r="Q11" s="177">
        <v>1.93</v>
      </c>
      <c r="R11" s="177">
        <v>12.58</v>
      </c>
      <c r="S11" s="177">
        <v>1.93</v>
      </c>
      <c r="T11" s="177">
        <v>0</v>
      </c>
      <c r="U11" s="177">
        <v>51.77</v>
      </c>
      <c r="V11" s="177">
        <v>5.39</v>
      </c>
      <c r="W11" s="177">
        <v>11.7</v>
      </c>
      <c r="X11" s="177">
        <v>43.77</v>
      </c>
      <c r="Y11" s="177">
        <v>0</v>
      </c>
      <c r="Z11">
        <v>0</v>
      </c>
      <c r="AA11" s="177">
        <v>12</v>
      </c>
      <c r="AB11" s="177">
        <v>0</v>
      </c>
      <c r="AC11" s="177">
        <v>0</v>
      </c>
      <c r="AD11" s="177">
        <v>0</v>
      </c>
      <c r="AE11" s="177">
        <v>30</v>
      </c>
      <c r="AF11" s="177">
        <v>0</v>
      </c>
      <c r="AG11" s="177">
        <v>0</v>
      </c>
      <c r="AH11" s="177">
        <v>0</v>
      </c>
      <c r="AI11" s="177">
        <v>55.2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75.14</v>
      </c>
      <c r="AQ11" s="177">
        <v>26.76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0.97</v>
      </c>
      <c r="H12" s="177">
        <v>0</v>
      </c>
      <c r="I12" s="177">
        <v>0</v>
      </c>
      <c r="J12" s="177">
        <v>0.97</v>
      </c>
      <c r="K12" s="177">
        <v>1.93</v>
      </c>
      <c r="L12" s="177">
        <v>559.51</v>
      </c>
      <c r="M12" s="177">
        <v>27.29</v>
      </c>
      <c r="N12" s="177">
        <v>35.049999999999997</v>
      </c>
      <c r="O12" s="177">
        <v>0</v>
      </c>
      <c r="P12" s="177">
        <v>39.619999999999997</v>
      </c>
      <c r="Q12" s="177">
        <v>1.93</v>
      </c>
      <c r="R12" s="177">
        <v>12.58</v>
      </c>
      <c r="S12" s="177">
        <v>1.93</v>
      </c>
      <c r="T12" s="177">
        <v>0</v>
      </c>
      <c r="U12" s="177">
        <v>51.77</v>
      </c>
      <c r="V12" s="177">
        <v>5.39</v>
      </c>
      <c r="W12" s="177">
        <v>11.7</v>
      </c>
      <c r="X12" s="177">
        <v>43.77</v>
      </c>
      <c r="Y12" s="177">
        <v>0</v>
      </c>
      <c r="Z12">
        <v>0</v>
      </c>
      <c r="AA12" s="177">
        <v>12</v>
      </c>
      <c r="AB12" s="177">
        <v>0</v>
      </c>
      <c r="AC12" s="177">
        <v>0</v>
      </c>
      <c r="AD12" s="177">
        <v>0</v>
      </c>
      <c r="AE12" s="177">
        <v>30</v>
      </c>
      <c r="AF12" s="177">
        <v>0</v>
      </c>
      <c r="AG12" s="177">
        <v>0</v>
      </c>
      <c r="AH12" s="177">
        <v>0</v>
      </c>
      <c r="AI12" s="177">
        <v>55.2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75.14</v>
      </c>
      <c r="AQ12" s="177">
        <v>26.76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0.97</v>
      </c>
      <c r="H13" s="177">
        <v>0</v>
      </c>
      <c r="I13" s="177">
        <v>0</v>
      </c>
      <c r="J13" s="177">
        <v>0.97</v>
      </c>
      <c r="K13" s="177">
        <v>1.93</v>
      </c>
      <c r="L13" s="177">
        <v>402.91</v>
      </c>
      <c r="M13" s="177">
        <v>27.29</v>
      </c>
      <c r="N13" s="177">
        <v>35.049999999999997</v>
      </c>
      <c r="O13" s="177">
        <v>0</v>
      </c>
      <c r="P13" s="177">
        <v>41.34</v>
      </c>
      <c r="Q13" s="177">
        <v>1.93</v>
      </c>
      <c r="R13" s="177">
        <v>12.58</v>
      </c>
      <c r="S13" s="177">
        <v>1.93</v>
      </c>
      <c r="T13" s="177">
        <v>0</v>
      </c>
      <c r="U13" s="177">
        <v>51.77</v>
      </c>
      <c r="V13" s="177">
        <v>5.39</v>
      </c>
      <c r="W13" s="177">
        <v>11.7</v>
      </c>
      <c r="X13" s="177">
        <v>43.77</v>
      </c>
      <c r="Y13" s="177">
        <v>0</v>
      </c>
      <c r="Z13">
        <v>0</v>
      </c>
      <c r="AA13" s="177">
        <v>12</v>
      </c>
      <c r="AB13" s="177">
        <v>0</v>
      </c>
      <c r="AC13" s="177">
        <v>0</v>
      </c>
      <c r="AD13" s="177">
        <v>0</v>
      </c>
      <c r="AE13" s="177">
        <v>30</v>
      </c>
      <c r="AF13" s="177">
        <v>0</v>
      </c>
      <c r="AG13" s="177">
        <v>0</v>
      </c>
      <c r="AH13" s="177">
        <v>0</v>
      </c>
      <c r="AI13" s="177">
        <v>55.2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75.14</v>
      </c>
      <c r="AQ13" s="177">
        <v>26.76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0.97</v>
      </c>
      <c r="H14" s="177">
        <v>0</v>
      </c>
      <c r="I14" s="177">
        <v>0</v>
      </c>
      <c r="J14" s="177">
        <v>0.97</v>
      </c>
      <c r="K14" s="177">
        <v>1.93</v>
      </c>
      <c r="L14" s="177">
        <v>402.91</v>
      </c>
      <c r="M14" s="177">
        <v>27.29</v>
      </c>
      <c r="N14" s="177">
        <v>35.049999999999997</v>
      </c>
      <c r="O14" s="177">
        <v>0</v>
      </c>
      <c r="P14" s="177">
        <v>41.34</v>
      </c>
      <c r="Q14" s="177">
        <v>1.93</v>
      </c>
      <c r="R14" s="177">
        <v>12.58</v>
      </c>
      <c r="S14" s="177">
        <v>1.93</v>
      </c>
      <c r="T14" s="177">
        <v>0</v>
      </c>
      <c r="U14" s="177">
        <v>51.77</v>
      </c>
      <c r="V14" s="177">
        <v>5.39</v>
      </c>
      <c r="W14" s="177">
        <v>11.7</v>
      </c>
      <c r="X14" s="177">
        <v>43.77</v>
      </c>
      <c r="Y14" s="177">
        <v>0</v>
      </c>
      <c r="Z14">
        <v>0</v>
      </c>
      <c r="AA14" s="177">
        <v>12</v>
      </c>
      <c r="AB14" s="177">
        <v>0</v>
      </c>
      <c r="AC14" s="177">
        <v>0</v>
      </c>
      <c r="AD14" s="177">
        <v>0</v>
      </c>
      <c r="AE14" s="177">
        <v>30</v>
      </c>
      <c r="AF14" s="177">
        <v>0</v>
      </c>
      <c r="AG14" s="177">
        <v>0</v>
      </c>
      <c r="AH14" s="177">
        <v>0</v>
      </c>
      <c r="AI14" s="177">
        <v>55.2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75.14</v>
      </c>
      <c r="AQ14" s="177">
        <v>26.76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0.97</v>
      </c>
      <c r="H15" s="177">
        <v>0</v>
      </c>
      <c r="I15" s="177">
        <v>0</v>
      </c>
      <c r="J15" s="177">
        <v>0.97</v>
      </c>
      <c r="K15" s="177">
        <v>1.93</v>
      </c>
      <c r="L15" s="177">
        <v>402.91</v>
      </c>
      <c r="M15" s="177">
        <v>27.29</v>
      </c>
      <c r="N15" s="177">
        <v>35.049999999999997</v>
      </c>
      <c r="O15" s="177">
        <v>0</v>
      </c>
      <c r="P15" s="177">
        <v>41.34</v>
      </c>
      <c r="Q15" s="177">
        <v>1.93</v>
      </c>
      <c r="R15" s="177">
        <v>12.58</v>
      </c>
      <c r="S15" s="177">
        <v>1.93</v>
      </c>
      <c r="T15" s="177">
        <v>0</v>
      </c>
      <c r="U15" s="177">
        <v>51.77</v>
      </c>
      <c r="V15" s="177">
        <v>5.39</v>
      </c>
      <c r="W15" s="177">
        <v>11.7</v>
      </c>
      <c r="X15" s="177">
        <v>43.77</v>
      </c>
      <c r="Y15" s="177">
        <v>0</v>
      </c>
      <c r="Z15">
        <v>0</v>
      </c>
      <c r="AA15" s="177">
        <v>12</v>
      </c>
      <c r="AB15" s="177">
        <v>0</v>
      </c>
      <c r="AC15" s="177">
        <v>0</v>
      </c>
      <c r="AD15" s="177">
        <v>0</v>
      </c>
      <c r="AE15" s="177">
        <v>30</v>
      </c>
      <c r="AF15" s="177">
        <v>0</v>
      </c>
      <c r="AG15" s="177">
        <v>0</v>
      </c>
      <c r="AH15" s="177">
        <v>0</v>
      </c>
      <c r="AI15" s="177">
        <v>58.54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75.14</v>
      </c>
      <c r="AQ15" s="177">
        <v>26.76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0.97</v>
      </c>
      <c r="H16" s="177">
        <v>0</v>
      </c>
      <c r="I16" s="177">
        <v>0</v>
      </c>
      <c r="J16" s="177">
        <v>0.97</v>
      </c>
      <c r="K16" s="177">
        <v>1.93</v>
      </c>
      <c r="L16" s="177">
        <v>402.91</v>
      </c>
      <c r="M16" s="177">
        <v>27.29</v>
      </c>
      <c r="N16" s="177">
        <v>35.049999999999997</v>
      </c>
      <c r="O16" s="177">
        <v>0</v>
      </c>
      <c r="P16" s="177">
        <v>41.34</v>
      </c>
      <c r="Q16" s="177">
        <v>1.93</v>
      </c>
      <c r="R16" s="177">
        <v>12.58</v>
      </c>
      <c r="S16" s="177">
        <v>1.93</v>
      </c>
      <c r="T16" s="177">
        <v>0</v>
      </c>
      <c r="U16" s="177">
        <v>51.77</v>
      </c>
      <c r="V16" s="177">
        <v>5.39</v>
      </c>
      <c r="W16" s="177">
        <v>11.7</v>
      </c>
      <c r="X16" s="177">
        <v>43.77</v>
      </c>
      <c r="Y16" s="177">
        <v>0</v>
      </c>
      <c r="Z16">
        <v>0</v>
      </c>
      <c r="AA16" s="177">
        <v>12</v>
      </c>
      <c r="AB16" s="177">
        <v>0</v>
      </c>
      <c r="AC16" s="177">
        <v>0</v>
      </c>
      <c r="AD16" s="177">
        <v>0</v>
      </c>
      <c r="AE16" s="177">
        <v>30</v>
      </c>
      <c r="AF16" s="177">
        <v>0</v>
      </c>
      <c r="AG16" s="177">
        <v>0</v>
      </c>
      <c r="AH16" s="177">
        <v>0</v>
      </c>
      <c r="AI16" s="177">
        <v>58.54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75.14</v>
      </c>
      <c r="AQ16" s="177">
        <v>26.76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9.67</v>
      </c>
      <c r="E17" s="177">
        <v>0</v>
      </c>
      <c r="F17" s="177">
        <v>0</v>
      </c>
      <c r="G17" s="177">
        <v>19.34</v>
      </c>
      <c r="H17" s="177">
        <v>0</v>
      </c>
      <c r="I17" s="177">
        <v>0</v>
      </c>
      <c r="J17" s="177">
        <v>19.34</v>
      </c>
      <c r="K17" s="177">
        <v>9.1</v>
      </c>
      <c r="L17" s="177">
        <v>402.91</v>
      </c>
      <c r="M17" s="177">
        <v>27.29</v>
      </c>
      <c r="N17" s="177">
        <v>35.049999999999997</v>
      </c>
      <c r="O17" s="177">
        <v>0</v>
      </c>
      <c r="P17" s="177">
        <v>41.34</v>
      </c>
      <c r="Q17" s="177">
        <v>6.1</v>
      </c>
      <c r="R17" s="177">
        <v>12.58</v>
      </c>
      <c r="S17" s="177">
        <v>7.83</v>
      </c>
      <c r="T17" s="177">
        <v>0</v>
      </c>
      <c r="U17" s="177">
        <v>51.77</v>
      </c>
      <c r="V17" s="177">
        <v>5.39</v>
      </c>
      <c r="W17" s="177">
        <v>11.7</v>
      </c>
      <c r="X17" s="177">
        <v>43.77</v>
      </c>
      <c r="Y17" s="177">
        <v>0</v>
      </c>
      <c r="Z17">
        <v>0</v>
      </c>
      <c r="AA17" s="177">
        <v>12</v>
      </c>
      <c r="AB17" s="177">
        <v>0</v>
      </c>
      <c r="AC17" s="177">
        <v>0</v>
      </c>
      <c r="AD17" s="177">
        <v>0</v>
      </c>
      <c r="AE17" s="177">
        <v>27.66</v>
      </c>
      <c r="AF17" s="177">
        <v>0</v>
      </c>
      <c r="AG17" s="177">
        <v>0</v>
      </c>
      <c r="AH17" s="177">
        <v>0</v>
      </c>
      <c r="AI17" s="177">
        <v>70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75.14</v>
      </c>
      <c r="AQ17" s="177">
        <v>26.76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9.67</v>
      </c>
      <c r="E18" s="177">
        <v>0</v>
      </c>
      <c r="F18" s="177">
        <v>0</v>
      </c>
      <c r="G18" s="177">
        <v>19.34</v>
      </c>
      <c r="H18" s="177">
        <v>0</v>
      </c>
      <c r="I18" s="177">
        <v>0</v>
      </c>
      <c r="J18" s="177">
        <v>19.34</v>
      </c>
      <c r="K18" s="177">
        <v>9.1</v>
      </c>
      <c r="L18" s="177">
        <v>402.91</v>
      </c>
      <c r="M18" s="177">
        <v>27.29</v>
      </c>
      <c r="N18" s="177">
        <v>35.049999999999997</v>
      </c>
      <c r="O18" s="177">
        <v>0</v>
      </c>
      <c r="P18" s="177">
        <v>41.34</v>
      </c>
      <c r="Q18" s="177">
        <v>6.1</v>
      </c>
      <c r="R18" s="177">
        <v>12.58</v>
      </c>
      <c r="S18" s="177">
        <v>7.83</v>
      </c>
      <c r="T18" s="177">
        <v>0</v>
      </c>
      <c r="U18" s="177">
        <v>51.77</v>
      </c>
      <c r="V18" s="177">
        <v>5.39</v>
      </c>
      <c r="W18" s="177">
        <v>11.7</v>
      </c>
      <c r="X18" s="177">
        <v>43.77</v>
      </c>
      <c r="Y18" s="177">
        <v>0</v>
      </c>
      <c r="Z18">
        <v>0</v>
      </c>
      <c r="AA18" s="177">
        <v>12</v>
      </c>
      <c r="AB18" s="177">
        <v>0</v>
      </c>
      <c r="AC18" s="177">
        <v>0</v>
      </c>
      <c r="AD18" s="177">
        <v>0</v>
      </c>
      <c r="AE18" s="177">
        <v>27.66</v>
      </c>
      <c r="AF18" s="177">
        <v>0</v>
      </c>
      <c r="AG18" s="177">
        <v>0</v>
      </c>
      <c r="AH18" s="177">
        <v>0</v>
      </c>
      <c r="AI18" s="177">
        <v>70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75.14</v>
      </c>
      <c r="AQ18" s="177">
        <v>26.76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9.67</v>
      </c>
      <c r="E19" s="177">
        <v>0</v>
      </c>
      <c r="F19" s="177">
        <v>0</v>
      </c>
      <c r="G19" s="177">
        <v>19.34</v>
      </c>
      <c r="H19" s="177">
        <v>0</v>
      </c>
      <c r="I19" s="177">
        <v>0</v>
      </c>
      <c r="J19" s="177">
        <v>19.34</v>
      </c>
      <c r="K19" s="177">
        <v>9.1</v>
      </c>
      <c r="L19" s="177">
        <v>402.91</v>
      </c>
      <c r="M19" s="177">
        <v>27.29</v>
      </c>
      <c r="N19" s="177">
        <v>35.049999999999997</v>
      </c>
      <c r="O19" s="177">
        <v>0</v>
      </c>
      <c r="P19" s="177">
        <v>41.34</v>
      </c>
      <c r="Q19" s="177">
        <v>6.1</v>
      </c>
      <c r="R19" s="177">
        <v>12.58</v>
      </c>
      <c r="S19" s="177">
        <v>7.83</v>
      </c>
      <c r="T19" s="177">
        <v>0</v>
      </c>
      <c r="U19" s="177">
        <v>51.77</v>
      </c>
      <c r="V19" s="177">
        <v>5.39</v>
      </c>
      <c r="W19" s="177">
        <v>11.35</v>
      </c>
      <c r="X19" s="177">
        <v>43.77</v>
      </c>
      <c r="Y19" s="177">
        <v>0</v>
      </c>
      <c r="Z19">
        <v>0</v>
      </c>
      <c r="AA19" s="177">
        <v>12</v>
      </c>
      <c r="AB19" s="177">
        <v>0</v>
      </c>
      <c r="AC19" s="177">
        <v>0</v>
      </c>
      <c r="AD19" s="177">
        <v>0</v>
      </c>
      <c r="AE19" s="177">
        <v>30</v>
      </c>
      <c r="AF19" s="177">
        <v>0</v>
      </c>
      <c r="AG19" s="177">
        <v>0</v>
      </c>
      <c r="AH19" s="177">
        <v>0</v>
      </c>
      <c r="AI19" s="177">
        <v>70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75.14</v>
      </c>
      <c r="AQ19" s="177">
        <v>26.76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9.67</v>
      </c>
      <c r="E20" s="177">
        <v>0</v>
      </c>
      <c r="F20" s="177">
        <v>0</v>
      </c>
      <c r="G20" s="177">
        <v>19.34</v>
      </c>
      <c r="H20" s="177">
        <v>0</v>
      </c>
      <c r="I20" s="177">
        <v>0</v>
      </c>
      <c r="J20" s="177">
        <v>19.34</v>
      </c>
      <c r="K20" s="177">
        <v>9.1</v>
      </c>
      <c r="L20" s="177">
        <v>402.91</v>
      </c>
      <c r="M20" s="177">
        <v>27.29</v>
      </c>
      <c r="N20" s="177">
        <v>35.049999999999997</v>
      </c>
      <c r="O20" s="177">
        <v>0</v>
      </c>
      <c r="P20" s="177">
        <v>41.34</v>
      </c>
      <c r="Q20" s="177">
        <v>6.1</v>
      </c>
      <c r="R20" s="177">
        <v>12.58</v>
      </c>
      <c r="S20" s="177">
        <v>7.83</v>
      </c>
      <c r="T20" s="177">
        <v>0</v>
      </c>
      <c r="U20" s="177">
        <v>51.77</v>
      </c>
      <c r="V20" s="177">
        <v>5.39</v>
      </c>
      <c r="W20" s="177">
        <v>11.35</v>
      </c>
      <c r="X20" s="177">
        <v>43.77</v>
      </c>
      <c r="Y20" s="177">
        <v>0</v>
      </c>
      <c r="Z20">
        <v>0</v>
      </c>
      <c r="AA20" s="177">
        <v>12</v>
      </c>
      <c r="AB20" s="177">
        <v>0</v>
      </c>
      <c r="AC20" s="177">
        <v>0</v>
      </c>
      <c r="AD20" s="177">
        <v>0</v>
      </c>
      <c r="AE20" s="177">
        <v>30</v>
      </c>
      <c r="AF20" s="177">
        <v>0</v>
      </c>
      <c r="AG20" s="177">
        <v>0</v>
      </c>
      <c r="AH20" s="177">
        <v>0</v>
      </c>
      <c r="AI20" s="177">
        <v>70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75.14</v>
      </c>
      <c r="AQ20" s="177">
        <v>26.76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9.35</v>
      </c>
      <c r="E21" s="177">
        <v>0</v>
      </c>
      <c r="F21" s="177">
        <v>0</v>
      </c>
      <c r="G21" s="177">
        <v>18.71</v>
      </c>
      <c r="H21" s="177">
        <v>0</v>
      </c>
      <c r="I21" s="177">
        <v>0</v>
      </c>
      <c r="J21" s="177">
        <v>18.71</v>
      </c>
      <c r="K21" s="177">
        <v>8.8000000000000007</v>
      </c>
      <c r="L21" s="177">
        <v>415.9</v>
      </c>
      <c r="M21" s="177">
        <v>27.29</v>
      </c>
      <c r="N21" s="177">
        <v>35.049999999999997</v>
      </c>
      <c r="O21" s="177">
        <v>0</v>
      </c>
      <c r="P21" s="177">
        <v>41.34</v>
      </c>
      <c r="Q21" s="177">
        <v>5.9</v>
      </c>
      <c r="R21" s="177">
        <v>12.58</v>
      </c>
      <c r="S21" s="177">
        <v>7.57</v>
      </c>
      <c r="T21" s="177">
        <v>0</v>
      </c>
      <c r="U21" s="177">
        <v>51.77</v>
      </c>
      <c r="V21" s="177">
        <v>5.39</v>
      </c>
      <c r="W21" s="177">
        <v>11.35</v>
      </c>
      <c r="X21" s="177">
        <v>43.77</v>
      </c>
      <c r="Y21" s="177">
        <v>0</v>
      </c>
      <c r="Z21">
        <v>0</v>
      </c>
      <c r="AA21" s="177">
        <v>12</v>
      </c>
      <c r="AB21" s="177">
        <v>0</v>
      </c>
      <c r="AC21" s="177">
        <v>0</v>
      </c>
      <c r="AD21" s="177">
        <v>0</v>
      </c>
      <c r="AE21" s="177">
        <v>30</v>
      </c>
      <c r="AF21" s="177">
        <v>0</v>
      </c>
      <c r="AG21" s="177">
        <v>0</v>
      </c>
      <c r="AH21" s="177">
        <v>0</v>
      </c>
      <c r="AI21" s="177">
        <v>70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75.14</v>
      </c>
      <c r="AQ21" s="177">
        <v>26.76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9.35</v>
      </c>
      <c r="E22" s="177">
        <v>0</v>
      </c>
      <c r="F22" s="177">
        <v>0</v>
      </c>
      <c r="G22" s="177">
        <v>18.71</v>
      </c>
      <c r="H22" s="177">
        <v>0</v>
      </c>
      <c r="I22" s="177">
        <v>0</v>
      </c>
      <c r="J22" s="177">
        <v>18.71</v>
      </c>
      <c r="K22" s="177">
        <v>8.8000000000000007</v>
      </c>
      <c r="L22" s="177">
        <v>415.9</v>
      </c>
      <c r="M22" s="177">
        <v>27.29</v>
      </c>
      <c r="N22" s="177">
        <v>35.049999999999997</v>
      </c>
      <c r="O22" s="177">
        <v>0</v>
      </c>
      <c r="P22" s="177">
        <v>41.34</v>
      </c>
      <c r="Q22" s="177">
        <v>5.9</v>
      </c>
      <c r="R22" s="177">
        <v>12.58</v>
      </c>
      <c r="S22" s="177">
        <v>7.57</v>
      </c>
      <c r="T22" s="177">
        <v>0</v>
      </c>
      <c r="U22" s="177">
        <v>51.77</v>
      </c>
      <c r="V22" s="177">
        <v>5.39</v>
      </c>
      <c r="W22" s="177">
        <v>11.35</v>
      </c>
      <c r="X22" s="177">
        <v>43.77</v>
      </c>
      <c r="Y22" s="177">
        <v>0</v>
      </c>
      <c r="Z22">
        <v>0</v>
      </c>
      <c r="AA22" s="177">
        <v>12</v>
      </c>
      <c r="AB22" s="177">
        <v>0</v>
      </c>
      <c r="AC22" s="177">
        <v>0</v>
      </c>
      <c r="AD22" s="177">
        <v>0</v>
      </c>
      <c r="AE22" s="177">
        <v>30</v>
      </c>
      <c r="AF22" s="177">
        <v>0</v>
      </c>
      <c r="AG22" s="177">
        <v>0</v>
      </c>
      <c r="AH22" s="177">
        <v>0</v>
      </c>
      <c r="AI22" s="177">
        <v>70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75.14</v>
      </c>
      <c r="AQ22" s="177">
        <v>26.76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9.35</v>
      </c>
      <c r="E23" s="177">
        <v>0</v>
      </c>
      <c r="F23" s="177">
        <v>0</v>
      </c>
      <c r="G23" s="177">
        <v>18.71</v>
      </c>
      <c r="H23" s="177">
        <v>0</v>
      </c>
      <c r="I23" s="177">
        <v>0</v>
      </c>
      <c r="J23" s="177">
        <v>18.71</v>
      </c>
      <c r="K23" s="177">
        <v>8.8000000000000007</v>
      </c>
      <c r="L23" s="177">
        <v>415.9</v>
      </c>
      <c r="M23" s="177">
        <v>27.29</v>
      </c>
      <c r="N23" s="177">
        <v>35.049999999999997</v>
      </c>
      <c r="O23" s="177">
        <v>0</v>
      </c>
      <c r="P23" s="177">
        <v>41.34</v>
      </c>
      <c r="Q23" s="177">
        <v>5.9</v>
      </c>
      <c r="R23" s="177">
        <v>12.58</v>
      </c>
      <c r="S23" s="177">
        <v>7.57</v>
      </c>
      <c r="T23" s="177">
        <v>0</v>
      </c>
      <c r="U23" s="177">
        <v>51.77</v>
      </c>
      <c r="V23" s="177">
        <v>5.39</v>
      </c>
      <c r="W23" s="177">
        <v>11.35</v>
      </c>
      <c r="X23" s="177">
        <v>43.77</v>
      </c>
      <c r="Y23" s="177">
        <v>0</v>
      </c>
      <c r="Z23">
        <v>0</v>
      </c>
      <c r="AA23" s="177">
        <v>12</v>
      </c>
      <c r="AB23" s="177">
        <v>0</v>
      </c>
      <c r="AC23" s="177">
        <v>0</v>
      </c>
      <c r="AD23" s="177">
        <v>0</v>
      </c>
      <c r="AE23" s="177">
        <v>30</v>
      </c>
      <c r="AF23" s="177">
        <v>0</v>
      </c>
      <c r="AG23" s="177">
        <v>0</v>
      </c>
      <c r="AH23" s="177">
        <v>0</v>
      </c>
      <c r="AI23" s="177">
        <v>70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75.14</v>
      </c>
      <c r="AQ23" s="177">
        <v>26.76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9.35</v>
      </c>
      <c r="E24" s="177">
        <v>0</v>
      </c>
      <c r="F24" s="177">
        <v>0</v>
      </c>
      <c r="G24" s="177">
        <v>18.71</v>
      </c>
      <c r="H24" s="177">
        <v>0</v>
      </c>
      <c r="I24" s="177">
        <v>0</v>
      </c>
      <c r="J24" s="177">
        <v>18.71</v>
      </c>
      <c r="K24" s="177">
        <v>8.8000000000000007</v>
      </c>
      <c r="L24" s="177">
        <v>415.9</v>
      </c>
      <c r="M24" s="177">
        <v>27.29</v>
      </c>
      <c r="N24" s="177">
        <v>35.049999999999997</v>
      </c>
      <c r="O24" s="177">
        <v>0</v>
      </c>
      <c r="P24" s="177">
        <v>41.34</v>
      </c>
      <c r="Q24" s="177">
        <v>5.9</v>
      </c>
      <c r="R24" s="177">
        <v>12.58</v>
      </c>
      <c r="S24" s="177">
        <v>7.57</v>
      </c>
      <c r="T24" s="177">
        <v>0</v>
      </c>
      <c r="U24" s="177">
        <v>51.77</v>
      </c>
      <c r="V24" s="177">
        <v>5.39</v>
      </c>
      <c r="W24" s="177">
        <v>11.35</v>
      </c>
      <c r="X24" s="177">
        <v>43.77</v>
      </c>
      <c r="Y24" s="177">
        <v>0</v>
      </c>
      <c r="Z24">
        <v>0</v>
      </c>
      <c r="AA24" s="177">
        <v>12</v>
      </c>
      <c r="AB24" s="177">
        <v>0</v>
      </c>
      <c r="AC24" s="177">
        <v>0</v>
      </c>
      <c r="AD24" s="177">
        <v>0</v>
      </c>
      <c r="AE24" s="177">
        <v>30</v>
      </c>
      <c r="AF24" s="177">
        <v>0</v>
      </c>
      <c r="AG24" s="177">
        <v>0</v>
      </c>
      <c r="AH24" s="177">
        <v>0</v>
      </c>
      <c r="AI24" s="177">
        <v>70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75.14</v>
      </c>
      <c r="AQ24" s="177">
        <v>26.76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9.35</v>
      </c>
      <c r="E25" s="177">
        <v>0</v>
      </c>
      <c r="F25" s="177">
        <v>0</v>
      </c>
      <c r="G25" s="177">
        <v>18.71</v>
      </c>
      <c r="H25" s="177">
        <v>0</v>
      </c>
      <c r="I25" s="177">
        <v>0</v>
      </c>
      <c r="J25" s="177">
        <v>18.71</v>
      </c>
      <c r="K25" s="177">
        <v>8.8000000000000007</v>
      </c>
      <c r="L25" s="177">
        <v>415.9</v>
      </c>
      <c r="M25" s="177">
        <v>27.29</v>
      </c>
      <c r="N25" s="177">
        <v>35.049999999999997</v>
      </c>
      <c r="O25" s="177">
        <v>0</v>
      </c>
      <c r="P25" s="177">
        <v>41.34</v>
      </c>
      <c r="Q25" s="177">
        <v>5.9</v>
      </c>
      <c r="R25" s="177">
        <v>12.58</v>
      </c>
      <c r="S25" s="177">
        <v>7.57</v>
      </c>
      <c r="T25" s="177">
        <v>0</v>
      </c>
      <c r="U25" s="177">
        <v>51.77</v>
      </c>
      <c r="V25" s="177">
        <v>5.39</v>
      </c>
      <c r="W25" s="177">
        <v>11.35</v>
      </c>
      <c r="X25" s="177">
        <v>43.77</v>
      </c>
      <c r="Y25" s="177">
        <v>0</v>
      </c>
      <c r="Z25">
        <v>0</v>
      </c>
      <c r="AA25" s="177">
        <v>12</v>
      </c>
      <c r="AB25" s="177">
        <v>0</v>
      </c>
      <c r="AC25" s="177">
        <v>0</v>
      </c>
      <c r="AD25" s="177">
        <v>0</v>
      </c>
      <c r="AE25" s="177">
        <v>30</v>
      </c>
      <c r="AF25" s="177">
        <v>0</v>
      </c>
      <c r="AG25" s="177">
        <v>0</v>
      </c>
      <c r="AH25" s="177">
        <v>0</v>
      </c>
      <c r="AI25" s="177">
        <v>70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75.14</v>
      </c>
      <c r="AQ25" s="177">
        <v>26.76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9.35</v>
      </c>
      <c r="E26" s="177">
        <v>0</v>
      </c>
      <c r="F26" s="177">
        <v>0</v>
      </c>
      <c r="G26" s="177">
        <v>18.71</v>
      </c>
      <c r="H26" s="177">
        <v>0</v>
      </c>
      <c r="I26" s="177">
        <v>0</v>
      </c>
      <c r="J26" s="177">
        <v>18.71</v>
      </c>
      <c r="K26" s="177">
        <v>8.8000000000000007</v>
      </c>
      <c r="L26" s="177">
        <v>415.9</v>
      </c>
      <c r="M26" s="177">
        <v>27.29</v>
      </c>
      <c r="N26" s="177">
        <v>35.049999999999997</v>
      </c>
      <c r="O26" s="177">
        <v>0</v>
      </c>
      <c r="P26" s="177">
        <v>41.34</v>
      </c>
      <c r="Q26" s="177">
        <v>5.9</v>
      </c>
      <c r="R26" s="177">
        <v>12.58</v>
      </c>
      <c r="S26" s="177">
        <v>7.57</v>
      </c>
      <c r="T26" s="177">
        <v>0</v>
      </c>
      <c r="U26" s="177">
        <v>51.77</v>
      </c>
      <c r="V26" s="177">
        <v>5.39</v>
      </c>
      <c r="W26" s="177">
        <v>11.35</v>
      </c>
      <c r="X26" s="177">
        <v>43.77</v>
      </c>
      <c r="Y26" s="177">
        <v>0</v>
      </c>
      <c r="Z26">
        <v>0</v>
      </c>
      <c r="AA26" s="177">
        <v>12</v>
      </c>
      <c r="AB26" s="177">
        <v>0</v>
      </c>
      <c r="AC26" s="177">
        <v>0</v>
      </c>
      <c r="AD26" s="177">
        <v>0</v>
      </c>
      <c r="AE26" s="177">
        <v>30</v>
      </c>
      <c r="AF26" s="177">
        <v>0</v>
      </c>
      <c r="AG26" s="177">
        <v>0</v>
      </c>
      <c r="AH26" s="177">
        <v>0</v>
      </c>
      <c r="AI26" s="177">
        <v>70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75.14</v>
      </c>
      <c r="AQ26" s="177">
        <v>26.76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0.33</v>
      </c>
      <c r="E27" s="177">
        <v>0</v>
      </c>
      <c r="F27" s="177">
        <v>0</v>
      </c>
      <c r="G27" s="177">
        <v>0.79</v>
      </c>
      <c r="H27" s="177">
        <v>0</v>
      </c>
      <c r="I27" s="177">
        <v>0</v>
      </c>
      <c r="J27" s="177">
        <v>0</v>
      </c>
      <c r="K27" s="177">
        <v>4.96</v>
      </c>
      <c r="L27" s="177">
        <v>349.08</v>
      </c>
      <c r="M27" s="177">
        <v>27.29</v>
      </c>
      <c r="N27" s="177">
        <v>35.049999999999997</v>
      </c>
      <c r="O27" s="177">
        <v>0</v>
      </c>
      <c r="P27" s="177">
        <v>41.34</v>
      </c>
      <c r="Q27" s="177">
        <v>1.93</v>
      </c>
      <c r="R27" s="177">
        <v>12.58</v>
      </c>
      <c r="S27" s="177">
        <v>3.39</v>
      </c>
      <c r="T27" s="177">
        <v>0</v>
      </c>
      <c r="U27" s="177">
        <v>51.77</v>
      </c>
      <c r="V27" s="177">
        <v>5.39</v>
      </c>
      <c r="W27" s="177">
        <v>11.35</v>
      </c>
      <c r="X27" s="177">
        <v>43.77</v>
      </c>
      <c r="Y27" s="177">
        <v>0</v>
      </c>
      <c r="Z27">
        <v>0</v>
      </c>
      <c r="AA27" s="177">
        <v>12</v>
      </c>
      <c r="AB27" s="177">
        <v>0</v>
      </c>
      <c r="AC27" s="177">
        <v>0</v>
      </c>
      <c r="AD27" s="177">
        <v>0</v>
      </c>
      <c r="AE27" s="177">
        <v>30</v>
      </c>
      <c r="AF27" s="177">
        <v>0</v>
      </c>
      <c r="AG27" s="177">
        <v>0</v>
      </c>
      <c r="AH27" s="177">
        <v>0</v>
      </c>
      <c r="AI27" s="177">
        <v>61.18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75.14</v>
      </c>
      <c r="AQ27" s="177">
        <v>26.76</v>
      </c>
      <c r="AR27" s="177">
        <v>7.47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4.96</v>
      </c>
      <c r="L28" s="177">
        <v>290.17</v>
      </c>
      <c r="M28" s="177">
        <v>27.29</v>
      </c>
      <c r="N28" s="177">
        <v>35.049999999999997</v>
      </c>
      <c r="O28" s="177">
        <v>0</v>
      </c>
      <c r="P28" s="177">
        <v>41.34</v>
      </c>
      <c r="Q28" s="177">
        <v>1.93</v>
      </c>
      <c r="R28" s="177">
        <v>12.58</v>
      </c>
      <c r="S28" s="177">
        <v>3.32</v>
      </c>
      <c r="T28" s="177">
        <v>0</v>
      </c>
      <c r="U28" s="177">
        <v>51.77</v>
      </c>
      <c r="V28" s="177">
        <v>5.39</v>
      </c>
      <c r="W28" s="177">
        <v>11.35</v>
      </c>
      <c r="X28" s="177">
        <v>43.77</v>
      </c>
      <c r="Y28" s="177">
        <v>0</v>
      </c>
      <c r="Z28">
        <v>0</v>
      </c>
      <c r="AA28" s="177">
        <v>12</v>
      </c>
      <c r="AB28" s="177">
        <v>0</v>
      </c>
      <c r="AC28" s="177">
        <v>0</v>
      </c>
      <c r="AD28" s="177">
        <v>0</v>
      </c>
      <c r="AE28" s="177">
        <v>30</v>
      </c>
      <c r="AF28" s="177">
        <v>0</v>
      </c>
      <c r="AG28" s="177">
        <v>0</v>
      </c>
      <c r="AH28" s="177">
        <v>0</v>
      </c>
      <c r="AI28" s="177">
        <v>61.18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75.14</v>
      </c>
      <c r="AQ28" s="177">
        <v>26.76</v>
      </c>
      <c r="AR28" s="177">
        <v>9.49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4.96</v>
      </c>
      <c r="L29" s="177">
        <v>290.17</v>
      </c>
      <c r="M29" s="177">
        <v>27.29</v>
      </c>
      <c r="N29" s="177">
        <v>35.049999999999997</v>
      </c>
      <c r="O29" s="177">
        <v>0</v>
      </c>
      <c r="P29" s="177">
        <v>41.34</v>
      </c>
      <c r="Q29" s="177">
        <v>1.93</v>
      </c>
      <c r="R29" s="177">
        <v>12.58</v>
      </c>
      <c r="S29" s="177">
        <v>3.32</v>
      </c>
      <c r="T29" s="177">
        <v>0</v>
      </c>
      <c r="U29" s="177">
        <v>51.77</v>
      </c>
      <c r="V29" s="177">
        <v>5.39</v>
      </c>
      <c r="W29" s="177">
        <v>11.35</v>
      </c>
      <c r="X29" s="177">
        <v>43.77</v>
      </c>
      <c r="Y29" s="177">
        <v>0</v>
      </c>
      <c r="Z29">
        <v>0</v>
      </c>
      <c r="AA29" s="177">
        <v>12</v>
      </c>
      <c r="AB29" s="177">
        <v>0</v>
      </c>
      <c r="AC29" s="177">
        <v>0</v>
      </c>
      <c r="AD29" s="177">
        <v>0</v>
      </c>
      <c r="AE29" s="177">
        <v>30</v>
      </c>
      <c r="AF29" s="177">
        <v>0</v>
      </c>
      <c r="AG29" s="177">
        <v>0</v>
      </c>
      <c r="AH29" s="177">
        <v>0</v>
      </c>
      <c r="AI29" s="177">
        <v>61.18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75.14</v>
      </c>
      <c r="AQ29" s="177">
        <v>26.76</v>
      </c>
      <c r="AR29" s="177">
        <v>21.2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4.97</v>
      </c>
      <c r="L30" s="177">
        <v>261.14999999999998</v>
      </c>
      <c r="M30" s="177">
        <v>27.29</v>
      </c>
      <c r="N30" s="177">
        <v>35.049999999999997</v>
      </c>
      <c r="O30" s="177">
        <v>0</v>
      </c>
      <c r="P30" s="177">
        <v>41.34</v>
      </c>
      <c r="Q30" s="177">
        <v>1.93</v>
      </c>
      <c r="R30" s="177">
        <v>12.58</v>
      </c>
      <c r="S30" s="177">
        <v>4.08</v>
      </c>
      <c r="T30" s="177">
        <v>0</v>
      </c>
      <c r="U30" s="177">
        <v>51.77</v>
      </c>
      <c r="V30" s="177">
        <v>5.39</v>
      </c>
      <c r="W30" s="177">
        <v>11.35</v>
      </c>
      <c r="X30" s="177">
        <v>43.77</v>
      </c>
      <c r="Y30" s="177">
        <v>0</v>
      </c>
      <c r="Z30">
        <v>0</v>
      </c>
      <c r="AA30" s="177">
        <v>12</v>
      </c>
      <c r="AB30" s="177">
        <v>0</v>
      </c>
      <c r="AC30" s="177">
        <v>0</v>
      </c>
      <c r="AD30" s="177">
        <v>0</v>
      </c>
      <c r="AE30" s="177">
        <v>30</v>
      </c>
      <c r="AF30" s="177">
        <v>0</v>
      </c>
      <c r="AG30" s="177">
        <v>0</v>
      </c>
      <c r="AH30" s="177">
        <v>0</v>
      </c>
      <c r="AI30" s="177">
        <v>61.18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75.14</v>
      </c>
      <c r="AQ30" s="177">
        <v>26.76</v>
      </c>
      <c r="AR30" s="177">
        <v>22.2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4.97</v>
      </c>
      <c r="L31" s="177">
        <v>261.14999999999998</v>
      </c>
      <c r="M31" s="177">
        <v>27.29</v>
      </c>
      <c r="N31" s="177">
        <v>35.049999999999997</v>
      </c>
      <c r="O31" s="177">
        <v>0</v>
      </c>
      <c r="P31" s="177">
        <v>41.34</v>
      </c>
      <c r="Q31" s="177">
        <v>1.93</v>
      </c>
      <c r="R31" s="177">
        <v>12.58</v>
      </c>
      <c r="S31" s="177">
        <v>4.08</v>
      </c>
      <c r="T31" s="177">
        <v>0</v>
      </c>
      <c r="U31" s="177">
        <v>51.77</v>
      </c>
      <c r="V31" s="177">
        <v>5.39</v>
      </c>
      <c r="W31" s="177">
        <v>11.35</v>
      </c>
      <c r="X31" s="177">
        <v>43.77</v>
      </c>
      <c r="Y31" s="177">
        <v>0</v>
      </c>
      <c r="Z31">
        <v>0</v>
      </c>
      <c r="AA31" s="177">
        <v>12</v>
      </c>
      <c r="AB31" s="177">
        <v>0</v>
      </c>
      <c r="AC31" s="177">
        <v>0</v>
      </c>
      <c r="AD31" s="177">
        <v>0</v>
      </c>
      <c r="AE31" s="177">
        <v>30</v>
      </c>
      <c r="AF31" s="177">
        <v>0</v>
      </c>
      <c r="AG31" s="177">
        <v>0</v>
      </c>
      <c r="AH31" s="177">
        <v>0</v>
      </c>
      <c r="AI31" s="177">
        <v>61.18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75.14</v>
      </c>
      <c r="AQ31" s="177">
        <v>26.76</v>
      </c>
      <c r="AR31" s="177">
        <v>22.2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4.97</v>
      </c>
      <c r="L32" s="177">
        <v>261.14999999999998</v>
      </c>
      <c r="M32" s="177">
        <v>27.29</v>
      </c>
      <c r="N32" s="177">
        <v>35.049999999999997</v>
      </c>
      <c r="O32" s="177">
        <v>0</v>
      </c>
      <c r="P32" s="177">
        <v>41.34</v>
      </c>
      <c r="Q32" s="177">
        <v>2</v>
      </c>
      <c r="R32" s="177">
        <v>12.58</v>
      </c>
      <c r="S32" s="177">
        <v>4.08</v>
      </c>
      <c r="T32" s="177">
        <v>0</v>
      </c>
      <c r="U32" s="177">
        <v>51.77</v>
      </c>
      <c r="V32" s="177">
        <v>5.39</v>
      </c>
      <c r="W32" s="177">
        <v>11.35</v>
      </c>
      <c r="X32" s="177">
        <v>43.77</v>
      </c>
      <c r="Y32" s="177">
        <v>0</v>
      </c>
      <c r="Z32">
        <v>0</v>
      </c>
      <c r="AA32" s="177">
        <v>12</v>
      </c>
      <c r="AB32" s="177">
        <v>0</v>
      </c>
      <c r="AC32" s="177">
        <v>0</v>
      </c>
      <c r="AD32" s="177">
        <v>0</v>
      </c>
      <c r="AE32" s="177">
        <v>30</v>
      </c>
      <c r="AF32" s="177">
        <v>0</v>
      </c>
      <c r="AG32" s="177">
        <v>0</v>
      </c>
      <c r="AH32" s="177">
        <v>0</v>
      </c>
      <c r="AI32" s="177">
        <v>61.18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75.14</v>
      </c>
      <c r="AQ32" s="177">
        <v>26.76</v>
      </c>
      <c r="AR32" s="177">
        <v>22.2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4.97</v>
      </c>
      <c r="L33" s="177">
        <v>261.14999999999998</v>
      </c>
      <c r="M33" s="177">
        <v>27.29</v>
      </c>
      <c r="N33" s="177">
        <v>35.049999999999997</v>
      </c>
      <c r="O33" s="177">
        <v>0</v>
      </c>
      <c r="P33" s="177">
        <v>41.34</v>
      </c>
      <c r="Q33" s="177">
        <v>1.93</v>
      </c>
      <c r="R33" s="177">
        <v>12.58</v>
      </c>
      <c r="S33" s="177">
        <v>3.91</v>
      </c>
      <c r="T33" s="177">
        <v>0</v>
      </c>
      <c r="U33" s="177">
        <v>51.77</v>
      </c>
      <c r="V33" s="177">
        <v>5.39</v>
      </c>
      <c r="W33" s="177">
        <v>11.35</v>
      </c>
      <c r="X33" s="177">
        <v>43.77</v>
      </c>
      <c r="Y33" s="177">
        <v>0</v>
      </c>
      <c r="Z33">
        <v>0</v>
      </c>
      <c r="AA33" s="177">
        <v>12</v>
      </c>
      <c r="AB33" s="177">
        <v>0</v>
      </c>
      <c r="AC33" s="177">
        <v>0</v>
      </c>
      <c r="AD33" s="177">
        <v>0</v>
      </c>
      <c r="AE33" s="177">
        <v>30</v>
      </c>
      <c r="AF33" s="177">
        <v>0</v>
      </c>
      <c r="AG33" s="177">
        <v>0</v>
      </c>
      <c r="AH33" s="177">
        <v>0</v>
      </c>
      <c r="AI33" s="177">
        <v>61.18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75.14</v>
      </c>
      <c r="AQ33" s="177">
        <v>26.76</v>
      </c>
      <c r="AR33" s="177">
        <v>22.2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4.97</v>
      </c>
      <c r="L34" s="177">
        <v>261.14999999999998</v>
      </c>
      <c r="M34" s="177">
        <v>27.29</v>
      </c>
      <c r="N34" s="177">
        <v>35.049999999999997</v>
      </c>
      <c r="O34" s="177">
        <v>0</v>
      </c>
      <c r="P34" s="177">
        <v>41.34</v>
      </c>
      <c r="Q34" s="177">
        <v>1.93</v>
      </c>
      <c r="R34" s="177">
        <v>12.58</v>
      </c>
      <c r="S34" s="177">
        <v>3.91</v>
      </c>
      <c r="T34" s="177">
        <v>0</v>
      </c>
      <c r="U34" s="177">
        <v>51.77</v>
      </c>
      <c r="V34" s="177">
        <v>5.39</v>
      </c>
      <c r="W34" s="177">
        <v>11.35</v>
      </c>
      <c r="X34" s="177">
        <v>43.77</v>
      </c>
      <c r="Y34" s="177">
        <v>0</v>
      </c>
      <c r="Z34">
        <v>0</v>
      </c>
      <c r="AA34" s="177">
        <v>12</v>
      </c>
      <c r="AB34" s="177">
        <v>0</v>
      </c>
      <c r="AC34" s="177">
        <v>0</v>
      </c>
      <c r="AD34" s="177">
        <v>0</v>
      </c>
      <c r="AE34" s="177">
        <v>30</v>
      </c>
      <c r="AF34" s="177">
        <v>0</v>
      </c>
      <c r="AG34" s="177">
        <v>0</v>
      </c>
      <c r="AH34" s="177">
        <v>0</v>
      </c>
      <c r="AI34" s="177">
        <v>61.18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75.14</v>
      </c>
      <c r="AQ34" s="177">
        <v>26.76</v>
      </c>
      <c r="AR34" s="177">
        <v>22.2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4.97</v>
      </c>
      <c r="L35" s="177">
        <v>261.14999999999998</v>
      </c>
      <c r="M35" s="177">
        <v>27.29</v>
      </c>
      <c r="N35" s="177">
        <v>35.049999999999997</v>
      </c>
      <c r="O35" s="177">
        <v>0</v>
      </c>
      <c r="P35" s="177">
        <v>41.34</v>
      </c>
      <c r="Q35" s="177">
        <v>3.25</v>
      </c>
      <c r="R35" s="177">
        <v>12.58</v>
      </c>
      <c r="S35" s="177">
        <v>4.08</v>
      </c>
      <c r="T35" s="177">
        <v>0</v>
      </c>
      <c r="U35" s="177">
        <v>51.77</v>
      </c>
      <c r="V35" s="177">
        <v>5.39</v>
      </c>
      <c r="W35" s="177">
        <v>11.7</v>
      </c>
      <c r="X35" s="177">
        <v>43.77</v>
      </c>
      <c r="Y35" s="177">
        <v>0</v>
      </c>
      <c r="Z35">
        <v>0</v>
      </c>
      <c r="AA35" s="177">
        <v>12</v>
      </c>
      <c r="AB35" s="177">
        <v>0</v>
      </c>
      <c r="AC35" s="177">
        <v>0</v>
      </c>
      <c r="AD35" s="177">
        <v>0</v>
      </c>
      <c r="AE35" s="177">
        <v>30</v>
      </c>
      <c r="AF35" s="177">
        <v>0</v>
      </c>
      <c r="AG35" s="177">
        <v>0</v>
      </c>
      <c r="AH35" s="177">
        <v>0</v>
      </c>
      <c r="AI35" s="177">
        <v>61.18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76.27</v>
      </c>
      <c r="AQ35" s="177">
        <v>27.67</v>
      </c>
      <c r="AR35" s="177">
        <v>23.2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4.97</v>
      </c>
      <c r="L36" s="177">
        <v>261.14999999999998</v>
      </c>
      <c r="M36" s="177">
        <v>27.29</v>
      </c>
      <c r="N36" s="177">
        <v>35.049999999999997</v>
      </c>
      <c r="O36" s="177">
        <v>0</v>
      </c>
      <c r="P36" s="177">
        <v>41.34</v>
      </c>
      <c r="Q36" s="177">
        <v>3.25</v>
      </c>
      <c r="R36" s="177">
        <v>12.58</v>
      </c>
      <c r="S36" s="177">
        <v>4.08</v>
      </c>
      <c r="T36" s="177">
        <v>0</v>
      </c>
      <c r="U36" s="177">
        <v>51.77</v>
      </c>
      <c r="V36" s="177">
        <v>5.39</v>
      </c>
      <c r="W36" s="177">
        <v>11.7</v>
      </c>
      <c r="X36" s="177">
        <v>43.77</v>
      </c>
      <c r="Y36" s="177">
        <v>0</v>
      </c>
      <c r="Z36">
        <v>0</v>
      </c>
      <c r="AA36" s="177">
        <v>12</v>
      </c>
      <c r="AB36" s="177">
        <v>0</v>
      </c>
      <c r="AC36" s="177">
        <v>0</v>
      </c>
      <c r="AD36" s="177">
        <v>0</v>
      </c>
      <c r="AE36" s="177">
        <v>30</v>
      </c>
      <c r="AF36" s="177">
        <v>0</v>
      </c>
      <c r="AG36" s="177">
        <v>0</v>
      </c>
      <c r="AH36" s="177">
        <v>0</v>
      </c>
      <c r="AI36" s="177">
        <v>61.18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76.27</v>
      </c>
      <c r="AQ36" s="177">
        <v>27.67</v>
      </c>
      <c r="AR36" s="177">
        <v>23.2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4.97</v>
      </c>
      <c r="L37" s="177">
        <v>261.14999999999998</v>
      </c>
      <c r="M37" s="177">
        <v>27.29</v>
      </c>
      <c r="N37" s="177">
        <v>35.049999999999997</v>
      </c>
      <c r="O37" s="177">
        <v>0</v>
      </c>
      <c r="P37" s="177">
        <v>41.34</v>
      </c>
      <c r="Q37" s="177">
        <v>3.25</v>
      </c>
      <c r="R37" s="177">
        <v>12.58</v>
      </c>
      <c r="S37" s="177">
        <v>4.08</v>
      </c>
      <c r="T37" s="177">
        <v>0</v>
      </c>
      <c r="U37" s="177">
        <v>51.77</v>
      </c>
      <c r="V37" s="177">
        <v>5.39</v>
      </c>
      <c r="W37" s="177">
        <v>11.7</v>
      </c>
      <c r="X37" s="177">
        <v>43.77</v>
      </c>
      <c r="Y37" s="177">
        <v>0</v>
      </c>
      <c r="Z37">
        <v>0</v>
      </c>
      <c r="AA37" s="177">
        <v>12</v>
      </c>
      <c r="AB37" s="177">
        <v>0</v>
      </c>
      <c r="AC37" s="177">
        <v>0</v>
      </c>
      <c r="AD37" s="177">
        <v>0</v>
      </c>
      <c r="AE37" s="177">
        <v>30</v>
      </c>
      <c r="AF37" s="177">
        <v>0</v>
      </c>
      <c r="AG37" s="177">
        <v>0</v>
      </c>
      <c r="AH37" s="177">
        <v>0</v>
      </c>
      <c r="AI37" s="177">
        <v>61.18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77.69</v>
      </c>
      <c r="AQ37" s="177">
        <v>26.81</v>
      </c>
      <c r="AR37" s="177">
        <v>23.2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4.97</v>
      </c>
      <c r="L38" s="177">
        <v>261.14999999999998</v>
      </c>
      <c r="M38" s="177">
        <v>27.29</v>
      </c>
      <c r="N38" s="177">
        <v>35.049999999999997</v>
      </c>
      <c r="O38" s="177">
        <v>0</v>
      </c>
      <c r="P38" s="177">
        <v>41.34</v>
      </c>
      <c r="Q38" s="177">
        <v>3.25</v>
      </c>
      <c r="R38" s="177">
        <v>12.58</v>
      </c>
      <c r="S38" s="177">
        <v>4.08</v>
      </c>
      <c r="T38" s="177">
        <v>0</v>
      </c>
      <c r="U38" s="177">
        <v>51.77</v>
      </c>
      <c r="V38" s="177">
        <v>5.39</v>
      </c>
      <c r="W38" s="177">
        <v>11.7</v>
      </c>
      <c r="X38" s="177">
        <v>43.77</v>
      </c>
      <c r="Y38" s="177">
        <v>0</v>
      </c>
      <c r="Z38">
        <v>0</v>
      </c>
      <c r="AA38" s="177">
        <v>12</v>
      </c>
      <c r="AB38" s="177">
        <v>0</v>
      </c>
      <c r="AC38" s="177">
        <v>0</v>
      </c>
      <c r="AD38" s="177">
        <v>0</v>
      </c>
      <c r="AE38" s="177">
        <v>30</v>
      </c>
      <c r="AF38" s="177">
        <v>0</v>
      </c>
      <c r="AG38" s="177">
        <v>0</v>
      </c>
      <c r="AH38" s="177">
        <v>0</v>
      </c>
      <c r="AI38" s="177">
        <v>61.18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75.14</v>
      </c>
      <c r="AQ38" s="177">
        <v>26.76</v>
      </c>
      <c r="AR38" s="177">
        <v>23.2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4.97</v>
      </c>
      <c r="L39" s="177">
        <v>261.14999999999998</v>
      </c>
      <c r="M39" s="177">
        <v>27.29</v>
      </c>
      <c r="N39" s="177">
        <v>35.049999999999997</v>
      </c>
      <c r="O39" s="177">
        <v>0</v>
      </c>
      <c r="P39" s="177">
        <v>41.34</v>
      </c>
      <c r="Q39" s="177">
        <v>3.25</v>
      </c>
      <c r="R39" s="177">
        <v>12.58</v>
      </c>
      <c r="S39" s="177">
        <v>4.0599999999999996</v>
      </c>
      <c r="T39" s="177">
        <v>0</v>
      </c>
      <c r="U39" s="177">
        <v>51.77</v>
      </c>
      <c r="V39" s="177">
        <v>5.39</v>
      </c>
      <c r="W39" s="177">
        <v>11.7</v>
      </c>
      <c r="X39" s="177">
        <v>43.77</v>
      </c>
      <c r="Y39" s="177">
        <v>0</v>
      </c>
      <c r="Z39">
        <v>0</v>
      </c>
      <c r="AA39" s="177">
        <v>12</v>
      </c>
      <c r="AB39" s="177">
        <v>8.31</v>
      </c>
      <c r="AC39" s="177">
        <v>0</v>
      </c>
      <c r="AD39" s="177">
        <v>0</v>
      </c>
      <c r="AE39" s="177">
        <v>30</v>
      </c>
      <c r="AF39" s="177">
        <v>0</v>
      </c>
      <c r="AG39" s="177">
        <v>0</v>
      </c>
      <c r="AH39" s="177">
        <v>0</v>
      </c>
      <c r="AI39" s="177">
        <v>61.18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75.14</v>
      </c>
      <c r="AQ39" s="177">
        <v>26.76</v>
      </c>
      <c r="AR39" s="177">
        <v>23.2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4.97</v>
      </c>
      <c r="L40" s="177">
        <v>261.14999999999998</v>
      </c>
      <c r="M40" s="177">
        <v>27.29</v>
      </c>
      <c r="N40" s="177">
        <v>35.049999999999997</v>
      </c>
      <c r="O40" s="177">
        <v>0</v>
      </c>
      <c r="P40" s="177">
        <v>41.34</v>
      </c>
      <c r="Q40" s="177">
        <v>3.25</v>
      </c>
      <c r="R40" s="177">
        <v>12.58</v>
      </c>
      <c r="S40" s="177">
        <v>4.0599999999999996</v>
      </c>
      <c r="T40" s="177">
        <v>0</v>
      </c>
      <c r="U40" s="177">
        <v>51.77</v>
      </c>
      <c r="V40" s="177">
        <v>5.39</v>
      </c>
      <c r="W40" s="177">
        <v>11.7</v>
      </c>
      <c r="X40" s="177">
        <v>43.77</v>
      </c>
      <c r="Y40" s="177">
        <v>0</v>
      </c>
      <c r="Z40">
        <v>0</v>
      </c>
      <c r="AA40" s="177">
        <v>12</v>
      </c>
      <c r="AB40" s="177">
        <v>8.31</v>
      </c>
      <c r="AC40" s="177">
        <v>0</v>
      </c>
      <c r="AD40" s="177">
        <v>0</v>
      </c>
      <c r="AE40" s="177">
        <v>30</v>
      </c>
      <c r="AF40" s="177">
        <v>0</v>
      </c>
      <c r="AG40" s="177">
        <v>0</v>
      </c>
      <c r="AH40" s="177">
        <v>0</v>
      </c>
      <c r="AI40" s="177">
        <v>61.18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75.14</v>
      </c>
      <c r="AQ40" s="177">
        <v>26.76</v>
      </c>
      <c r="AR40" s="177">
        <v>23.2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4.96</v>
      </c>
      <c r="L41" s="177">
        <v>261.14999999999998</v>
      </c>
      <c r="M41" s="177">
        <v>27.29</v>
      </c>
      <c r="N41" s="177">
        <v>35.049999999999997</v>
      </c>
      <c r="O41" s="177">
        <v>0</v>
      </c>
      <c r="P41" s="177">
        <v>41.34</v>
      </c>
      <c r="Q41" s="177">
        <v>3.25</v>
      </c>
      <c r="R41" s="177">
        <v>12.58</v>
      </c>
      <c r="S41" s="177">
        <v>4.0599999999999996</v>
      </c>
      <c r="T41" s="177">
        <v>0</v>
      </c>
      <c r="U41" s="177">
        <v>51.77</v>
      </c>
      <c r="V41" s="177">
        <v>5.39</v>
      </c>
      <c r="W41" s="177">
        <v>11.7</v>
      </c>
      <c r="X41" s="177">
        <v>43.77</v>
      </c>
      <c r="Y41" s="177">
        <v>0</v>
      </c>
      <c r="Z41">
        <v>0</v>
      </c>
      <c r="AA41" s="177">
        <v>12</v>
      </c>
      <c r="AB41" s="177">
        <v>8.31</v>
      </c>
      <c r="AC41" s="177">
        <v>0</v>
      </c>
      <c r="AD41" s="177">
        <v>0</v>
      </c>
      <c r="AE41" s="177">
        <v>30</v>
      </c>
      <c r="AF41" s="177">
        <v>0</v>
      </c>
      <c r="AG41" s="177">
        <v>0</v>
      </c>
      <c r="AH41" s="177">
        <v>0</v>
      </c>
      <c r="AI41" s="177">
        <v>61.18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75.14</v>
      </c>
      <c r="AQ41" s="177">
        <v>26.76</v>
      </c>
      <c r="AR41" s="177">
        <v>23.2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4.96</v>
      </c>
      <c r="L42" s="177">
        <v>261.14999999999998</v>
      </c>
      <c r="M42" s="177">
        <v>27.29</v>
      </c>
      <c r="N42" s="177">
        <v>35.049999999999997</v>
      </c>
      <c r="O42" s="177">
        <v>0</v>
      </c>
      <c r="P42" s="177">
        <v>41.34</v>
      </c>
      <c r="Q42" s="177">
        <v>3.25</v>
      </c>
      <c r="R42" s="177">
        <v>12.58</v>
      </c>
      <c r="S42" s="177">
        <v>4.0599999999999996</v>
      </c>
      <c r="T42" s="177">
        <v>0</v>
      </c>
      <c r="U42" s="177">
        <v>51.77</v>
      </c>
      <c r="V42" s="177">
        <v>5.39</v>
      </c>
      <c r="W42" s="177">
        <v>11.7</v>
      </c>
      <c r="X42" s="177">
        <v>43.77</v>
      </c>
      <c r="Y42" s="177">
        <v>0</v>
      </c>
      <c r="Z42">
        <v>0</v>
      </c>
      <c r="AA42" s="177">
        <v>12</v>
      </c>
      <c r="AB42" s="177">
        <v>8.31</v>
      </c>
      <c r="AC42" s="177">
        <v>0</v>
      </c>
      <c r="AD42" s="177">
        <v>0</v>
      </c>
      <c r="AE42" s="177">
        <v>30</v>
      </c>
      <c r="AF42" s="177">
        <v>0</v>
      </c>
      <c r="AG42" s="177">
        <v>0</v>
      </c>
      <c r="AH42" s="177">
        <v>0</v>
      </c>
      <c r="AI42" s="177">
        <v>61.18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75.14</v>
      </c>
      <c r="AQ42" s="177">
        <v>26.76</v>
      </c>
      <c r="AR42" s="177">
        <v>23.2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4.97</v>
      </c>
      <c r="L43" s="177">
        <v>261.14999999999998</v>
      </c>
      <c r="M43" s="177">
        <v>27.29</v>
      </c>
      <c r="N43" s="177">
        <v>35.049999999999997</v>
      </c>
      <c r="O43" s="177">
        <v>0</v>
      </c>
      <c r="P43" s="177">
        <v>41.34</v>
      </c>
      <c r="Q43" s="177">
        <v>1.93</v>
      </c>
      <c r="R43" s="177">
        <v>12.58</v>
      </c>
      <c r="S43" s="177">
        <v>1.94</v>
      </c>
      <c r="T43" s="177">
        <v>0</v>
      </c>
      <c r="U43" s="177">
        <v>51.77</v>
      </c>
      <c r="V43" s="177">
        <v>5.39</v>
      </c>
      <c r="W43" s="177">
        <v>11.7</v>
      </c>
      <c r="X43" s="177">
        <v>43.77</v>
      </c>
      <c r="Y43" s="177">
        <v>0</v>
      </c>
      <c r="Z43">
        <v>0</v>
      </c>
      <c r="AA43" s="177">
        <v>12</v>
      </c>
      <c r="AB43" s="177">
        <v>7.71</v>
      </c>
      <c r="AC43" s="177">
        <v>0</v>
      </c>
      <c r="AD43" s="177">
        <v>0</v>
      </c>
      <c r="AE43" s="177">
        <v>30</v>
      </c>
      <c r="AF43" s="177">
        <v>0</v>
      </c>
      <c r="AG43" s="177">
        <v>0</v>
      </c>
      <c r="AH43" s="177">
        <v>0</v>
      </c>
      <c r="AI43" s="177">
        <v>61.18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75.14</v>
      </c>
      <c r="AQ43" s="177">
        <v>26.76</v>
      </c>
      <c r="AR43" s="177">
        <v>23.2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1.96</v>
      </c>
      <c r="L44" s="177">
        <v>261.14999999999998</v>
      </c>
      <c r="M44" s="177">
        <v>27.29</v>
      </c>
      <c r="N44" s="177">
        <v>35.049999999999997</v>
      </c>
      <c r="O44" s="177">
        <v>0</v>
      </c>
      <c r="P44" s="177">
        <v>41.34</v>
      </c>
      <c r="Q44" s="177">
        <v>1.93</v>
      </c>
      <c r="R44" s="177">
        <v>12.58</v>
      </c>
      <c r="S44" s="177">
        <v>1.94</v>
      </c>
      <c r="T44" s="177">
        <v>0</v>
      </c>
      <c r="U44" s="177">
        <v>51.77</v>
      </c>
      <c r="V44" s="177">
        <v>5.39</v>
      </c>
      <c r="W44" s="177">
        <v>11.7</v>
      </c>
      <c r="X44" s="177">
        <v>43.77</v>
      </c>
      <c r="Y44" s="177">
        <v>0</v>
      </c>
      <c r="Z44">
        <v>0</v>
      </c>
      <c r="AA44" s="177">
        <v>12</v>
      </c>
      <c r="AB44" s="177">
        <v>7.71</v>
      </c>
      <c r="AC44" s="177">
        <v>0</v>
      </c>
      <c r="AD44" s="177">
        <v>0</v>
      </c>
      <c r="AE44" s="177">
        <v>30</v>
      </c>
      <c r="AF44" s="177">
        <v>0</v>
      </c>
      <c r="AG44" s="177">
        <v>0</v>
      </c>
      <c r="AH44" s="177">
        <v>0</v>
      </c>
      <c r="AI44" s="177">
        <v>61.18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75.14</v>
      </c>
      <c r="AQ44" s="177">
        <v>26.76</v>
      </c>
      <c r="AR44" s="177">
        <v>23.2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1.95</v>
      </c>
      <c r="L45" s="177">
        <v>261.14999999999998</v>
      </c>
      <c r="M45" s="177">
        <v>27.29</v>
      </c>
      <c r="N45" s="177">
        <v>35.049999999999997</v>
      </c>
      <c r="O45" s="177">
        <v>0</v>
      </c>
      <c r="P45" s="177">
        <v>41.34</v>
      </c>
      <c r="Q45" s="177">
        <v>1.93</v>
      </c>
      <c r="R45" s="177">
        <v>12.58</v>
      </c>
      <c r="S45" s="177">
        <v>1.94</v>
      </c>
      <c r="T45" s="177">
        <v>0</v>
      </c>
      <c r="U45" s="177">
        <v>51.77</v>
      </c>
      <c r="V45" s="177">
        <v>3.58</v>
      </c>
      <c r="W45" s="177">
        <v>11.7</v>
      </c>
      <c r="X45" s="177">
        <v>43.77</v>
      </c>
      <c r="Y45" s="177">
        <v>0</v>
      </c>
      <c r="Z45">
        <v>0</v>
      </c>
      <c r="AA45" s="177">
        <v>12</v>
      </c>
      <c r="AB45" s="177">
        <v>7.71</v>
      </c>
      <c r="AC45" s="177">
        <v>0</v>
      </c>
      <c r="AD45" s="177">
        <v>0</v>
      </c>
      <c r="AE45" s="177">
        <v>30</v>
      </c>
      <c r="AF45" s="177">
        <v>0</v>
      </c>
      <c r="AG45" s="177">
        <v>0</v>
      </c>
      <c r="AH45" s="177">
        <v>0</v>
      </c>
      <c r="AI45" s="177">
        <v>61.18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75.14</v>
      </c>
      <c r="AQ45" s="177">
        <v>26.76</v>
      </c>
      <c r="AR45" s="177">
        <v>23.2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1.95</v>
      </c>
      <c r="L46" s="177">
        <v>261.14999999999998</v>
      </c>
      <c r="M46" s="177">
        <v>27.29</v>
      </c>
      <c r="N46" s="177">
        <v>35.049999999999997</v>
      </c>
      <c r="O46" s="177">
        <v>0</v>
      </c>
      <c r="P46" s="177">
        <v>41.34</v>
      </c>
      <c r="Q46" s="177">
        <v>1.93</v>
      </c>
      <c r="R46" s="177">
        <v>12.58</v>
      </c>
      <c r="S46" s="177">
        <v>1.94</v>
      </c>
      <c r="T46" s="177">
        <v>0</v>
      </c>
      <c r="U46" s="177">
        <v>51.77</v>
      </c>
      <c r="V46" s="177">
        <v>3.58</v>
      </c>
      <c r="W46" s="177">
        <v>11.7</v>
      </c>
      <c r="X46" s="177">
        <v>43.77</v>
      </c>
      <c r="Y46" s="177">
        <v>0</v>
      </c>
      <c r="Z46">
        <v>0</v>
      </c>
      <c r="AA46" s="177">
        <v>12</v>
      </c>
      <c r="AB46" s="177">
        <v>7.71</v>
      </c>
      <c r="AC46" s="177">
        <v>0</v>
      </c>
      <c r="AD46" s="177">
        <v>0</v>
      </c>
      <c r="AE46" s="177">
        <v>30</v>
      </c>
      <c r="AF46" s="177">
        <v>0</v>
      </c>
      <c r="AG46" s="177">
        <v>0</v>
      </c>
      <c r="AH46" s="177">
        <v>0</v>
      </c>
      <c r="AI46" s="177">
        <v>61.18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75.14</v>
      </c>
      <c r="AQ46" s="177">
        <v>26.76</v>
      </c>
      <c r="AR46" s="177">
        <v>23.2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1.95</v>
      </c>
      <c r="L47" s="177">
        <v>261.14999999999998</v>
      </c>
      <c r="M47" s="177">
        <v>27.29</v>
      </c>
      <c r="N47" s="177">
        <v>35.049999999999997</v>
      </c>
      <c r="O47" s="177">
        <v>0</v>
      </c>
      <c r="P47" s="177">
        <v>41.34</v>
      </c>
      <c r="Q47" s="177">
        <v>1.93</v>
      </c>
      <c r="R47" s="177">
        <v>12.55</v>
      </c>
      <c r="S47" s="177">
        <v>1.94</v>
      </c>
      <c r="T47" s="177">
        <v>0</v>
      </c>
      <c r="U47" s="177">
        <v>51.77</v>
      </c>
      <c r="V47" s="177">
        <v>3.46</v>
      </c>
      <c r="W47" s="177">
        <v>11.7</v>
      </c>
      <c r="X47" s="177">
        <v>43.77</v>
      </c>
      <c r="Y47" s="177">
        <v>0</v>
      </c>
      <c r="Z47">
        <v>0</v>
      </c>
      <c r="AA47" s="177">
        <v>12</v>
      </c>
      <c r="AB47" s="177">
        <v>7.71</v>
      </c>
      <c r="AC47" s="177">
        <v>0</v>
      </c>
      <c r="AD47" s="177">
        <v>0</v>
      </c>
      <c r="AE47" s="177">
        <v>30</v>
      </c>
      <c r="AF47" s="177">
        <v>0</v>
      </c>
      <c r="AG47" s="177">
        <v>0</v>
      </c>
      <c r="AH47" s="177">
        <v>0</v>
      </c>
      <c r="AI47" s="177">
        <v>61.18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75.14</v>
      </c>
      <c r="AQ47" s="177">
        <v>26.51</v>
      </c>
      <c r="AR47" s="177">
        <v>24.2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1.95</v>
      </c>
      <c r="L48" s="177">
        <v>261.14999999999998</v>
      </c>
      <c r="M48" s="177">
        <v>27.29</v>
      </c>
      <c r="N48" s="177">
        <v>35.049999999999997</v>
      </c>
      <c r="O48" s="177">
        <v>0</v>
      </c>
      <c r="P48" s="177">
        <v>41.34</v>
      </c>
      <c r="Q48" s="177">
        <v>1.93</v>
      </c>
      <c r="R48" s="177">
        <v>12.58</v>
      </c>
      <c r="S48" s="177">
        <v>1.94</v>
      </c>
      <c r="T48" s="177">
        <v>0</v>
      </c>
      <c r="U48" s="177">
        <v>51.77</v>
      </c>
      <c r="V48" s="177">
        <v>3.46</v>
      </c>
      <c r="W48" s="177">
        <v>11.7</v>
      </c>
      <c r="X48" s="177">
        <v>43.77</v>
      </c>
      <c r="Y48" s="177">
        <v>0</v>
      </c>
      <c r="Z48">
        <v>0</v>
      </c>
      <c r="AA48" s="177">
        <v>12</v>
      </c>
      <c r="AB48" s="177">
        <v>7.71</v>
      </c>
      <c r="AC48" s="177">
        <v>0</v>
      </c>
      <c r="AD48" s="177">
        <v>0</v>
      </c>
      <c r="AE48" s="177">
        <v>30</v>
      </c>
      <c r="AF48" s="177">
        <v>0</v>
      </c>
      <c r="AG48" s="177">
        <v>0</v>
      </c>
      <c r="AH48" s="177">
        <v>0</v>
      </c>
      <c r="AI48" s="177">
        <v>61.18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75.14</v>
      </c>
      <c r="AQ48" s="177">
        <v>26.51</v>
      </c>
      <c r="AR48" s="177">
        <v>24.2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1.95</v>
      </c>
      <c r="L49" s="177">
        <v>290.17</v>
      </c>
      <c r="M49" s="177">
        <v>27.29</v>
      </c>
      <c r="N49" s="177">
        <v>35.049999999999997</v>
      </c>
      <c r="O49" s="177">
        <v>0</v>
      </c>
      <c r="P49" s="177">
        <v>38.06</v>
      </c>
      <c r="Q49" s="177">
        <v>1.93</v>
      </c>
      <c r="R49" s="177">
        <v>12.58</v>
      </c>
      <c r="S49" s="177">
        <v>1.94</v>
      </c>
      <c r="T49" s="177">
        <v>0</v>
      </c>
      <c r="U49" s="177">
        <v>51.77</v>
      </c>
      <c r="V49" s="177">
        <v>3.46</v>
      </c>
      <c r="W49" s="177">
        <v>11.7</v>
      </c>
      <c r="X49" s="177">
        <v>43.77</v>
      </c>
      <c r="Y49" s="177">
        <v>0</v>
      </c>
      <c r="Z49">
        <v>0</v>
      </c>
      <c r="AA49" s="177">
        <v>12</v>
      </c>
      <c r="AB49" s="177">
        <v>7.71</v>
      </c>
      <c r="AC49" s="177">
        <v>0</v>
      </c>
      <c r="AD49" s="177">
        <v>0</v>
      </c>
      <c r="AE49" s="177">
        <v>30</v>
      </c>
      <c r="AF49" s="177">
        <v>0</v>
      </c>
      <c r="AG49" s="177">
        <v>0</v>
      </c>
      <c r="AH49" s="177">
        <v>0</v>
      </c>
      <c r="AI49" s="177">
        <v>61.18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75.14</v>
      </c>
      <c r="AQ49" s="177">
        <v>26.51</v>
      </c>
      <c r="AR49" s="177">
        <v>24.2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1.95</v>
      </c>
      <c r="L50" s="177">
        <v>290.17</v>
      </c>
      <c r="M50" s="177">
        <v>27.29</v>
      </c>
      <c r="N50" s="177">
        <v>35.049999999999997</v>
      </c>
      <c r="O50" s="177">
        <v>0</v>
      </c>
      <c r="P50" s="177">
        <v>38.06</v>
      </c>
      <c r="Q50" s="177">
        <v>1.93</v>
      </c>
      <c r="R50" s="177">
        <v>12.58</v>
      </c>
      <c r="S50" s="177">
        <v>1.94</v>
      </c>
      <c r="T50" s="177">
        <v>0</v>
      </c>
      <c r="U50" s="177">
        <v>51.77</v>
      </c>
      <c r="V50" s="177">
        <v>3.46</v>
      </c>
      <c r="W50" s="177">
        <v>11.7</v>
      </c>
      <c r="X50" s="177">
        <v>43.77</v>
      </c>
      <c r="Y50" s="177">
        <v>0</v>
      </c>
      <c r="Z50">
        <v>0</v>
      </c>
      <c r="AA50" s="177">
        <v>12</v>
      </c>
      <c r="AB50" s="177">
        <v>7.71</v>
      </c>
      <c r="AC50" s="177">
        <v>0</v>
      </c>
      <c r="AD50" s="177">
        <v>0</v>
      </c>
      <c r="AE50" s="177">
        <v>30</v>
      </c>
      <c r="AF50" s="177">
        <v>0</v>
      </c>
      <c r="AG50" s="177">
        <v>0</v>
      </c>
      <c r="AH50" s="177">
        <v>0</v>
      </c>
      <c r="AI50" s="177">
        <v>61.18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75.14</v>
      </c>
      <c r="AQ50" s="177">
        <v>26.56</v>
      </c>
      <c r="AR50" s="177">
        <v>24.2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1.95</v>
      </c>
      <c r="L51" s="177">
        <v>364.95</v>
      </c>
      <c r="M51" s="177">
        <v>27.29</v>
      </c>
      <c r="N51" s="177">
        <v>35.049999999999997</v>
      </c>
      <c r="O51" s="177">
        <v>0</v>
      </c>
      <c r="P51" s="177">
        <v>38.5</v>
      </c>
      <c r="Q51" s="177">
        <v>1.93</v>
      </c>
      <c r="R51" s="177">
        <v>10.99</v>
      </c>
      <c r="S51" s="177">
        <v>1.94</v>
      </c>
      <c r="T51" s="177">
        <v>0</v>
      </c>
      <c r="U51" s="177">
        <v>51.77</v>
      </c>
      <c r="V51" s="177">
        <v>3.46</v>
      </c>
      <c r="W51" s="177">
        <v>11.7</v>
      </c>
      <c r="X51" s="177">
        <v>43.77</v>
      </c>
      <c r="Y51" s="177">
        <v>0</v>
      </c>
      <c r="Z51">
        <v>0</v>
      </c>
      <c r="AA51" s="177">
        <v>12</v>
      </c>
      <c r="AB51" s="177">
        <v>0</v>
      </c>
      <c r="AC51" s="177">
        <v>0</v>
      </c>
      <c r="AD51" s="177">
        <v>0</v>
      </c>
      <c r="AE51" s="177">
        <v>30</v>
      </c>
      <c r="AF51" s="177">
        <v>0</v>
      </c>
      <c r="AG51" s="177">
        <v>0</v>
      </c>
      <c r="AH51" s="177">
        <v>0</v>
      </c>
      <c r="AI51" s="177">
        <v>60.57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75.14</v>
      </c>
      <c r="AQ51" s="177">
        <v>26.76</v>
      </c>
      <c r="AR51" s="177">
        <v>24.2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1.95</v>
      </c>
      <c r="L52" s="177">
        <v>435.25</v>
      </c>
      <c r="M52" s="177">
        <v>27.29</v>
      </c>
      <c r="N52" s="177">
        <v>35.049999999999997</v>
      </c>
      <c r="O52" s="177">
        <v>0</v>
      </c>
      <c r="P52" s="177">
        <v>38.5</v>
      </c>
      <c r="Q52" s="177">
        <v>1.93</v>
      </c>
      <c r="R52" s="177">
        <v>12.53</v>
      </c>
      <c r="S52" s="177">
        <v>1.94</v>
      </c>
      <c r="T52" s="177">
        <v>0</v>
      </c>
      <c r="U52" s="177">
        <v>51.77</v>
      </c>
      <c r="V52" s="177">
        <v>3.46</v>
      </c>
      <c r="W52" s="177">
        <v>11.7</v>
      </c>
      <c r="X52" s="177">
        <v>43.77</v>
      </c>
      <c r="Y52" s="177">
        <v>0</v>
      </c>
      <c r="Z52">
        <v>0</v>
      </c>
      <c r="AA52" s="177">
        <v>12</v>
      </c>
      <c r="AB52" s="177">
        <v>0</v>
      </c>
      <c r="AC52" s="177">
        <v>0</v>
      </c>
      <c r="AD52" s="177">
        <v>0</v>
      </c>
      <c r="AE52" s="177">
        <v>30</v>
      </c>
      <c r="AF52" s="177">
        <v>0</v>
      </c>
      <c r="AG52" s="177">
        <v>0</v>
      </c>
      <c r="AH52" s="177">
        <v>0</v>
      </c>
      <c r="AI52" s="177">
        <v>60.57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75.14</v>
      </c>
      <c r="AQ52" s="177">
        <v>26.76</v>
      </c>
      <c r="AR52" s="177">
        <v>24.2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1.95</v>
      </c>
      <c r="L53" s="177">
        <v>454.59</v>
      </c>
      <c r="M53" s="177">
        <v>27.29</v>
      </c>
      <c r="N53" s="177">
        <v>35.049999999999997</v>
      </c>
      <c r="O53" s="177">
        <v>0</v>
      </c>
      <c r="P53" s="177">
        <v>38.5</v>
      </c>
      <c r="Q53" s="177">
        <v>1.93</v>
      </c>
      <c r="R53" s="177">
        <v>12.58</v>
      </c>
      <c r="S53" s="177">
        <v>1.94</v>
      </c>
      <c r="T53" s="177">
        <v>0</v>
      </c>
      <c r="U53" s="177">
        <v>51.77</v>
      </c>
      <c r="V53" s="177">
        <v>3.46</v>
      </c>
      <c r="W53" s="177">
        <v>11.7</v>
      </c>
      <c r="X53" s="177">
        <v>43.77</v>
      </c>
      <c r="Y53" s="177">
        <v>0</v>
      </c>
      <c r="Z53">
        <v>0</v>
      </c>
      <c r="AA53" s="177">
        <v>12</v>
      </c>
      <c r="AB53" s="177">
        <v>0</v>
      </c>
      <c r="AC53" s="177">
        <v>0</v>
      </c>
      <c r="AD53" s="177">
        <v>0</v>
      </c>
      <c r="AE53" s="177">
        <v>30</v>
      </c>
      <c r="AF53" s="177">
        <v>0</v>
      </c>
      <c r="AG53" s="177">
        <v>0</v>
      </c>
      <c r="AH53" s="177">
        <v>0</v>
      </c>
      <c r="AI53" s="177">
        <v>60.57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75.14</v>
      </c>
      <c r="AQ53" s="177">
        <v>26.76</v>
      </c>
      <c r="AR53" s="177">
        <v>24.2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1.95</v>
      </c>
      <c r="L54" s="177">
        <v>406.23</v>
      </c>
      <c r="M54" s="177">
        <v>27.29</v>
      </c>
      <c r="N54" s="177">
        <v>35.049999999999997</v>
      </c>
      <c r="O54" s="177">
        <v>0</v>
      </c>
      <c r="P54" s="177">
        <v>38.5</v>
      </c>
      <c r="Q54" s="177">
        <v>1.93</v>
      </c>
      <c r="R54" s="177">
        <v>12.58</v>
      </c>
      <c r="S54" s="177">
        <v>1.94</v>
      </c>
      <c r="T54" s="177">
        <v>0</v>
      </c>
      <c r="U54" s="177">
        <v>51.77</v>
      </c>
      <c r="V54" s="177">
        <v>3.46</v>
      </c>
      <c r="W54" s="177">
        <v>11.7</v>
      </c>
      <c r="X54" s="177">
        <v>43.77</v>
      </c>
      <c r="Y54" s="177">
        <v>0</v>
      </c>
      <c r="Z54">
        <v>0</v>
      </c>
      <c r="AA54" s="177">
        <v>12</v>
      </c>
      <c r="AB54" s="177">
        <v>0</v>
      </c>
      <c r="AC54" s="177">
        <v>0</v>
      </c>
      <c r="AD54" s="177">
        <v>0</v>
      </c>
      <c r="AE54" s="177">
        <v>30</v>
      </c>
      <c r="AF54" s="177">
        <v>0</v>
      </c>
      <c r="AG54" s="177">
        <v>0</v>
      </c>
      <c r="AH54" s="177">
        <v>0</v>
      </c>
      <c r="AI54" s="177">
        <v>60.57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75.14</v>
      </c>
      <c r="AQ54" s="177">
        <v>26.76</v>
      </c>
      <c r="AR54" s="177">
        <v>24.2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1.95</v>
      </c>
      <c r="L55" s="177">
        <v>340.45</v>
      </c>
      <c r="M55" s="177">
        <v>27.29</v>
      </c>
      <c r="N55" s="177">
        <v>35.049999999999997</v>
      </c>
      <c r="O55" s="177">
        <v>0</v>
      </c>
      <c r="P55" s="177">
        <v>38.93</v>
      </c>
      <c r="Q55" s="177">
        <v>1.93</v>
      </c>
      <c r="R55" s="177">
        <v>12.58</v>
      </c>
      <c r="S55" s="177">
        <v>1.93</v>
      </c>
      <c r="T55" s="177">
        <v>0</v>
      </c>
      <c r="U55" s="177">
        <v>51.77</v>
      </c>
      <c r="V55" s="177">
        <v>3.46</v>
      </c>
      <c r="W55" s="177">
        <v>11.7</v>
      </c>
      <c r="X55" s="177">
        <v>43.77</v>
      </c>
      <c r="Y55" s="177">
        <v>0</v>
      </c>
      <c r="Z55">
        <v>0</v>
      </c>
      <c r="AA55" s="177">
        <v>12</v>
      </c>
      <c r="AB55" s="177">
        <v>0</v>
      </c>
      <c r="AC55" s="177">
        <v>0</v>
      </c>
      <c r="AD55" s="177">
        <v>0</v>
      </c>
      <c r="AE55" s="177">
        <v>30</v>
      </c>
      <c r="AF55" s="177">
        <v>0</v>
      </c>
      <c r="AG55" s="177">
        <v>0</v>
      </c>
      <c r="AH55" s="177">
        <v>0</v>
      </c>
      <c r="AI55" s="177">
        <v>60.57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75.14</v>
      </c>
      <c r="AQ55" s="177">
        <v>26.76</v>
      </c>
      <c r="AR55" s="177">
        <v>24.2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1.95</v>
      </c>
      <c r="L56" s="177">
        <v>348.19</v>
      </c>
      <c r="M56" s="177">
        <v>27.29</v>
      </c>
      <c r="N56" s="177">
        <v>35.049999999999997</v>
      </c>
      <c r="O56" s="177">
        <v>0</v>
      </c>
      <c r="P56" s="177">
        <v>38.950000000000003</v>
      </c>
      <c r="Q56" s="177">
        <v>1.93</v>
      </c>
      <c r="R56" s="177">
        <v>12.58</v>
      </c>
      <c r="S56" s="177">
        <v>1.93</v>
      </c>
      <c r="T56" s="177">
        <v>0</v>
      </c>
      <c r="U56" s="177">
        <v>51.77</v>
      </c>
      <c r="V56" s="177">
        <v>3.46</v>
      </c>
      <c r="W56" s="177">
        <v>11.7</v>
      </c>
      <c r="X56" s="177">
        <v>43.77</v>
      </c>
      <c r="Y56" s="177">
        <v>0</v>
      </c>
      <c r="Z56">
        <v>0</v>
      </c>
      <c r="AA56" s="177">
        <v>12</v>
      </c>
      <c r="AB56" s="177">
        <v>0</v>
      </c>
      <c r="AC56" s="177">
        <v>0</v>
      </c>
      <c r="AD56" s="177">
        <v>0</v>
      </c>
      <c r="AE56" s="177">
        <v>30</v>
      </c>
      <c r="AF56" s="177">
        <v>0</v>
      </c>
      <c r="AG56" s="177">
        <v>0</v>
      </c>
      <c r="AH56" s="177">
        <v>0</v>
      </c>
      <c r="AI56" s="177">
        <v>60.57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75.14</v>
      </c>
      <c r="AQ56" s="177">
        <v>26.76</v>
      </c>
      <c r="AR56" s="177">
        <v>24.2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1.93</v>
      </c>
      <c r="L57" s="177">
        <v>314.60000000000002</v>
      </c>
      <c r="M57" s="177">
        <v>27.29</v>
      </c>
      <c r="N57" s="177">
        <v>35.049999999999997</v>
      </c>
      <c r="O57" s="177">
        <v>0</v>
      </c>
      <c r="P57" s="177">
        <v>39.96</v>
      </c>
      <c r="Q57" s="177">
        <v>1.46</v>
      </c>
      <c r="R57" s="177">
        <v>12.58</v>
      </c>
      <c r="S57" s="177">
        <v>1.49</v>
      </c>
      <c r="T57" s="177">
        <v>0</v>
      </c>
      <c r="U57" s="177">
        <v>51.77</v>
      </c>
      <c r="V57" s="177">
        <v>3.46</v>
      </c>
      <c r="W57" s="177">
        <v>11.7</v>
      </c>
      <c r="X57" s="177">
        <v>43.77</v>
      </c>
      <c r="Y57" s="177">
        <v>0</v>
      </c>
      <c r="Z57">
        <v>0</v>
      </c>
      <c r="AA57" s="177">
        <v>11.42</v>
      </c>
      <c r="AB57" s="177">
        <v>0</v>
      </c>
      <c r="AC57" s="177">
        <v>0</v>
      </c>
      <c r="AD57" s="177">
        <v>0</v>
      </c>
      <c r="AE57" s="177">
        <v>30</v>
      </c>
      <c r="AF57" s="177">
        <v>0</v>
      </c>
      <c r="AG57" s="177">
        <v>0</v>
      </c>
      <c r="AH57" s="177">
        <v>0</v>
      </c>
      <c r="AI57" s="177">
        <v>60.57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75.14</v>
      </c>
      <c r="AQ57" s="177">
        <v>26.76</v>
      </c>
      <c r="AR57" s="177">
        <v>24.2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9.9700000000000006</v>
      </c>
      <c r="E58" s="177">
        <v>0</v>
      </c>
      <c r="F58" s="177">
        <v>0</v>
      </c>
      <c r="G58" s="177">
        <v>18.690000000000001</v>
      </c>
      <c r="H58" s="177">
        <v>0</v>
      </c>
      <c r="I58" s="177">
        <v>0</v>
      </c>
      <c r="J58" s="177">
        <v>20.309999999999999</v>
      </c>
      <c r="K58" s="177">
        <v>9.1</v>
      </c>
      <c r="L58" s="177">
        <v>390.27</v>
      </c>
      <c r="M58" s="177">
        <v>27.29</v>
      </c>
      <c r="N58" s="177">
        <v>35.049999999999997</v>
      </c>
      <c r="O58" s="177">
        <v>0</v>
      </c>
      <c r="P58" s="177">
        <v>40.06</v>
      </c>
      <c r="Q58" s="177">
        <v>4.92</v>
      </c>
      <c r="R58" s="177">
        <v>12.58</v>
      </c>
      <c r="S58" s="177">
        <v>6.45</v>
      </c>
      <c r="T58" s="177">
        <v>0</v>
      </c>
      <c r="U58" s="177">
        <v>51.77</v>
      </c>
      <c r="V58" s="177">
        <v>3.46</v>
      </c>
      <c r="W58" s="177">
        <v>11.7</v>
      </c>
      <c r="X58" s="177">
        <v>43.77</v>
      </c>
      <c r="Y58" s="177">
        <v>0</v>
      </c>
      <c r="Z58">
        <v>0</v>
      </c>
      <c r="AA58" s="177">
        <v>11.42</v>
      </c>
      <c r="AB58" s="177">
        <v>0</v>
      </c>
      <c r="AC58" s="177">
        <v>0</v>
      </c>
      <c r="AD58" s="177">
        <v>0</v>
      </c>
      <c r="AE58" s="177">
        <v>30</v>
      </c>
      <c r="AF58" s="177">
        <v>0</v>
      </c>
      <c r="AG58" s="177">
        <v>0</v>
      </c>
      <c r="AH58" s="177">
        <v>0</v>
      </c>
      <c r="AI58" s="177">
        <v>70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75.14</v>
      </c>
      <c r="AQ58" s="177">
        <v>26.76</v>
      </c>
      <c r="AR58" s="177">
        <v>24.2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9.9700000000000006</v>
      </c>
      <c r="E59" s="177">
        <v>0</v>
      </c>
      <c r="F59" s="177">
        <v>0</v>
      </c>
      <c r="G59" s="177">
        <v>18.690000000000001</v>
      </c>
      <c r="H59" s="177">
        <v>0</v>
      </c>
      <c r="I59" s="177">
        <v>0</v>
      </c>
      <c r="J59" s="177">
        <v>23.1</v>
      </c>
      <c r="K59" s="177">
        <v>9.1</v>
      </c>
      <c r="L59" s="177">
        <v>396.55</v>
      </c>
      <c r="M59" s="177">
        <v>27.3</v>
      </c>
      <c r="N59" s="177">
        <v>35.049999999999997</v>
      </c>
      <c r="O59" s="177">
        <v>0</v>
      </c>
      <c r="P59" s="177">
        <v>40.06</v>
      </c>
      <c r="Q59" s="177">
        <v>6.1</v>
      </c>
      <c r="R59" s="177">
        <v>12.58</v>
      </c>
      <c r="S59" s="177">
        <v>7.83</v>
      </c>
      <c r="T59" s="177">
        <v>0</v>
      </c>
      <c r="U59" s="177">
        <v>51.77</v>
      </c>
      <c r="V59" s="177">
        <v>3.46</v>
      </c>
      <c r="W59" s="177">
        <v>11.7</v>
      </c>
      <c r="X59" s="177">
        <v>43.77</v>
      </c>
      <c r="Y59" s="177">
        <v>0</v>
      </c>
      <c r="Z59">
        <v>0</v>
      </c>
      <c r="AA59" s="177">
        <v>11.42</v>
      </c>
      <c r="AB59" s="177">
        <v>0</v>
      </c>
      <c r="AC59" s="177">
        <v>0</v>
      </c>
      <c r="AD59" s="177">
        <v>0</v>
      </c>
      <c r="AE59" s="177">
        <v>30</v>
      </c>
      <c r="AF59" s="177">
        <v>0</v>
      </c>
      <c r="AG59" s="177">
        <v>0</v>
      </c>
      <c r="AH59" s="177">
        <v>0</v>
      </c>
      <c r="AI59" s="177">
        <v>70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75.14</v>
      </c>
      <c r="AQ59" s="177">
        <v>26.76</v>
      </c>
      <c r="AR59" s="177">
        <v>24.2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9.9700000000000006</v>
      </c>
      <c r="E60" s="177">
        <v>0</v>
      </c>
      <c r="F60" s="177">
        <v>0</v>
      </c>
      <c r="G60" s="177">
        <v>18.690000000000001</v>
      </c>
      <c r="H60" s="177">
        <v>0</v>
      </c>
      <c r="I60" s="177">
        <v>0</v>
      </c>
      <c r="J60" s="177">
        <v>23.1</v>
      </c>
      <c r="K60" s="177">
        <v>9.1</v>
      </c>
      <c r="L60" s="177">
        <v>396.55</v>
      </c>
      <c r="M60" s="177">
        <v>27.3</v>
      </c>
      <c r="N60" s="177">
        <v>35.049999999999997</v>
      </c>
      <c r="O60" s="177">
        <v>0</v>
      </c>
      <c r="P60" s="177">
        <v>40.06</v>
      </c>
      <c r="Q60" s="177">
        <v>6.1</v>
      </c>
      <c r="R60" s="177">
        <v>12.58</v>
      </c>
      <c r="S60" s="177">
        <v>7.83</v>
      </c>
      <c r="T60" s="177">
        <v>0</v>
      </c>
      <c r="U60" s="177">
        <v>51.77</v>
      </c>
      <c r="V60" s="177">
        <v>3.46</v>
      </c>
      <c r="W60" s="177">
        <v>11.7</v>
      </c>
      <c r="X60" s="177">
        <v>43.77</v>
      </c>
      <c r="Y60" s="177">
        <v>0</v>
      </c>
      <c r="Z60">
        <v>0</v>
      </c>
      <c r="AA60" s="177">
        <v>11.42</v>
      </c>
      <c r="AB60" s="177">
        <v>0</v>
      </c>
      <c r="AC60" s="177">
        <v>0</v>
      </c>
      <c r="AD60" s="177">
        <v>0</v>
      </c>
      <c r="AE60" s="177">
        <v>30</v>
      </c>
      <c r="AF60" s="177">
        <v>0</v>
      </c>
      <c r="AG60" s="177">
        <v>0</v>
      </c>
      <c r="AH60" s="177">
        <v>0</v>
      </c>
      <c r="AI60" s="177">
        <v>70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75.14</v>
      </c>
      <c r="AQ60" s="177">
        <v>26.76</v>
      </c>
      <c r="AR60" s="177">
        <v>24.2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9.9700000000000006</v>
      </c>
      <c r="E61" s="177">
        <v>0</v>
      </c>
      <c r="F61" s="177">
        <v>0</v>
      </c>
      <c r="G61" s="177">
        <v>18.690000000000001</v>
      </c>
      <c r="H61" s="177">
        <v>0</v>
      </c>
      <c r="I61" s="177">
        <v>0</v>
      </c>
      <c r="J61" s="177">
        <v>23.1</v>
      </c>
      <c r="K61" s="177">
        <v>9.1</v>
      </c>
      <c r="L61" s="177">
        <v>396.55</v>
      </c>
      <c r="M61" s="177">
        <v>27.3</v>
      </c>
      <c r="N61" s="177">
        <v>35.049999999999997</v>
      </c>
      <c r="O61" s="177">
        <v>0</v>
      </c>
      <c r="P61" s="177">
        <v>40.06</v>
      </c>
      <c r="Q61" s="177">
        <v>6.1</v>
      </c>
      <c r="R61" s="177">
        <v>12.58</v>
      </c>
      <c r="S61" s="177">
        <v>7.83</v>
      </c>
      <c r="T61" s="177">
        <v>0</v>
      </c>
      <c r="U61" s="177">
        <v>51.77</v>
      </c>
      <c r="V61" s="177">
        <v>3.46</v>
      </c>
      <c r="W61" s="177">
        <v>11.7</v>
      </c>
      <c r="X61" s="177">
        <v>43.77</v>
      </c>
      <c r="Y61" s="177">
        <v>0</v>
      </c>
      <c r="Z61">
        <v>0</v>
      </c>
      <c r="AA61" s="177">
        <v>11.42</v>
      </c>
      <c r="AB61" s="177">
        <v>0</v>
      </c>
      <c r="AC61" s="177">
        <v>0</v>
      </c>
      <c r="AD61" s="177">
        <v>0</v>
      </c>
      <c r="AE61" s="177">
        <v>30</v>
      </c>
      <c r="AF61" s="177">
        <v>0</v>
      </c>
      <c r="AG61" s="177">
        <v>0</v>
      </c>
      <c r="AH61" s="177">
        <v>0</v>
      </c>
      <c r="AI61" s="177">
        <v>70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75.14</v>
      </c>
      <c r="AQ61" s="177">
        <v>26.76</v>
      </c>
      <c r="AR61" s="177">
        <v>24.2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9.9700000000000006</v>
      </c>
      <c r="E62" s="177">
        <v>0</v>
      </c>
      <c r="F62" s="177">
        <v>0</v>
      </c>
      <c r="G62" s="177">
        <v>18.690000000000001</v>
      </c>
      <c r="H62" s="177">
        <v>0</v>
      </c>
      <c r="I62" s="177">
        <v>0</v>
      </c>
      <c r="J62" s="177">
        <v>23.1</v>
      </c>
      <c r="K62" s="177">
        <v>9.1</v>
      </c>
      <c r="L62" s="177">
        <v>396.55</v>
      </c>
      <c r="M62" s="177">
        <v>27.3</v>
      </c>
      <c r="N62" s="177">
        <v>35.049999999999997</v>
      </c>
      <c r="O62" s="177">
        <v>0</v>
      </c>
      <c r="P62" s="177">
        <v>40.06</v>
      </c>
      <c r="Q62" s="177">
        <v>6.1</v>
      </c>
      <c r="R62" s="177">
        <v>12.58</v>
      </c>
      <c r="S62" s="177">
        <v>7.83</v>
      </c>
      <c r="T62" s="177">
        <v>0</v>
      </c>
      <c r="U62" s="177">
        <v>51.77</v>
      </c>
      <c r="V62" s="177">
        <v>3.46</v>
      </c>
      <c r="W62" s="177">
        <v>11.7</v>
      </c>
      <c r="X62" s="177">
        <v>43.77</v>
      </c>
      <c r="Y62" s="177">
        <v>0</v>
      </c>
      <c r="Z62">
        <v>0</v>
      </c>
      <c r="AA62" s="177">
        <v>11.42</v>
      </c>
      <c r="AB62" s="177">
        <v>0</v>
      </c>
      <c r="AC62" s="177">
        <v>0</v>
      </c>
      <c r="AD62" s="177">
        <v>0</v>
      </c>
      <c r="AE62" s="177">
        <v>30</v>
      </c>
      <c r="AF62" s="177">
        <v>0</v>
      </c>
      <c r="AG62" s="177">
        <v>0</v>
      </c>
      <c r="AH62" s="177">
        <v>0</v>
      </c>
      <c r="AI62" s="177">
        <v>70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75.14</v>
      </c>
      <c r="AQ62" s="177">
        <v>26.76</v>
      </c>
      <c r="AR62" s="177">
        <v>24.2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9.9700000000000006</v>
      </c>
      <c r="E63" s="177">
        <v>0</v>
      </c>
      <c r="F63" s="177">
        <v>0</v>
      </c>
      <c r="G63" s="177">
        <v>18.690000000000001</v>
      </c>
      <c r="H63" s="177">
        <v>0</v>
      </c>
      <c r="I63" s="177">
        <v>0</v>
      </c>
      <c r="J63" s="177">
        <v>23.1</v>
      </c>
      <c r="K63" s="177">
        <v>9.1</v>
      </c>
      <c r="L63" s="177">
        <v>379.71</v>
      </c>
      <c r="M63" s="177">
        <v>27.3</v>
      </c>
      <c r="N63" s="177">
        <v>35.049999999999997</v>
      </c>
      <c r="O63" s="177">
        <v>0</v>
      </c>
      <c r="P63" s="177">
        <v>40.06</v>
      </c>
      <c r="Q63" s="177">
        <v>6.1</v>
      </c>
      <c r="R63" s="177">
        <v>12.58</v>
      </c>
      <c r="S63" s="177">
        <v>7.83</v>
      </c>
      <c r="T63" s="177">
        <v>0</v>
      </c>
      <c r="U63" s="177">
        <v>51.77</v>
      </c>
      <c r="V63" s="177">
        <v>3.46</v>
      </c>
      <c r="W63" s="177">
        <v>11.43</v>
      </c>
      <c r="X63" s="177">
        <v>43.77</v>
      </c>
      <c r="Y63" s="177">
        <v>0</v>
      </c>
      <c r="Z63">
        <v>0</v>
      </c>
      <c r="AA63" s="177">
        <v>11.42</v>
      </c>
      <c r="AB63" s="177">
        <v>0</v>
      </c>
      <c r="AC63" s="177">
        <v>0</v>
      </c>
      <c r="AD63" s="177">
        <v>0</v>
      </c>
      <c r="AE63" s="177">
        <v>30</v>
      </c>
      <c r="AF63" s="177">
        <v>0</v>
      </c>
      <c r="AG63" s="177">
        <v>0</v>
      </c>
      <c r="AH63" s="177">
        <v>0</v>
      </c>
      <c r="AI63" s="177">
        <v>70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75.14</v>
      </c>
      <c r="AQ63" s="177">
        <v>26.76</v>
      </c>
      <c r="AR63" s="177">
        <v>24.2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9.9700000000000006</v>
      </c>
      <c r="E64" s="177">
        <v>0</v>
      </c>
      <c r="F64" s="177">
        <v>0</v>
      </c>
      <c r="G64" s="177">
        <v>18.690000000000001</v>
      </c>
      <c r="H64" s="177">
        <v>0</v>
      </c>
      <c r="I64" s="177">
        <v>0</v>
      </c>
      <c r="J64" s="177">
        <v>23.1</v>
      </c>
      <c r="K64" s="177">
        <v>9.1</v>
      </c>
      <c r="L64" s="177">
        <v>379.71</v>
      </c>
      <c r="M64" s="177">
        <v>27.3</v>
      </c>
      <c r="N64" s="177">
        <v>35.049999999999997</v>
      </c>
      <c r="O64" s="177">
        <v>0</v>
      </c>
      <c r="P64" s="177">
        <v>40.06</v>
      </c>
      <c r="Q64" s="177">
        <v>6.1</v>
      </c>
      <c r="R64" s="177">
        <v>12.58</v>
      </c>
      <c r="S64" s="177">
        <v>7.83</v>
      </c>
      <c r="T64" s="177">
        <v>0</v>
      </c>
      <c r="U64" s="177">
        <v>51.77</v>
      </c>
      <c r="V64" s="177">
        <v>3.46</v>
      </c>
      <c r="W64" s="177">
        <v>11.43</v>
      </c>
      <c r="X64" s="177">
        <v>43.77</v>
      </c>
      <c r="Y64" s="177">
        <v>0</v>
      </c>
      <c r="Z64">
        <v>0</v>
      </c>
      <c r="AA64" s="177">
        <v>11.42</v>
      </c>
      <c r="AB64" s="177">
        <v>0</v>
      </c>
      <c r="AC64" s="177">
        <v>0</v>
      </c>
      <c r="AD64" s="177">
        <v>0</v>
      </c>
      <c r="AE64" s="177">
        <v>30</v>
      </c>
      <c r="AF64" s="177">
        <v>0</v>
      </c>
      <c r="AG64" s="177">
        <v>0</v>
      </c>
      <c r="AH64" s="177">
        <v>0</v>
      </c>
      <c r="AI64" s="177">
        <v>70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75.14</v>
      </c>
      <c r="AQ64" s="177">
        <v>26.76</v>
      </c>
      <c r="AR64" s="177">
        <v>24.2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9.9700000000000006</v>
      </c>
      <c r="E65" s="177">
        <v>0</v>
      </c>
      <c r="F65" s="177">
        <v>0</v>
      </c>
      <c r="G65" s="177">
        <v>18.690000000000001</v>
      </c>
      <c r="H65" s="177">
        <v>0</v>
      </c>
      <c r="I65" s="177">
        <v>0</v>
      </c>
      <c r="J65" s="177">
        <v>23.1</v>
      </c>
      <c r="K65" s="177">
        <v>9.1</v>
      </c>
      <c r="L65" s="177">
        <v>379.71</v>
      </c>
      <c r="M65" s="177">
        <v>27.3</v>
      </c>
      <c r="N65" s="177">
        <v>35.049999999999997</v>
      </c>
      <c r="O65" s="177">
        <v>0</v>
      </c>
      <c r="P65" s="177">
        <v>40.06</v>
      </c>
      <c r="Q65" s="177">
        <v>6.1</v>
      </c>
      <c r="R65" s="177">
        <v>12.58</v>
      </c>
      <c r="S65" s="177">
        <v>7.83</v>
      </c>
      <c r="T65" s="177">
        <v>0</v>
      </c>
      <c r="U65" s="177">
        <v>51.77</v>
      </c>
      <c r="V65" s="177">
        <v>3.46</v>
      </c>
      <c r="W65" s="177">
        <v>11.43</v>
      </c>
      <c r="X65" s="177">
        <v>43.77</v>
      </c>
      <c r="Y65" s="177">
        <v>0</v>
      </c>
      <c r="Z65">
        <v>0</v>
      </c>
      <c r="AA65" s="177">
        <v>11.42</v>
      </c>
      <c r="AB65" s="177">
        <v>0</v>
      </c>
      <c r="AC65" s="177">
        <v>0</v>
      </c>
      <c r="AD65" s="177">
        <v>0</v>
      </c>
      <c r="AE65" s="177">
        <v>30</v>
      </c>
      <c r="AF65" s="177">
        <v>0</v>
      </c>
      <c r="AG65" s="177">
        <v>0</v>
      </c>
      <c r="AH65" s="177">
        <v>0</v>
      </c>
      <c r="AI65" s="177">
        <v>70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75.14</v>
      </c>
      <c r="AQ65" s="177">
        <v>26.76</v>
      </c>
      <c r="AR65" s="177">
        <v>24.2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9.9700000000000006</v>
      </c>
      <c r="E66" s="177">
        <v>0</v>
      </c>
      <c r="F66" s="177">
        <v>0</v>
      </c>
      <c r="G66" s="177">
        <v>18.690000000000001</v>
      </c>
      <c r="H66" s="177">
        <v>0</v>
      </c>
      <c r="I66" s="177">
        <v>0</v>
      </c>
      <c r="J66" s="177">
        <v>23.1</v>
      </c>
      <c r="K66" s="177">
        <v>9.1</v>
      </c>
      <c r="L66" s="177">
        <v>379.71</v>
      </c>
      <c r="M66" s="177">
        <v>27.3</v>
      </c>
      <c r="N66" s="177">
        <v>35.049999999999997</v>
      </c>
      <c r="O66" s="177">
        <v>0</v>
      </c>
      <c r="P66" s="177">
        <v>40.06</v>
      </c>
      <c r="Q66" s="177">
        <v>6.1</v>
      </c>
      <c r="R66" s="177">
        <v>12.58</v>
      </c>
      <c r="S66" s="177">
        <v>7.83</v>
      </c>
      <c r="T66" s="177">
        <v>0</v>
      </c>
      <c r="U66" s="177">
        <v>51.77</v>
      </c>
      <c r="V66" s="177">
        <v>3.46</v>
      </c>
      <c r="W66" s="177">
        <v>11.43</v>
      </c>
      <c r="X66" s="177">
        <v>43.77</v>
      </c>
      <c r="Y66" s="177">
        <v>0</v>
      </c>
      <c r="Z66">
        <v>0</v>
      </c>
      <c r="AA66" s="177">
        <v>11.42</v>
      </c>
      <c r="AB66" s="177">
        <v>0</v>
      </c>
      <c r="AC66" s="177">
        <v>0</v>
      </c>
      <c r="AD66" s="177">
        <v>0</v>
      </c>
      <c r="AE66" s="177">
        <v>30</v>
      </c>
      <c r="AF66" s="177">
        <v>0</v>
      </c>
      <c r="AG66" s="177">
        <v>0</v>
      </c>
      <c r="AH66" s="177">
        <v>0</v>
      </c>
      <c r="AI66" s="177">
        <v>70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75.14</v>
      </c>
      <c r="AQ66" s="177">
        <v>26.76</v>
      </c>
      <c r="AR66" s="177">
        <v>24.2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9.9700000000000006</v>
      </c>
      <c r="E67" s="177">
        <v>0</v>
      </c>
      <c r="F67" s="177">
        <v>0</v>
      </c>
      <c r="G67" s="177">
        <v>18.690000000000001</v>
      </c>
      <c r="H67" s="177">
        <v>0</v>
      </c>
      <c r="I67" s="177">
        <v>0</v>
      </c>
      <c r="J67" s="177">
        <v>23.1</v>
      </c>
      <c r="K67" s="177">
        <v>9.1</v>
      </c>
      <c r="L67" s="177">
        <v>396.55</v>
      </c>
      <c r="M67" s="177">
        <v>27.3</v>
      </c>
      <c r="N67" s="177">
        <v>35.049999999999997</v>
      </c>
      <c r="O67" s="177">
        <v>0</v>
      </c>
      <c r="P67" s="177">
        <v>40.06</v>
      </c>
      <c r="Q67" s="177">
        <v>6.1</v>
      </c>
      <c r="R67" s="177">
        <v>12.58</v>
      </c>
      <c r="S67" s="177">
        <v>7.83</v>
      </c>
      <c r="T67" s="177">
        <v>0</v>
      </c>
      <c r="U67" s="177">
        <v>51.77</v>
      </c>
      <c r="V67" s="177">
        <v>3.46</v>
      </c>
      <c r="W67" s="177">
        <v>11.43</v>
      </c>
      <c r="X67" s="177">
        <v>43.77</v>
      </c>
      <c r="Y67" s="177">
        <v>0</v>
      </c>
      <c r="Z67">
        <v>0</v>
      </c>
      <c r="AA67" s="177">
        <v>11.42</v>
      </c>
      <c r="AB67" s="177">
        <v>0</v>
      </c>
      <c r="AC67" s="177">
        <v>0</v>
      </c>
      <c r="AD67" s="177">
        <v>0</v>
      </c>
      <c r="AE67" s="177">
        <v>30</v>
      </c>
      <c r="AF67" s="177">
        <v>0</v>
      </c>
      <c r="AG67" s="177">
        <v>0</v>
      </c>
      <c r="AH67" s="177">
        <v>0</v>
      </c>
      <c r="AI67" s="177">
        <v>70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75.14</v>
      </c>
      <c r="AQ67" s="177">
        <v>26.76</v>
      </c>
      <c r="AR67" s="177">
        <v>24.2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9.9700000000000006</v>
      </c>
      <c r="E68" s="177">
        <v>0</v>
      </c>
      <c r="F68" s="177">
        <v>0</v>
      </c>
      <c r="G68" s="177">
        <v>18.690000000000001</v>
      </c>
      <c r="H68" s="177">
        <v>0</v>
      </c>
      <c r="I68" s="177">
        <v>0</v>
      </c>
      <c r="J68" s="177">
        <v>23.1</v>
      </c>
      <c r="K68" s="177">
        <v>9.1</v>
      </c>
      <c r="L68" s="177">
        <v>396.55</v>
      </c>
      <c r="M68" s="177">
        <v>27.3</v>
      </c>
      <c r="N68" s="177">
        <v>35.049999999999997</v>
      </c>
      <c r="O68" s="177">
        <v>0</v>
      </c>
      <c r="P68" s="177">
        <v>40.06</v>
      </c>
      <c r="Q68" s="177">
        <v>6.1</v>
      </c>
      <c r="R68" s="177">
        <v>12.58</v>
      </c>
      <c r="S68" s="177">
        <v>7.83</v>
      </c>
      <c r="T68" s="177">
        <v>0</v>
      </c>
      <c r="U68" s="177">
        <v>51.77</v>
      </c>
      <c r="V68" s="177">
        <v>3.46</v>
      </c>
      <c r="W68" s="177">
        <v>11.43</v>
      </c>
      <c r="X68" s="177">
        <v>43.77</v>
      </c>
      <c r="Y68" s="177">
        <v>0</v>
      </c>
      <c r="Z68">
        <v>0</v>
      </c>
      <c r="AA68" s="177">
        <v>11.42</v>
      </c>
      <c r="AB68" s="177">
        <v>0</v>
      </c>
      <c r="AC68" s="177">
        <v>0</v>
      </c>
      <c r="AD68" s="177">
        <v>0</v>
      </c>
      <c r="AE68" s="177">
        <v>30</v>
      </c>
      <c r="AF68" s="177">
        <v>0</v>
      </c>
      <c r="AG68" s="177">
        <v>0</v>
      </c>
      <c r="AH68" s="177">
        <v>0</v>
      </c>
      <c r="AI68" s="177">
        <v>70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75.14</v>
      </c>
      <c r="AQ68" s="177">
        <v>26.76</v>
      </c>
      <c r="AR68" s="177">
        <v>24.2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9.9700000000000006</v>
      </c>
      <c r="E69" s="177">
        <v>0</v>
      </c>
      <c r="F69" s="177">
        <v>0</v>
      </c>
      <c r="G69" s="177">
        <v>18.690000000000001</v>
      </c>
      <c r="H69" s="177">
        <v>0</v>
      </c>
      <c r="I69" s="177">
        <v>0</v>
      </c>
      <c r="J69" s="177">
        <v>23.1</v>
      </c>
      <c r="K69" s="177">
        <v>9.1</v>
      </c>
      <c r="L69" s="177">
        <v>434.86</v>
      </c>
      <c r="M69" s="177">
        <v>27.3</v>
      </c>
      <c r="N69" s="177">
        <v>35.049999999999997</v>
      </c>
      <c r="O69" s="177">
        <v>0</v>
      </c>
      <c r="P69" s="177">
        <v>40.06</v>
      </c>
      <c r="Q69" s="177">
        <v>6.1</v>
      </c>
      <c r="R69" s="177">
        <v>12.58</v>
      </c>
      <c r="S69" s="177">
        <v>7.83</v>
      </c>
      <c r="T69" s="177">
        <v>0</v>
      </c>
      <c r="U69" s="177">
        <v>51.77</v>
      </c>
      <c r="V69" s="177">
        <v>3.46</v>
      </c>
      <c r="W69" s="177">
        <v>11.43</v>
      </c>
      <c r="X69" s="177">
        <v>43.77</v>
      </c>
      <c r="Y69" s="177">
        <v>0</v>
      </c>
      <c r="Z69">
        <v>0</v>
      </c>
      <c r="AA69" s="177">
        <v>11.42</v>
      </c>
      <c r="AB69" s="177">
        <v>0</v>
      </c>
      <c r="AC69" s="177">
        <v>0</v>
      </c>
      <c r="AD69" s="177">
        <v>0</v>
      </c>
      <c r="AE69" s="177">
        <v>30</v>
      </c>
      <c r="AF69" s="177">
        <v>0</v>
      </c>
      <c r="AG69" s="177">
        <v>0</v>
      </c>
      <c r="AH69" s="177">
        <v>0</v>
      </c>
      <c r="AI69" s="177">
        <v>70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75.14</v>
      </c>
      <c r="AQ69" s="177">
        <v>26.76</v>
      </c>
      <c r="AR69" s="177">
        <v>24.2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9.9700000000000006</v>
      </c>
      <c r="E70" s="177">
        <v>0</v>
      </c>
      <c r="F70" s="177">
        <v>0</v>
      </c>
      <c r="G70" s="177">
        <v>18.690000000000001</v>
      </c>
      <c r="H70" s="177">
        <v>0</v>
      </c>
      <c r="I70" s="177">
        <v>0</v>
      </c>
      <c r="J70" s="177">
        <v>23.1</v>
      </c>
      <c r="K70" s="177">
        <v>9.1</v>
      </c>
      <c r="L70" s="177">
        <v>436.09</v>
      </c>
      <c r="M70" s="177">
        <v>27.3</v>
      </c>
      <c r="N70" s="177">
        <v>35.049999999999997</v>
      </c>
      <c r="O70" s="177">
        <v>0</v>
      </c>
      <c r="P70" s="177">
        <v>40.06</v>
      </c>
      <c r="Q70" s="177">
        <v>6.1</v>
      </c>
      <c r="R70" s="177">
        <v>12.58</v>
      </c>
      <c r="S70" s="177">
        <v>7.83</v>
      </c>
      <c r="T70" s="177">
        <v>0</v>
      </c>
      <c r="U70" s="177">
        <v>51.77</v>
      </c>
      <c r="V70" s="177">
        <v>3.46</v>
      </c>
      <c r="W70" s="177">
        <v>11.43</v>
      </c>
      <c r="X70" s="177">
        <v>43.77</v>
      </c>
      <c r="Y70" s="177">
        <v>0</v>
      </c>
      <c r="Z70">
        <v>0</v>
      </c>
      <c r="AA70" s="177">
        <v>11.42</v>
      </c>
      <c r="AB70" s="177">
        <v>0</v>
      </c>
      <c r="AC70" s="177">
        <v>0</v>
      </c>
      <c r="AD70" s="177">
        <v>0</v>
      </c>
      <c r="AE70" s="177">
        <v>30</v>
      </c>
      <c r="AF70" s="177">
        <v>0</v>
      </c>
      <c r="AG70" s="177">
        <v>0</v>
      </c>
      <c r="AH70" s="177">
        <v>0</v>
      </c>
      <c r="AI70" s="177">
        <v>70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75.14</v>
      </c>
      <c r="AQ70" s="177">
        <v>26.76</v>
      </c>
      <c r="AR70" s="177">
        <v>24.2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9.9700000000000006</v>
      </c>
      <c r="E71" s="177">
        <v>0</v>
      </c>
      <c r="F71" s="177">
        <v>0</v>
      </c>
      <c r="G71" s="177">
        <v>18.690000000000001</v>
      </c>
      <c r="H71" s="177">
        <v>0</v>
      </c>
      <c r="I71" s="177">
        <v>0</v>
      </c>
      <c r="J71" s="177">
        <v>23.1</v>
      </c>
      <c r="K71" s="177">
        <v>9.1</v>
      </c>
      <c r="L71" s="177">
        <v>411.87</v>
      </c>
      <c r="M71" s="177">
        <v>27.3</v>
      </c>
      <c r="N71" s="177">
        <v>35.049999999999997</v>
      </c>
      <c r="O71" s="177">
        <v>0</v>
      </c>
      <c r="P71" s="177">
        <v>40.06</v>
      </c>
      <c r="Q71" s="177">
        <v>6.1</v>
      </c>
      <c r="R71" s="177">
        <v>12.58</v>
      </c>
      <c r="S71" s="177">
        <v>7.83</v>
      </c>
      <c r="T71" s="177">
        <v>0</v>
      </c>
      <c r="U71" s="177">
        <v>51.77</v>
      </c>
      <c r="V71" s="177">
        <v>3.46</v>
      </c>
      <c r="W71" s="177">
        <v>11.43</v>
      </c>
      <c r="X71" s="177">
        <v>43.77</v>
      </c>
      <c r="Y71" s="177">
        <v>0</v>
      </c>
      <c r="Z71">
        <v>0</v>
      </c>
      <c r="AA71" s="177">
        <v>11.42</v>
      </c>
      <c r="AB71" s="177">
        <v>0</v>
      </c>
      <c r="AC71" s="177">
        <v>0</v>
      </c>
      <c r="AD71" s="177">
        <v>0</v>
      </c>
      <c r="AE71" s="177">
        <v>30</v>
      </c>
      <c r="AF71" s="177">
        <v>0</v>
      </c>
      <c r="AG71" s="177">
        <v>0</v>
      </c>
      <c r="AH71" s="177">
        <v>0</v>
      </c>
      <c r="AI71" s="177">
        <v>70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75.14</v>
      </c>
      <c r="AQ71" s="177">
        <v>26.76</v>
      </c>
      <c r="AR71" s="177">
        <v>18.2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9.9700000000000006</v>
      </c>
      <c r="E72" s="177">
        <v>0</v>
      </c>
      <c r="F72" s="177">
        <v>0</v>
      </c>
      <c r="G72" s="177">
        <v>18.690000000000001</v>
      </c>
      <c r="H72" s="177">
        <v>0</v>
      </c>
      <c r="I72" s="177">
        <v>0</v>
      </c>
      <c r="J72" s="177">
        <v>23.1</v>
      </c>
      <c r="K72" s="177">
        <v>9.1</v>
      </c>
      <c r="L72" s="177">
        <v>431.45</v>
      </c>
      <c r="M72" s="177">
        <v>27.3</v>
      </c>
      <c r="N72" s="177">
        <v>35.049999999999997</v>
      </c>
      <c r="O72" s="177">
        <v>0</v>
      </c>
      <c r="P72" s="177">
        <v>40.06</v>
      </c>
      <c r="Q72" s="177">
        <v>6.1</v>
      </c>
      <c r="R72" s="177">
        <v>12.58</v>
      </c>
      <c r="S72" s="177">
        <v>7.83</v>
      </c>
      <c r="T72" s="177">
        <v>0</v>
      </c>
      <c r="U72" s="177">
        <v>51.77</v>
      </c>
      <c r="V72" s="177">
        <v>3.46</v>
      </c>
      <c r="W72" s="177">
        <v>11.43</v>
      </c>
      <c r="X72" s="177">
        <v>43.77</v>
      </c>
      <c r="Y72" s="177">
        <v>0</v>
      </c>
      <c r="Z72">
        <v>0</v>
      </c>
      <c r="AA72" s="177">
        <v>11.42</v>
      </c>
      <c r="AB72" s="177">
        <v>0</v>
      </c>
      <c r="AC72" s="177">
        <v>0</v>
      </c>
      <c r="AD72" s="177">
        <v>0</v>
      </c>
      <c r="AE72" s="177">
        <v>23.13</v>
      </c>
      <c r="AF72" s="177">
        <v>0</v>
      </c>
      <c r="AG72" s="177">
        <v>0</v>
      </c>
      <c r="AH72" s="177">
        <v>0</v>
      </c>
      <c r="AI72" s="177">
        <v>70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75.14</v>
      </c>
      <c r="AQ72" s="177">
        <v>26.76</v>
      </c>
      <c r="AR72" s="177">
        <v>13.2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9.9700000000000006</v>
      </c>
      <c r="E73" s="177">
        <v>0</v>
      </c>
      <c r="F73" s="177">
        <v>0</v>
      </c>
      <c r="G73" s="177">
        <v>18.690000000000001</v>
      </c>
      <c r="H73" s="177">
        <v>0</v>
      </c>
      <c r="I73" s="177">
        <v>0</v>
      </c>
      <c r="J73" s="177">
        <v>23.1</v>
      </c>
      <c r="K73" s="177">
        <v>9.1</v>
      </c>
      <c r="L73" s="177">
        <v>431.45</v>
      </c>
      <c r="M73" s="177">
        <v>27.3</v>
      </c>
      <c r="N73" s="177">
        <v>35.049999999999997</v>
      </c>
      <c r="O73" s="177">
        <v>0</v>
      </c>
      <c r="P73" s="177">
        <v>40.06</v>
      </c>
      <c r="Q73" s="177">
        <v>6.1</v>
      </c>
      <c r="R73" s="177">
        <v>12.58</v>
      </c>
      <c r="S73" s="177">
        <v>7.83</v>
      </c>
      <c r="T73" s="177">
        <v>0</v>
      </c>
      <c r="U73" s="177">
        <v>51.77</v>
      </c>
      <c r="V73" s="177">
        <v>4.1500000000000004</v>
      </c>
      <c r="W73" s="177">
        <v>11.43</v>
      </c>
      <c r="X73" s="177">
        <v>43.77</v>
      </c>
      <c r="Y73" s="177">
        <v>0</v>
      </c>
      <c r="Z73">
        <v>0</v>
      </c>
      <c r="AA73" s="177">
        <v>11.42</v>
      </c>
      <c r="AB73" s="177">
        <v>0</v>
      </c>
      <c r="AC73" s="177">
        <v>0</v>
      </c>
      <c r="AD73" s="177">
        <v>0</v>
      </c>
      <c r="AE73" s="177">
        <v>30</v>
      </c>
      <c r="AF73" s="177">
        <v>0</v>
      </c>
      <c r="AG73" s="177">
        <v>0</v>
      </c>
      <c r="AH73" s="177">
        <v>0</v>
      </c>
      <c r="AI73" s="177">
        <v>70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75.14</v>
      </c>
      <c r="AQ73" s="177">
        <v>26.76</v>
      </c>
      <c r="AR73" s="177">
        <v>7.7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9.9700000000000006</v>
      </c>
      <c r="E74" s="177">
        <v>0</v>
      </c>
      <c r="F74" s="177">
        <v>0</v>
      </c>
      <c r="G74" s="177">
        <v>18.690000000000001</v>
      </c>
      <c r="H74" s="177">
        <v>0</v>
      </c>
      <c r="I74" s="177">
        <v>0</v>
      </c>
      <c r="J74" s="177">
        <v>23.1</v>
      </c>
      <c r="K74" s="177">
        <v>9.1</v>
      </c>
      <c r="L74" s="177">
        <v>431.45</v>
      </c>
      <c r="M74" s="177">
        <v>27.3</v>
      </c>
      <c r="N74" s="177">
        <v>35.049999999999997</v>
      </c>
      <c r="O74" s="177">
        <v>0</v>
      </c>
      <c r="P74" s="177">
        <v>40.06</v>
      </c>
      <c r="Q74" s="177">
        <v>6.1</v>
      </c>
      <c r="R74" s="177">
        <v>12.58</v>
      </c>
      <c r="S74" s="177">
        <v>7.83</v>
      </c>
      <c r="T74" s="177">
        <v>0</v>
      </c>
      <c r="U74" s="177">
        <v>51.77</v>
      </c>
      <c r="V74" s="177">
        <v>4.4800000000000004</v>
      </c>
      <c r="W74" s="177">
        <v>11.43</v>
      </c>
      <c r="X74" s="177">
        <v>43.77</v>
      </c>
      <c r="Y74" s="177">
        <v>0</v>
      </c>
      <c r="Z74">
        <v>0</v>
      </c>
      <c r="AA74" s="177">
        <v>11.42</v>
      </c>
      <c r="AB74" s="177">
        <v>0</v>
      </c>
      <c r="AC74" s="177">
        <v>0</v>
      </c>
      <c r="AD74" s="177">
        <v>0</v>
      </c>
      <c r="AE74" s="177">
        <v>30</v>
      </c>
      <c r="AF74" s="177">
        <v>0</v>
      </c>
      <c r="AG74" s="177">
        <v>0</v>
      </c>
      <c r="AH74" s="177">
        <v>0</v>
      </c>
      <c r="AI74" s="177">
        <v>70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75.14</v>
      </c>
      <c r="AQ74" s="177">
        <v>26.76</v>
      </c>
      <c r="AR74" s="177">
        <v>3.27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0.37</v>
      </c>
      <c r="E75" s="177">
        <v>0</v>
      </c>
      <c r="F75" s="177">
        <v>0</v>
      </c>
      <c r="G75" s="177">
        <v>18.690000000000001</v>
      </c>
      <c r="H75" s="177">
        <v>0</v>
      </c>
      <c r="I75" s="177">
        <v>0</v>
      </c>
      <c r="J75" s="177">
        <v>23.1</v>
      </c>
      <c r="K75" s="177">
        <v>9.1</v>
      </c>
      <c r="L75" s="177">
        <v>451.03</v>
      </c>
      <c r="M75" s="177">
        <v>27.3</v>
      </c>
      <c r="N75" s="177">
        <v>35.049999999999997</v>
      </c>
      <c r="O75" s="177">
        <v>0</v>
      </c>
      <c r="P75" s="177">
        <v>40.06</v>
      </c>
      <c r="Q75" s="177">
        <v>6.1</v>
      </c>
      <c r="R75" s="177">
        <v>12.58</v>
      </c>
      <c r="S75" s="177">
        <v>7.83</v>
      </c>
      <c r="T75" s="177">
        <v>0</v>
      </c>
      <c r="U75" s="177">
        <v>51.77</v>
      </c>
      <c r="V75" s="177">
        <v>4.67</v>
      </c>
      <c r="W75" s="177">
        <v>11.43</v>
      </c>
      <c r="X75" s="177">
        <v>43.77</v>
      </c>
      <c r="Y75" s="177">
        <v>0</v>
      </c>
      <c r="Z75">
        <v>0</v>
      </c>
      <c r="AA75" s="177">
        <v>11.42</v>
      </c>
      <c r="AB75" s="177">
        <v>0</v>
      </c>
      <c r="AC75" s="177">
        <v>0</v>
      </c>
      <c r="AD75" s="177">
        <v>0</v>
      </c>
      <c r="AE75" s="177">
        <v>30</v>
      </c>
      <c r="AF75" s="177">
        <v>0</v>
      </c>
      <c r="AG75" s="177">
        <v>0</v>
      </c>
      <c r="AH75" s="177">
        <v>0</v>
      </c>
      <c r="AI75" s="177">
        <v>70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75.14</v>
      </c>
      <c r="AQ75" s="177">
        <v>26.76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18.690000000000001</v>
      </c>
      <c r="H76" s="177">
        <v>0</v>
      </c>
      <c r="I76" s="177">
        <v>0</v>
      </c>
      <c r="J76" s="177">
        <v>23.1</v>
      </c>
      <c r="K76" s="177">
        <v>9.1</v>
      </c>
      <c r="L76" s="177">
        <v>451.03</v>
      </c>
      <c r="M76" s="177">
        <v>27.3</v>
      </c>
      <c r="N76" s="177">
        <v>35.049999999999997</v>
      </c>
      <c r="O76" s="177">
        <v>0</v>
      </c>
      <c r="P76" s="177">
        <v>40.06</v>
      </c>
      <c r="Q76" s="177">
        <v>6.1</v>
      </c>
      <c r="R76" s="177">
        <v>12.58</v>
      </c>
      <c r="S76" s="177">
        <v>7.83</v>
      </c>
      <c r="T76" s="177">
        <v>0</v>
      </c>
      <c r="U76" s="177">
        <v>51.77</v>
      </c>
      <c r="V76" s="177">
        <v>4.75</v>
      </c>
      <c r="W76" s="177">
        <v>11.43</v>
      </c>
      <c r="X76" s="177">
        <v>43.77</v>
      </c>
      <c r="Y76" s="177">
        <v>0</v>
      </c>
      <c r="Z76">
        <v>0</v>
      </c>
      <c r="AA76" s="177">
        <v>11.42</v>
      </c>
      <c r="AB76" s="177">
        <v>0</v>
      </c>
      <c r="AC76" s="177">
        <v>0</v>
      </c>
      <c r="AD76" s="177">
        <v>0</v>
      </c>
      <c r="AE76" s="177">
        <v>30</v>
      </c>
      <c r="AF76" s="177">
        <v>0</v>
      </c>
      <c r="AG76" s="177">
        <v>0</v>
      </c>
      <c r="AH76" s="177">
        <v>0</v>
      </c>
      <c r="AI76" s="177">
        <v>70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75.14</v>
      </c>
      <c r="AQ76" s="177">
        <v>26.76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18.690000000000001</v>
      </c>
      <c r="H77" s="177">
        <v>0</v>
      </c>
      <c r="I77" s="177">
        <v>0</v>
      </c>
      <c r="J77" s="177">
        <v>23.1</v>
      </c>
      <c r="K77" s="177">
        <v>9.1</v>
      </c>
      <c r="L77" s="177">
        <v>451.03</v>
      </c>
      <c r="M77" s="177">
        <v>27.3</v>
      </c>
      <c r="N77" s="177">
        <v>35.049999999999997</v>
      </c>
      <c r="O77" s="177">
        <v>0</v>
      </c>
      <c r="P77" s="177">
        <v>40.06</v>
      </c>
      <c r="Q77" s="177">
        <v>6.1</v>
      </c>
      <c r="R77" s="177">
        <v>12.58</v>
      </c>
      <c r="S77" s="177">
        <v>7.83</v>
      </c>
      <c r="T77" s="177">
        <v>0</v>
      </c>
      <c r="U77" s="177">
        <v>51.77</v>
      </c>
      <c r="V77" s="177">
        <v>4.82</v>
      </c>
      <c r="W77" s="177">
        <v>11.43</v>
      </c>
      <c r="X77" s="177">
        <v>43.77</v>
      </c>
      <c r="Y77" s="177">
        <v>0</v>
      </c>
      <c r="Z77">
        <v>0</v>
      </c>
      <c r="AA77" s="177">
        <v>11.42</v>
      </c>
      <c r="AB77" s="177">
        <v>0</v>
      </c>
      <c r="AC77" s="177">
        <v>0</v>
      </c>
      <c r="AD77" s="177">
        <v>0</v>
      </c>
      <c r="AE77" s="177">
        <v>30</v>
      </c>
      <c r="AF77" s="177">
        <v>0</v>
      </c>
      <c r="AG77" s="177">
        <v>0</v>
      </c>
      <c r="AH77" s="177">
        <v>0</v>
      </c>
      <c r="AI77" s="177">
        <v>70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75.14</v>
      </c>
      <c r="AQ77" s="177">
        <v>26.76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18.690000000000001</v>
      </c>
      <c r="H78" s="177">
        <v>0</v>
      </c>
      <c r="I78" s="177">
        <v>0</v>
      </c>
      <c r="J78" s="177">
        <v>23.1</v>
      </c>
      <c r="K78" s="177">
        <v>9.1</v>
      </c>
      <c r="L78" s="177">
        <v>470.6</v>
      </c>
      <c r="M78" s="177">
        <v>27.3</v>
      </c>
      <c r="N78" s="177">
        <v>35.049999999999997</v>
      </c>
      <c r="O78" s="177">
        <v>0</v>
      </c>
      <c r="P78" s="177">
        <v>40.06</v>
      </c>
      <c r="Q78" s="177">
        <v>6.1</v>
      </c>
      <c r="R78" s="177">
        <v>12.58</v>
      </c>
      <c r="S78" s="177">
        <v>7.83</v>
      </c>
      <c r="T78" s="177">
        <v>0</v>
      </c>
      <c r="U78" s="177">
        <v>51.77</v>
      </c>
      <c r="V78" s="177">
        <v>4.82</v>
      </c>
      <c r="W78" s="177">
        <v>11.43</v>
      </c>
      <c r="X78" s="177">
        <v>43.77</v>
      </c>
      <c r="Y78" s="177">
        <v>0</v>
      </c>
      <c r="Z78">
        <v>0</v>
      </c>
      <c r="AA78" s="177">
        <v>11.42</v>
      </c>
      <c r="AB78" s="177">
        <v>0</v>
      </c>
      <c r="AC78" s="177">
        <v>0</v>
      </c>
      <c r="AD78" s="177">
        <v>0</v>
      </c>
      <c r="AE78" s="177">
        <v>30</v>
      </c>
      <c r="AF78" s="177">
        <v>0</v>
      </c>
      <c r="AG78" s="177">
        <v>0</v>
      </c>
      <c r="AH78" s="177">
        <v>0</v>
      </c>
      <c r="AI78" s="177">
        <v>70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75.14</v>
      </c>
      <c r="AQ78" s="177">
        <v>26.76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18.690000000000001</v>
      </c>
      <c r="H79" s="177">
        <v>0</v>
      </c>
      <c r="I79" s="177">
        <v>0</v>
      </c>
      <c r="J79" s="177">
        <v>23.1</v>
      </c>
      <c r="K79" s="177">
        <v>8.8800000000000008</v>
      </c>
      <c r="L79" s="177">
        <v>470.6</v>
      </c>
      <c r="M79" s="177">
        <v>27.3</v>
      </c>
      <c r="N79" s="177">
        <v>35.049999999999997</v>
      </c>
      <c r="O79" s="177">
        <v>0</v>
      </c>
      <c r="P79" s="177">
        <v>40.06</v>
      </c>
      <c r="Q79" s="177">
        <v>6.1</v>
      </c>
      <c r="R79" s="177">
        <v>12.58</v>
      </c>
      <c r="S79" s="177">
        <v>7.83</v>
      </c>
      <c r="T79" s="177">
        <v>0</v>
      </c>
      <c r="U79" s="177">
        <v>51.77</v>
      </c>
      <c r="V79" s="177">
        <v>5.01</v>
      </c>
      <c r="W79" s="177">
        <v>11.43</v>
      </c>
      <c r="X79" s="177">
        <v>43.77</v>
      </c>
      <c r="Y79" s="177">
        <v>0</v>
      </c>
      <c r="Z79">
        <v>0</v>
      </c>
      <c r="AA79" s="177">
        <v>11.42</v>
      </c>
      <c r="AB79" s="177">
        <v>0</v>
      </c>
      <c r="AC79" s="177">
        <v>0</v>
      </c>
      <c r="AD79" s="177">
        <v>0</v>
      </c>
      <c r="AE79" s="177">
        <v>30</v>
      </c>
      <c r="AF79" s="177">
        <v>0</v>
      </c>
      <c r="AG79" s="177">
        <v>0</v>
      </c>
      <c r="AH79" s="177">
        <v>0</v>
      </c>
      <c r="AI79" s="177">
        <v>70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75.14</v>
      </c>
      <c r="AQ79" s="177">
        <v>26.76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18.37</v>
      </c>
      <c r="H80" s="177">
        <v>0</v>
      </c>
      <c r="I80" s="177">
        <v>0</v>
      </c>
      <c r="J80" s="177">
        <v>23.1</v>
      </c>
      <c r="K80" s="177">
        <v>9.1</v>
      </c>
      <c r="L80" s="177">
        <v>490.19</v>
      </c>
      <c r="M80" s="177">
        <v>27.3</v>
      </c>
      <c r="N80" s="177">
        <v>35.049999999999997</v>
      </c>
      <c r="O80" s="177">
        <v>0</v>
      </c>
      <c r="P80" s="177">
        <v>40.06</v>
      </c>
      <c r="Q80" s="177">
        <v>6.1</v>
      </c>
      <c r="R80" s="177">
        <v>12.58</v>
      </c>
      <c r="S80" s="177">
        <v>7.83</v>
      </c>
      <c r="T80" s="177">
        <v>0</v>
      </c>
      <c r="U80" s="177">
        <v>51.77</v>
      </c>
      <c r="V80" s="177">
        <v>5.0599999999999996</v>
      </c>
      <c r="W80" s="177">
        <v>11.43</v>
      </c>
      <c r="X80" s="177">
        <v>43.77</v>
      </c>
      <c r="Y80" s="177">
        <v>0</v>
      </c>
      <c r="Z80">
        <v>0</v>
      </c>
      <c r="AA80" s="177">
        <v>11.42</v>
      </c>
      <c r="AB80" s="177">
        <v>0</v>
      </c>
      <c r="AC80" s="177">
        <v>0</v>
      </c>
      <c r="AD80" s="177">
        <v>0</v>
      </c>
      <c r="AE80" s="177">
        <v>30</v>
      </c>
      <c r="AF80" s="177">
        <v>0</v>
      </c>
      <c r="AG80" s="177">
        <v>0</v>
      </c>
      <c r="AH80" s="177">
        <v>0</v>
      </c>
      <c r="AI80" s="177">
        <v>70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75.14</v>
      </c>
      <c r="AQ80" s="177">
        <v>26.76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18.37</v>
      </c>
      <c r="H81" s="177">
        <v>0</v>
      </c>
      <c r="I81" s="177">
        <v>0</v>
      </c>
      <c r="J81" s="177">
        <v>23.1</v>
      </c>
      <c r="K81" s="177">
        <v>9.1</v>
      </c>
      <c r="L81" s="177">
        <v>490.19</v>
      </c>
      <c r="M81" s="177">
        <v>27.3</v>
      </c>
      <c r="N81" s="177">
        <v>35.049999999999997</v>
      </c>
      <c r="O81" s="177">
        <v>0</v>
      </c>
      <c r="P81" s="177">
        <v>40.06</v>
      </c>
      <c r="Q81" s="177">
        <v>6.1</v>
      </c>
      <c r="R81" s="177">
        <v>12.58</v>
      </c>
      <c r="S81" s="177">
        <v>7.83</v>
      </c>
      <c r="T81" s="177">
        <v>0</v>
      </c>
      <c r="U81" s="177">
        <v>51.77</v>
      </c>
      <c r="V81" s="177">
        <v>5.0999999999999996</v>
      </c>
      <c r="W81" s="177">
        <v>11.43</v>
      </c>
      <c r="X81" s="177">
        <v>43.77</v>
      </c>
      <c r="Y81" s="177">
        <v>0</v>
      </c>
      <c r="Z81">
        <v>0</v>
      </c>
      <c r="AA81" s="177">
        <v>11.42</v>
      </c>
      <c r="AB81" s="177">
        <v>0</v>
      </c>
      <c r="AC81" s="177">
        <v>0</v>
      </c>
      <c r="AD81" s="177">
        <v>0</v>
      </c>
      <c r="AE81" s="177">
        <v>30</v>
      </c>
      <c r="AF81" s="177">
        <v>0</v>
      </c>
      <c r="AG81" s="177">
        <v>0</v>
      </c>
      <c r="AH81" s="177">
        <v>0</v>
      </c>
      <c r="AI81" s="177">
        <v>70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75.14</v>
      </c>
      <c r="AQ81" s="177">
        <v>26.76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18.37</v>
      </c>
      <c r="H82" s="177">
        <v>0</v>
      </c>
      <c r="I82" s="177">
        <v>0</v>
      </c>
      <c r="J82" s="177">
        <v>23.1</v>
      </c>
      <c r="K82" s="177">
        <v>9.1</v>
      </c>
      <c r="L82" s="177">
        <v>509.76</v>
      </c>
      <c r="M82" s="177">
        <v>27.3</v>
      </c>
      <c r="N82" s="177">
        <v>35.049999999999997</v>
      </c>
      <c r="O82" s="177">
        <v>0</v>
      </c>
      <c r="P82" s="177">
        <v>40.06</v>
      </c>
      <c r="Q82" s="177">
        <v>6.1</v>
      </c>
      <c r="R82" s="177">
        <v>12.58</v>
      </c>
      <c r="S82" s="177">
        <v>7.83</v>
      </c>
      <c r="T82" s="177">
        <v>0</v>
      </c>
      <c r="U82" s="177">
        <v>51.77</v>
      </c>
      <c r="V82" s="177">
        <v>5.0999999999999996</v>
      </c>
      <c r="W82" s="177">
        <v>11.43</v>
      </c>
      <c r="X82" s="177">
        <v>43.77</v>
      </c>
      <c r="Y82" s="177">
        <v>0</v>
      </c>
      <c r="Z82">
        <v>0</v>
      </c>
      <c r="AA82" s="177">
        <v>11.42</v>
      </c>
      <c r="AB82" s="177">
        <v>0</v>
      </c>
      <c r="AC82" s="177">
        <v>0</v>
      </c>
      <c r="AD82" s="177">
        <v>0</v>
      </c>
      <c r="AE82" s="177">
        <v>30</v>
      </c>
      <c r="AF82" s="177">
        <v>0</v>
      </c>
      <c r="AG82" s="177">
        <v>0</v>
      </c>
      <c r="AH82" s="177">
        <v>0</v>
      </c>
      <c r="AI82" s="177">
        <v>70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75.14</v>
      </c>
      <c r="AQ82" s="177">
        <v>26.76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0.76</v>
      </c>
      <c r="H83" s="177">
        <v>0</v>
      </c>
      <c r="I83" s="177">
        <v>0</v>
      </c>
      <c r="J83" s="177">
        <v>23.42</v>
      </c>
      <c r="K83" s="177">
        <v>9.1</v>
      </c>
      <c r="L83" s="177">
        <v>509.76</v>
      </c>
      <c r="M83" s="177">
        <v>27.3</v>
      </c>
      <c r="N83" s="177">
        <v>35.049999999999997</v>
      </c>
      <c r="O83" s="177">
        <v>0</v>
      </c>
      <c r="P83" s="177">
        <v>40.06</v>
      </c>
      <c r="Q83" s="177">
        <v>6.1</v>
      </c>
      <c r="R83" s="177">
        <v>12.58</v>
      </c>
      <c r="S83" s="177">
        <v>7.83</v>
      </c>
      <c r="T83" s="177">
        <v>0</v>
      </c>
      <c r="U83" s="177">
        <v>51.77</v>
      </c>
      <c r="V83" s="177">
        <v>5.0999999999999996</v>
      </c>
      <c r="W83" s="177">
        <v>11.43</v>
      </c>
      <c r="X83" s="177">
        <v>43.77</v>
      </c>
      <c r="Y83" s="177">
        <v>0</v>
      </c>
      <c r="Z83">
        <v>0</v>
      </c>
      <c r="AA83" s="177">
        <v>11.42</v>
      </c>
      <c r="AB83" s="177">
        <v>0</v>
      </c>
      <c r="AC83" s="177">
        <v>0</v>
      </c>
      <c r="AD83" s="177">
        <v>0</v>
      </c>
      <c r="AE83" s="177">
        <v>30</v>
      </c>
      <c r="AF83" s="177">
        <v>0</v>
      </c>
      <c r="AG83" s="177">
        <v>0</v>
      </c>
      <c r="AH83" s="177">
        <v>0</v>
      </c>
      <c r="AI83" s="177">
        <v>70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75.14</v>
      </c>
      <c r="AQ83" s="177">
        <v>26.76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23.42</v>
      </c>
      <c r="K84" s="177">
        <v>9.1</v>
      </c>
      <c r="L84" s="177">
        <v>529.33000000000004</v>
      </c>
      <c r="M84" s="177">
        <v>27.3</v>
      </c>
      <c r="N84" s="177">
        <v>35.049999999999997</v>
      </c>
      <c r="O84" s="177">
        <v>0</v>
      </c>
      <c r="P84" s="177">
        <v>40.06</v>
      </c>
      <c r="Q84" s="177">
        <v>6.1</v>
      </c>
      <c r="R84" s="177">
        <v>12.58</v>
      </c>
      <c r="S84" s="177">
        <v>7.83</v>
      </c>
      <c r="T84" s="177">
        <v>0</v>
      </c>
      <c r="U84" s="177">
        <v>51.77</v>
      </c>
      <c r="V84" s="177">
        <v>5.0999999999999996</v>
      </c>
      <c r="W84" s="177">
        <v>11.43</v>
      </c>
      <c r="X84" s="177">
        <v>43.77</v>
      </c>
      <c r="Y84" s="177">
        <v>0</v>
      </c>
      <c r="Z84">
        <v>0</v>
      </c>
      <c r="AA84" s="177">
        <v>11.42</v>
      </c>
      <c r="AB84" s="177">
        <v>0</v>
      </c>
      <c r="AC84" s="177">
        <v>0</v>
      </c>
      <c r="AD84" s="177">
        <v>0</v>
      </c>
      <c r="AE84" s="177">
        <v>30</v>
      </c>
      <c r="AF84" s="177">
        <v>0</v>
      </c>
      <c r="AG84" s="177">
        <v>0</v>
      </c>
      <c r="AH84" s="177">
        <v>0</v>
      </c>
      <c r="AI84" s="177">
        <v>70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75.14</v>
      </c>
      <c r="AQ84" s="177">
        <v>26.76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23.42</v>
      </c>
      <c r="K85" s="177">
        <v>9.1</v>
      </c>
      <c r="L85" s="177">
        <v>529.33000000000004</v>
      </c>
      <c r="M85" s="177">
        <v>27.3</v>
      </c>
      <c r="N85" s="177">
        <v>35.049999999999997</v>
      </c>
      <c r="O85" s="177">
        <v>0</v>
      </c>
      <c r="P85" s="177">
        <v>40.06</v>
      </c>
      <c r="Q85" s="177">
        <v>6.1</v>
      </c>
      <c r="R85" s="177">
        <v>12.58</v>
      </c>
      <c r="S85" s="177">
        <v>7.83</v>
      </c>
      <c r="T85" s="177">
        <v>0</v>
      </c>
      <c r="U85" s="177">
        <v>51.77</v>
      </c>
      <c r="V85" s="177">
        <v>5.0999999999999996</v>
      </c>
      <c r="W85" s="177">
        <v>11.43</v>
      </c>
      <c r="X85" s="177">
        <v>43.77</v>
      </c>
      <c r="Y85" s="177">
        <v>0</v>
      </c>
      <c r="Z85">
        <v>0</v>
      </c>
      <c r="AA85" s="177">
        <v>11.42</v>
      </c>
      <c r="AB85" s="177">
        <v>0</v>
      </c>
      <c r="AC85" s="177">
        <v>0</v>
      </c>
      <c r="AD85" s="177">
        <v>0</v>
      </c>
      <c r="AE85" s="177">
        <v>30</v>
      </c>
      <c r="AF85" s="177">
        <v>0</v>
      </c>
      <c r="AG85" s="177">
        <v>0</v>
      </c>
      <c r="AH85" s="177">
        <v>0</v>
      </c>
      <c r="AI85" s="177">
        <v>66.72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75.14</v>
      </c>
      <c r="AQ85" s="177">
        <v>26.76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8.41</v>
      </c>
      <c r="E86" s="177">
        <v>0</v>
      </c>
      <c r="F86" s="177">
        <v>0</v>
      </c>
      <c r="G86" s="177">
        <v>11.53</v>
      </c>
      <c r="H86" s="177">
        <v>0</v>
      </c>
      <c r="I86" s="177">
        <v>0</v>
      </c>
      <c r="J86" s="177">
        <v>23.42</v>
      </c>
      <c r="K86" s="177">
        <v>9.1</v>
      </c>
      <c r="L86" s="177">
        <v>548.91</v>
      </c>
      <c r="M86" s="177">
        <v>27.3</v>
      </c>
      <c r="N86" s="177">
        <v>35.049999999999997</v>
      </c>
      <c r="O86" s="177">
        <v>0</v>
      </c>
      <c r="P86" s="177">
        <v>40.06</v>
      </c>
      <c r="Q86" s="177">
        <v>6.1</v>
      </c>
      <c r="R86" s="177">
        <v>12.58</v>
      </c>
      <c r="S86" s="177">
        <v>7.83</v>
      </c>
      <c r="T86" s="177">
        <v>0</v>
      </c>
      <c r="U86" s="177">
        <v>51.77</v>
      </c>
      <c r="V86" s="177">
        <v>5.0999999999999996</v>
      </c>
      <c r="W86" s="177">
        <v>11.43</v>
      </c>
      <c r="X86" s="177">
        <v>43.77</v>
      </c>
      <c r="Y86" s="177">
        <v>0</v>
      </c>
      <c r="Z86">
        <v>0</v>
      </c>
      <c r="AA86" s="177">
        <v>11.42</v>
      </c>
      <c r="AB86" s="177">
        <v>0</v>
      </c>
      <c r="AC86" s="177">
        <v>0</v>
      </c>
      <c r="AD86" s="177">
        <v>0</v>
      </c>
      <c r="AE86" s="177">
        <v>30</v>
      </c>
      <c r="AF86" s="177">
        <v>0</v>
      </c>
      <c r="AG86" s="177">
        <v>0</v>
      </c>
      <c r="AH86" s="177">
        <v>0</v>
      </c>
      <c r="AI86" s="177">
        <v>66.72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75.14</v>
      </c>
      <c r="AQ86" s="177">
        <v>26.76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9.9700000000000006</v>
      </c>
      <c r="E87" s="177">
        <v>0</v>
      </c>
      <c r="F87" s="177">
        <v>0</v>
      </c>
      <c r="G87" s="177">
        <v>18.37</v>
      </c>
      <c r="H87" s="177">
        <v>0</v>
      </c>
      <c r="I87" s="177">
        <v>0</v>
      </c>
      <c r="J87" s="177">
        <v>23.42</v>
      </c>
      <c r="K87" s="177">
        <v>9.1</v>
      </c>
      <c r="L87" s="177">
        <v>548.91</v>
      </c>
      <c r="M87" s="177">
        <v>27.3</v>
      </c>
      <c r="N87" s="177">
        <v>35.049999999999997</v>
      </c>
      <c r="O87" s="177">
        <v>0</v>
      </c>
      <c r="P87" s="177">
        <v>40.06</v>
      </c>
      <c r="Q87" s="177">
        <v>6.1</v>
      </c>
      <c r="R87" s="177">
        <v>12.58</v>
      </c>
      <c r="S87" s="177">
        <v>7.83</v>
      </c>
      <c r="T87" s="177">
        <v>0</v>
      </c>
      <c r="U87" s="177">
        <v>51.77</v>
      </c>
      <c r="V87" s="177">
        <v>5.0999999999999996</v>
      </c>
      <c r="W87" s="177">
        <v>11.43</v>
      </c>
      <c r="X87" s="177">
        <v>43.77</v>
      </c>
      <c r="Y87" s="177">
        <v>0</v>
      </c>
      <c r="Z87">
        <v>0</v>
      </c>
      <c r="AA87" s="177">
        <v>12</v>
      </c>
      <c r="AB87" s="177">
        <v>0</v>
      </c>
      <c r="AC87" s="177">
        <v>0</v>
      </c>
      <c r="AD87" s="177">
        <v>0</v>
      </c>
      <c r="AE87" s="177">
        <v>30</v>
      </c>
      <c r="AF87" s="177">
        <v>0</v>
      </c>
      <c r="AG87" s="177">
        <v>0</v>
      </c>
      <c r="AH87" s="177">
        <v>0</v>
      </c>
      <c r="AI87" s="177">
        <v>66.72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75.14</v>
      </c>
      <c r="AQ87" s="177">
        <v>26.76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9.9700000000000006</v>
      </c>
      <c r="E88" s="177">
        <v>0</v>
      </c>
      <c r="F88" s="177">
        <v>0</v>
      </c>
      <c r="G88" s="177">
        <v>18.37</v>
      </c>
      <c r="H88" s="177">
        <v>0</v>
      </c>
      <c r="I88" s="177">
        <v>0</v>
      </c>
      <c r="J88" s="177">
        <v>23.42</v>
      </c>
      <c r="K88" s="177">
        <v>9.1</v>
      </c>
      <c r="L88" s="177">
        <v>559.51</v>
      </c>
      <c r="M88" s="177">
        <v>27.3</v>
      </c>
      <c r="N88" s="177">
        <v>35.049999999999997</v>
      </c>
      <c r="O88" s="177">
        <v>0</v>
      </c>
      <c r="P88" s="177">
        <v>40.06</v>
      </c>
      <c r="Q88" s="177">
        <v>6.1</v>
      </c>
      <c r="R88" s="177">
        <v>12.58</v>
      </c>
      <c r="S88" s="177">
        <v>7.83</v>
      </c>
      <c r="T88" s="177">
        <v>0</v>
      </c>
      <c r="U88" s="177">
        <v>51.77</v>
      </c>
      <c r="V88" s="177">
        <v>5.0999999999999996</v>
      </c>
      <c r="W88" s="177">
        <v>11.43</v>
      </c>
      <c r="X88" s="177">
        <v>43.77</v>
      </c>
      <c r="Y88" s="177">
        <v>0</v>
      </c>
      <c r="Z88">
        <v>0</v>
      </c>
      <c r="AA88" s="177">
        <v>12</v>
      </c>
      <c r="AB88" s="177">
        <v>0</v>
      </c>
      <c r="AC88" s="177">
        <v>0</v>
      </c>
      <c r="AD88" s="177">
        <v>0</v>
      </c>
      <c r="AE88" s="177">
        <v>30</v>
      </c>
      <c r="AF88" s="177">
        <v>0</v>
      </c>
      <c r="AG88" s="177">
        <v>0</v>
      </c>
      <c r="AH88" s="177">
        <v>0</v>
      </c>
      <c r="AI88" s="177">
        <v>66.72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75.14</v>
      </c>
      <c r="AQ88" s="177">
        <v>26.76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9.9700000000000006</v>
      </c>
      <c r="E89" s="177">
        <v>0</v>
      </c>
      <c r="F89" s="177">
        <v>0</v>
      </c>
      <c r="G89" s="177">
        <v>18.37</v>
      </c>
      <c r="H89" s="177">
        <v>0</v>
      </c>
      <c r="I89" s="177">
        <v>0</v>
      </c>
      <c r="J89" s="177">
        <v>23.42</v>
      </c>
      <c r="K89" s="177">
        <v>9.1</v>
      </c>
      <c r="L89" s="177">
        <v>559.51</v>
      </c>
      <c r="M89" s="177">
        <v>27.3</v>
      </c>
      <c r="N89" s="177">
        <v>35.049999999999997</v>
      </c>
      <c r="O89" s="177">
        <v>0</v>
      </c>
      <c r="P89" s="177">
        <v>40.28</v>
      </c>
      <c r="Q89" s="177">
        <v>6.1</v>
      </c>
      <c r="R89" s="177">
        <v>12.58</v>
      </c>
      <c r="S89" s="177">
        <v>7.83</v>
      </c>
      <c r="T89" s="177">
        <v>0</v>
      </c>
      <c r="U89" s="177">
        <v>51.77</v>
      </c>
      <c r="V89" s="177">
        <v>5.0999999999999996</v>
      </c>
      <c r="W89" s="177">
        <v>11.43</v>
      </c>
      <c r="X89" s="177">
        <v>43.77</v>
      </c>
      <c r="Y89" s="177">
        <v>0</v>
      </c>
      <c r="Z89">
        <v>0</v>
      </c>
      <c r="AA89" s="177">
        <v>12</v>
      </c>
      <c r="AB89" s="177">
        <v>0</v>
      </c>
      <c r="AC89" s="177">
        <v>0</v>
      </c>
      <c r="AD89" s="177">
        <v>0</v>
      </c>
      <c r="AE89" s="177">
        <v>30</v>
      </c>
      <c r="AF89" s="177">
        <v>0</v>
      </c>
      <c r="AG89" s="177">
        <v>0</v>
      </c>
      <c r="AH89" s="177">
        <v>0</v>
      </c>
      <c r="AI89" s="177">
        <v>66.72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75.14</v>
      </c>
      <c r="AQ89" s="177">
        <v>26.76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9.9700000000000006</v>
      </c>
      <c r="E90" s="177">
        <v>0</v>
      </c>
      <c r="F90" s="177">
        <v>0</v>
      </c>
      <c r="G90" s="177">
        <v>18.37</v>
      </c>
      <c r="H90" s="177">
        <v>0</v>
      </c>
      <c r="I90" s="177">
        <v>0</v>
      </c>
      <c r="J90" s="177">
        <v>23.42</v>
      </c>
      <c r="K90" s="177">
        <v>9.1</v>
      </c>
      <c r="L90" s="177">
        <v>559.51</v>
      </c>
      <c r="M90" s="177">
        <v>27.3</v>
      </c>
      <c r="N90" s="177">
        <v>35.049999999999997</v>
      </c>
      <c r="O90" s="177">
        <v>0</v>
      </c>
      <c r="P90" s="177">
        <v>40.28</v>
      </c>
      <c r="Q90" s="177">
        <v>6.1</v>
      </c>
      <c r="R90" s="177">
        <v>12.58</v>
      </c>
      <c r="S90" s="177">
        <v>7.83</v>
      </c>
      <c r="T90" s="177">
        <v>0</v>
      </c>
      <c r="U90" s="177">
        <v>51.77</v>
      </c>
      <c r="V90" s="177">
        <v>5.0999999999999996</v>
      </c>
      <c r="W90" s="177">
        <v>11.43</v>
      </c>
      <c r="X90" s="177">
        <v>43.77</v>
      </c>
      <c r="Y90" s="177">
        <v>0</v>
      </c>
      <c r="Z90">
        <v>0</v>
      </c>
      <c r="AA90" s="177">
        <v>12</v>
      </c>
      <c r="AB90" s="177">
        <v>0</v>
      </c>
      <c r="AC90" s="177">
        <v>0</v>
      </c>
      <c r="AD90" s="177">
        <v>0</v>
      </c>
      <c r="AE90" s="177">
        <v>30</v>
      </c>
      <c r="AF90" s="177">
        <v>0</v>
      </c>
      <c r="AG90" s="177">
        <v>0</v>
      </c>
      <c r="AH90" s="177">
        <v>0</v>
      </c>
      <c r="AI90" s="177">
        <v>66.72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75.14</v>
      </c>
      <c r="AQ90" s="177">
        <v>26.76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23.42</v>
      </c>
      <c r="K91" s="177">
        <v>9.1</v>
      </c>
      <c r="L91" s="177">
        <v>559.51</v>
      </c>
      <c r="M91" s="177">
        <v>27.3</v>
      </c>
      <c r="N91" s="177">
        <v>35.049999999999997</v>
      </c>
      <c r="O91" s="177">
        <v>0</v>
      </c>
      <c r="P91" s="177">
        <v>40.28</v>
      </c>
      <c r="Q91" s="177">
        <v>6.1</v>
      </c>
      <c r="R91" s="177">
        <v>12.58</v>
      </c>
      <c r="S91" s="177">
        <v>7.83</v>
      </c>
      <c r="T91" s="177">
        <v>0</v>
      </c>
      <c r="U91" s="177">
        <v>51.77</v>
      </c>
      <c r="V91" s="177">
        <v>5.39</v>
      </c>
      <c r="W91" s="177">
        <v>11.43</v>
      </c>
      <c r="X91" s="177">
        <v>43.77</v>
      </c>
      <c r="Y91" s="177">
        <v>0</v>
      </c>
      <c r="Z91">
        <v>0</v>
      </c>
      <c r="AA91" s="177">
        <v>12</v>
      </c>
      <c r="AB91" s="177">
        <v>0</v>
      </c>
      <c r="AC91" s="177">
        <v>0</v>
      </c>
      <c r="AD91" s="177">
        <v>0</v>
      </c>
      <c r="AE91" s="177">
        <v>30</v>
      </c>
      <c r="AF91" s="177">
        <v>0</v>
      </c>
      <c r="AG91" s="177">
        <v>0</v>
      </c>
      <c r="AH91" s="177">
        <v>0</v>
      </c>
      <c r="AI91" s="177">
        <v>66.72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75.14</v>
      </c>
      <c r="AQ91" s="177">
        <v>26.76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23.42</v>
      </c>
      <c r="K92" s="177">
        <v>9.1</v>
      </c>
      <c r="L92" s="177">
        <v>559.51</v>
      </c>
      <c r="M92" s="177">
        <v>27.3</v>
      </c>
      <c r="N92" s="177">
        <v>35.049999999999997</v>
      </c>
      <c r="O92" s="177">
        <v>0</v>
      </c>
      <c r="P92" s="177">
        <v>40.28</v>
      </c>
      <c r="Q92" s="177">
        <v>6.1</v>
      </c>
      <c r="R92" s="177">
        <v>12.58</v>
      </c>
      <c r="S92" s="177">
        <v>7.83</v>
      </c>
      <c r="T92" s="177">
        <v>0</v>
      </c>
      <c r="U92" s="177">
        <v>51.77</v>
      </c>
      <c r="V92" s="177">
        <v>5.39</v>
      </c>
      <c r="W92" s="177">
        <v>11.43</v>
      </c>
      <c r="X92" s="177">
        <v>43.77</v>
      </c>
      <c r="Y92" s="177">
        <v>0</v>
      </c>
      <c r="Z92">
        <v>0</v>
      </c>
      <c r="AA92" s="177">
        <v>12</v>
      </c>
      <c r="AB92" s="177">
        <v>0</v>
      </c>
      <c r="AC92" s="177">
        <v>0</v>
      </c>
      <c r="AD92" s="177">
        <v>0</v>
      </c>
      <c r="AE92" s="177">
        <v>30</v>
      </c>
      <c r="AF92" s="177">
        <v>0</v>
      </c>
      <c r="AG92" s="177">
        <v>0</v>
      </c>
      <c r="AH92" s="177">
        <v>0</v>
      </c>
      <c r="AI92" s="177">
        <v>66.72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75.14</v>
      </c>
      <c r="AQ92" s="177">
        <v>26.76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23.42</v>
      </c>
      <c r="K93" s="177">
        <v>9.1</v>
      </c>
      <c r="L93" s="177">
        <v>559.51</v>
      </c>
      <c r="M93" s="177">
        <v>27.3</v>
      </c>
      <c r="N93" s="177">
        <v>35.049999999999997</v>
      </c>
      <c r="O93" s="177">
        <v>0</v>
      </c>
      <c r="P93" s="177">
        <v>40.5</v>
      </c>
      <c r="Q93" s="177">
        <v>6.1</v>
      </c>
      <c r="R93" s="177">
        <v>12.58</v>
      </c>
      <c r="S93" s="177">
        <v>7.83</v>
      </c>
      <c r="T93" s="177">
        <v>0</v>
      </c>
      <c r="U93" s="177">
        <v>51.77</v>
      </c>
      <c r="V93" s="177">
        <v>5.39</v>
      </c>
      <c r="W93" s="177">
        <v>11.43</v>
      </c>
      <c r="X93" s="177">
        <v>43.77</v>
      </c>
      <c r="Y93" s="177">
        <v>0</v>
      </c>
      <c r="Z93">
        <v>0</v>
      </c>
      <c r="AA93" s="177">
        <v>12</v>
      </c>
      <c r="AB93" s="177">
        <v>0</v>
      </c>
      <c r="AC93" s="177">
        <v>0</v>
      </c>
      <c r="AD93" s="177">
        <v>0</v>
      </c>
      <c r="AE93" s="177">
        <v>30</v>
      </c>
      <c r="AF93" s="177">
        <v>0</v>
      </c>
      <c r="AG93" s="177">
        <v>0</v>
      </c>
      <c r="AH93" s="177">
        <v>0</v>
      </c>
      <c r="AI93" s="177">
        <v>66.72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75.14</v>
      </c>
      <c r="AQ93" s="177">
        <v>26.76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23.42</v>
      </c>
      <c r="K94" s="177">
        <v>9.1</v>
      </c>
      <c r="L94" s="177">
        <v>559.51</v>
      </c>
      <c r="M94" s="177">
        <v>27.3</v>
      </c>
      <c r="N94" s="177">
        <v>35.049999999999997</v>
      </c>
      <c r="O94" s="177">
        <v>0</v>
      </c>
      <c r="P94" s="177">
        <v>40.5</v>
      </c>
      <c r="Q94" s="177">
        <v>6.1</v>
      </c>
      <c r="R94" s="177">
        <v>12.58</v>
      </c>
      <c r="S94" s="177">
        <v>7.83</v>
      </c>
      <c r="T94" s="177">
        <v>0</v>
      </c>
      <c r="U94" s="177">
        <v>51.77</v>
      </c>
      <c r="V94" s="177">
        <v>5.39</v>
      </c>
      <c r="W94" s="177">
        <v>11.43</v>
      </c>
      <c r="X94" s="177">
        <v>43.77</v>
      </c>
      <c r="Y94" s="177">
        <v>0</v>
      </c>
      <c r="Z94">
        <v>0</v>
      </c>
      <c r="AA94" s="177">
        <v>12</v>
      </c>
      <c r="AB94" s="177">
        <v>0</v>
      </c>
      <c r="AC94" s="177">
        <v>0</v>
      </c>
      <c r="AD94" s="177">
        <v>0</v>
      </c>
      <c r="AE94" s="177">
        <v>30.08</v>
      </c>
      <c r="AF94" s="177">
        <v>0</v>
      </c>
      <c r="AG94" s="177">
        <v>0</v>
      </c>
      <c r="AH94" s="177">
        <v>0</v>
      </c>
      <c r="AI94" s="177">
        <v>66.72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75.14</v>
      </c>
      <c r="AQ94" s="177">
        <v>26.76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23.42</v>
      </c>
      <c r="K95" s="177">
        <v>9.1</v>
      </c>
      <c r="L95" s="177">
        <v>559.51</v>
      </c>
      <c r="M95" s="177">
        <v>27.3</v>
      </c>
      <c r="N95" s="177">
        <v>35.049999999999997</v>
      </c>
      <c r="O95" s="177">
        <v>0</v>
      </c>
      <c r="P95" s="177">
        <v>40.5</v>
      </c>
      <c r="Q95" s="177">
        <v>6.1</v>
      </c>
      <c r="R95" s="177">
        <v>12.58</v>
      </c>
      <c r="S95" s="177">
        <v>7.83</v>
      </c>
      <c r="T95" s="177">
        <v>0</v>
      </c>
      <c r="U95" s="177">
        <v>51.77</v>
      </c>
      <c r="V95" s="177">
        <v>5.39</v>
      </c>
      <c r="W95" s="177">
        <v>11.43</v>
      </c>
      <c r="X95" s="177">
        <v>43.77</v>
      </c>
      <c r="Y95" s="177">
        <v>0</v>
      </c>
      <c r="Z95">
        <v>0</v>
      </c>
      <c r="AA95" s="177">
        <v>12</v>
      </c>
      <c r="AB95" s="177">
        <v>0</v>
      </c>
      <c r="AC95" s="177">
        <v>0</v>
      </c>
      <c r="AD95" s="177">
        <v>0</v>
      </c>
      <c r="AE95" s="177">
        <v>24.38</v>
      </c>
      <c r="AF95" s="177">
        <v>0</v>
      </c>
      <c r="AG95" s="177">
        <v>0</v>
      </c>
      <c r="AH95" s="177">
        <v>0</v>
      </c>
      <c r="AI95" s="177">
        <v>66.72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75.14</v>
      </c>
      <c r="AQ95" s="177">
        <v>26.76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9.9700000000000006</v>
      </c>
      <c r="E96" s="177">
        <v>0</v>
      </c>
      <c r="F96" s="177">
        <v>0</v>
      </c>
      <c r="G96" s="177">
        <v>18.37</v>
      </c>
      <c r="H96" s="177">
        <v>0</v>
      </c>
      <c r="I96" s="177">
        <v>0</v>
      </c>
      <c r="J96" s="177">
        <v>23.42</v>
      </c>
      <c r="K96" s="177">
        <v>9.1</v>
      </c>
      <c r="L96" s="177">
        <v>559.51</v>
      </c>
      <c r="M96" s="177">
        <v>27.3</v>
      </c>
      <c r="N96" s="177">
        <v>35.049999999999997</v>
      </c>
      <c r="O96" s="177">
        <v>0</v>
      </c>
      <c r="P96" s="177">
        <v>40.5</v>
      </c>
      <c r="Q96" s="177">
        <v>6.1</v>
      </c>
      <c r="R96" s="177">
        <v>12.58</v>
      </c>
      <c r="S96" s="177">
        <v>7.83</v>
      </c>
      <c r="T96" s="177">
        <v>0</v>
      </c>
      <c r="U96" s="177">
        <v>51.77</v>
      </c>
      <c r="V96" s="177">
        <v>5.39</v>
      </c>
      <c r="W96" s="177">
        <v>11.43</v>
      </c>
      <c r="X96" s="177">
        <v>43.77</v>
      </c>
      <c r="Y96" s="177">
        <v>0</v>
      </c>
      <c r="Z96">
        <v>0</v>
      </c>
      <c r="AA96" s="177">
        <v>12</v>
      </c>
      <c r="AB96" s="177">
        <v>0</v>
      </c>
      <c r="AC96" s="177">
        <v>0</v>
      </c>
      <c r="AD96" s="177">
        <v>0</v>
      </c>
      <c r="AE96" s="177">
        <v>24.38</v>
      </c>
      <c r="AF96" s="177">
        <v>0</v>
      </c>
      <c r="AG96" s="177">
        <v>0</v>
      </c>
      <c r="AH96" s="177">
        <v>0</v>
      </c>
      <c r="AI96" s="177">
        <v>66.72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75.14</v>
      </c>
      <c r="AQ96" s="177">
        <v>26.76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9.9700000000000006</v>
      </c>
      <c r="E97" s="177">
        <v>0</v>
      </c>
      <c r="F97" s="177">
        <v>0</v>
      </c>
      <c r="G97" s="177">
        <v>18.37</v>
      </c>
      <c r="H97" s="177">
        <v>0</v>
      </c>
      <c r="I97" s="177">
        <v>0</v>
      </c>
      <c r="J97" s="177">
        <v>23.42</v>
      </c>
      <c r="K97" s="177">
        <v>9.1</v>
      </c>
      <c r="L97" s="177">
        <v>559.51</v>
      </c>
      <c r="M97" s="177">
        <v>27.3</v>
      </c>
      <c r="N97" s="177">
        <v>35.049999999999997</v>
      </c>
      <c r="O97" s="177">
        <v>0</v>
      </c>
      <c r="P97" s="177">
        <v>40.5</v>
      </c>
      <c r="Q97" s="177">
        <v>6.1</v>
      </c>
      <c r="R97" s="177">
        <v>12.58</v>
      </c>
      <c r="S97" s="177">
        <v>7.83</v>
      </c>
      <c r="T97" s="177">
        <v>0</v>
      </c>
      <c r="U97" s="177">
        <v>51.77</v>
      </c>
      <c r="V97" s="177">
        <v>5.39</v>
      </c>
      <c r="W97" s="177">
        <v>11.43</v>
      </c>
      <c r="X97" s="177">
        <v>43.77</v>
      </c>
      <c r="Y97" s="177">
        <v>0</v>
      </c>
      <c r="Z97">
        <v>0</v>
      </c>
      <c r="AA97" s="177">
        <v>12</v>
      </c>
      <c r="AB97" s="177">
        <v>0</v>
      </c>
      <c r="AC97" s="177">
        <v>0</v>
      </c>
      <c r="AD97" s="177">
        <v>0</v>
      </c>
      <c r="AE97" s="177">
        <v>24.38</v>
      </c>
      <c r="AF97" s="177">
        <v>0</v>
      </c>
      <c r="AG97" s="177">
        <v>0</v>
      </c>
      <c r="AH97" s="177">
        <v>0</v>
      </c>
      <c r="AI97" s="177">
        <v>66.72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75.14</v>
      </c>
      <c r="AQ97" s="177">
        <v>26.76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9.9700000000000006</v>
      </c>
      <c r="E98" s="177">
        <v>0</v>
      </c>
      <c r="F98" s="177">
        <v>0</v>
      </c>
      <c r="G98" s="177">
        <v>18.37</v>
      </c>
      <c r="H98" s="177">
        <v>0</v>
      </c>
      <c r="I98" s="177">
        <v>0</v>
      </c>
      <c r="J98" s="177">
        <v>23.42</v>
      </c>
      <c r="K98" s="177">
        <v>9.1</v>
      </c>
      <c r="L98" s="177">
        <v>559.51</v>
      </c>
      <c r="M98" s="177">
        <v>27.3</v>
      </c>
      <c r="N98" s="177">
        <v>35.049999999999997</v>
      </c>
      <c r="O98" s="177">
        <v>0</v>
      </c>
      <c r="P98" s="177">
        <v>40.5</v>
      </c>
      <c r="Q98" s="177">
        <v>6.1</v>
      </c>
      <c r="R98" s="177">
        <v>12.58</v>
      </c>
      <c r="S98" s="177">
        <v>7.83</v>
      </c>
      <c r="T98" s="177">
        <v>0</v>
      </c>
      <c r="U98" s="177">
        <v>51.77</v>
      </c>
      <c r="V98" s="177">
        <v>5.39</v>
      </c>
      <c r="W98" s="177">
        <v>11.43</v>
      </c>
      <c r="X98" s="177">
        <v>43.77</v>
      </c>
      <c r="Y98" s="177">
        <v>0</v>
      </c>
      <c r="Z98">
        <v>0</v>
      </c>
      <c r="AA98" s="177">
        <v>12</v>
      </c>
      <c r="AB98" s="177">
        <v>0</v>
      </c>
      <c r="AC98" s="177">
        <v>0</v>
      </c>
      <c r="AD98" s="177">
        <v>0</v>
      </c>
      <c r="AE98" s="177">
        <v>24.38</v>
      </c>
      <c r="AF98" s="177">
        <v>0</v>
      </c>
      <c r="AG98" s="177">
        <v>0</v>
      </c>
      <c r="AH98" s="177">
        <v>0</v>
      </c>
      <c r="AI98" s="177">
        <v>66.72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75.14</v>
      </c>
      <c r="AQ98" s="177">
        <v>26.76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8.5792500000000049E-2</v>
      </c>
      <c r="E99">
        <f t="shared" si="0"/>
        <v>0</v>
      </c>
      <c r="F99">
        <f t="shared" si="0"/>
        <v>0</v>
      </c>
      <c r="G99">
        <f t="shared" si="0"/>
        <v>0.20279000000000008</v>
      </c>
      <c r="H99">
        <f t="shared" si="0"/>
        <v>0</v>
      </c>
      <c r="I99">
        <f t="shared" si="0"/>
        <v>0</v>
      </c>
      <c r="J99">
        <f t="shared" si="0"/>
        <v>0.28815750000000012</v>
      </c>
      <c r="K99">
        <f t="shared" si="0"/>
        <v>0.15020750000000016</v>
      </c>
      <c r="L99">
        <f t="shared" si="0"/>
        <v>9.9801275000000018</v>
      </c>
      <c r="M99">
        <f t="shared" si="0"/>
        <v>0.65506000000000042</v>
      </c>
      <c r="N99">
        <f t="shared" si="0"/>
        <v>0.84120000000000128</v>
      </c>
      <c r="O99">
        <f t="shared" si="0"/>
        <v>0</v>
      </c>
      <c r="P99">
        <f t="shared" si="0"/>
        <v>0.96959499999999932</v>
      </c>
      <c r="Q99">
        <f t="shared" si="0"/>
        <v>0.10143250000000016</v>
      </c>
      <c r="R99">
        <f t="shared" si="0"/>
        <v>0.30150250000000006</v>
      </c>
      <c r="S99">
        <f t="shared" si="0"/>
        <v>0.12867249999999991</v>
      </c>
      <c r="T99">
        <f t="shared" si="0"/>
        <v>0</v>
      </c>
      <c r="U99">
        <f t="shared" si="0"/>
        <v>1.2424800000000016</v>
      </c>
      <c r="V99">
        <f t="shared" si="0"/>
        <v>0.11384499999999989</v>
      </c>
      <c r="W99">
        <f t="shared" si="0"/>
        <v>0.27696999999999994</v>
      </c>
      <c r="X99">
        <f t="shared" si="0"/>
        <v>1.0504800000000001</v>
      </c>
      <c r="Y99">
        <f t="shared" si="0"/>
        <v>0</v>
      </c>
      <c r="Z99">
        <f t="shared" si="0"/>
        <v>0</v>
      </c>
      <c r="AA99">
        <f t="shared" si="0"/>
        <v>0.28320999999999968</v>
      </c>
      <c r="AB99">
        <f t="shared" si="0"/>
        <v>2.3729999999999994E-2</v>
      </c>
      <c r="AC99">
        <f t="shared" si="0"/>
        <v>0</v>
      </c>
      <c r="AD99">
        <f t="shared" si="0"/>
        <v>0</v>
      </c>
      <c r="AE99">
        <f t="shared" si="0"/>
        <v>0.71151250000000021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1.5394650000000005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1.804562500000003</v>
      </c>
      <c r="AQ99">
        <f t="shared" si="0"/>
        <v>0.64247000000000098</v>
      </c>
      <c r="AR99">
        <f t="shared" si="0"/>
        <v>0.26268250000000021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0.15</v>
      </c>
      <c r="L3" s="177">
        <v>0.45</v>
      </c>
      <c r="M3" s="177">
        <v>0.13</v>
      </c>
      <c r="N3" s="177">
        <v>0.15</v>
      </c>
      <c r="O3" s="177">
        <v>0.15</v>
      </c>
      <c r="P3" s="177">
        <v>0.25</v>
      </c>
      <c r="Q3" s="177">
        <v>0.02</v>
      </c>
      <c r="R3" s="177">
        <v>7.0000000000000007E-2</v>
      </c>
      <c r="S3" s="177">
        <v>0.03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1.7</v>
      </c>
      <c r="AB3" s="177">
        <v>0</v>
      </c>
      <c r="AC3" s="177">
        <v>0</v>
      </c>
      <c r="AD3" s="177">
        <v>0</v>
      </c>
      <c r="AE3" s="177">
        <v>44.17</v>
      </c>
      <c r="AF3" s="177">
        <v>0</v>
      </c>
      <c r="AG3" s="177">
        <v>0</v>
      </c>
      <c r="AH3" s="177">
        <v>0</v>
      </c>
      <c r="AI3" s="177">
        <v>23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0.27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0.15</v>
      </c>
      <c r="AZ3" s="177">
        <v>0.12</v>
      </c>
      <c r="BA3" s="177">
        <v>7.0000000000000007E-2</v>
      </c>
      <c r="BB3" s="177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0.15</v>
      </c>
      <c r="L4" s="177">
        <v>0.45</v>
      </c>
      <c r="M4" s="177">
        <v>0.13</v>
      </c>
      <c r="N4" s="177">
        <v>0.15</v>
      </c>
      <c r="O4" s="177">
        <v>0.15</v>
      </c>
      <c r="P4" s="177">
        <v>0.25</v>
      </c>
      <c r="Q4" s="177">
        <v>0.02</v>
      </c>
      <c r="R4" s="177">
        <v>7.0000000000000007E-2</v>
      </c>
      <c r="S4" s="177">
        <v>0.03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1.7</v>
      </c>
      <c r="AB4" s="177">
        <v>0</v>
      </c>
      <c r="AC4" s="177">
        <v>0</v>
      </c>
      <c r="AD4" s="177">
        <v>0</v>
      </c>
      <c r="AE4" s="177">
        <v>44.17</v>
      </c>
      <c r="AF4" s="177">
        <v>0</v>
      </c>
      <c r="AG4" s="177">
        <v>0</v>
      </c>
      <c r="AH4" s="177">
        <v>0</v>
      </c>
      <c r="AI4" s="177">
        <v>23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0.27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0.15</v>
      </c>
      <c r="AZ4" s="177">
        <v>0.11</v>
      </c>
      <c r="BA4" s="177">
        <v>7.0000000000000007E-2</v>
      </c>
      <c r="BB4" s="177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0.15</v>
      </c>
      <c r="L5" s="177">
        <v>0.45</v>
      </c>
      <c r="M5" s="177">
        <v>0.13</v>
      </c>
      <c r="N5" s="177">
        <v>0.15</v>
      </c>
      <c r="O5" s="177">
        <v>0.15</v>
      </c>
      <c r="P5" s="177">
        <v>0.25</v>
      </c>
      <c r="Q5" s="177">
        <v>0.02</v>
      </c>
      <c r="R5" s="177">
        <v>7.0000000000000007E-2</v>
      </c>
      <c r="S5" s="177">
        <v>0.03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1.7</v>
      </c>
      <c r="AB5" s="177">
        <v>0</v>
      </c>
      <c r="AC5" s="177">
        <v>0</v>
      </c>
      <c r="AD5" s="177">
        <v>0</v>
      </c>
      <c r="AE5" s="177">
        <v>44.17</v>
      </c>
      <c r="AF5" s="177">
        <v>0</v>
      </c>
      <c r="AG5" s="177">
        <v>0</v>
      </c>
      <c r="AH5" s="177">
        <v>0</v>
      </c>
      <c r="AI5" s="177">
        <v>23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0.27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0.15</v>
      </c>
      <c r="AZ5" s="177">
        <v>0.11</v>
      </c>
      <c r="BA5" s="177">
        <v>7.0000000000000007E-2</v>
      </c>
      <c r="BB5" s="177">
        <v>0.13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0.15</v>
      </c>
      <c r="L6" s="177">
        <v>0.45</v>
      </c>
      <c r="M6" s="177">
        <v>0.13</v>
      </c>
      <c r="N6" s="177">
        <v>0.15</v>
      </c>
      <c r="O6" s="177">
        <v>0.15</v>
      </c>
      <c r="P6" s="177">
        <v>0.25</v>
      </c>
      <c r="Q6" s="177">
        <v>0.02</v>
      </c>
      <c r="R6" s="177">
        <v>7.0000000000000007E-2</v>
      </c>
      <c r="S6" s="177">
        <v>0.03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1.7</v>
      </c>
      <c r="AB6" s="177">
        <v>0</v>
      </c>
      <c r="AC6" s="177">
        <v>0</v>
      </c>
      <c r="AD6" s="177">
        <v>0</v>
      </c>
      <c r="AE6" s="177">
        <v>44.17</v>
      </c>
      <c r="AF6" s="177">
        <v>0</v>
      </c>
      <c r="AG6" s="177">
        <v>0</v>
      </c>
      <c r="AH6" s="177">
        <v>0</v>
      </c>
      <c r="AI6" s="177">
        <v>23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0.27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0.15</v>
      </c>
      <c r="AZ6" s="177">
        <v>0.06</v>
      </c>
      <c r="BA6" s="177">
        <v>7.0000000000000007E-2</v>
      </c>
      <c r="BB6" s="177">
        <v>0.13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0.15</v>
      </c>
      <c r="L7" s="177">
        <v>0.45</v>
      </c>
      <c r="M7" s="177">
        <v>0.13</v>
      </c>
      <c r="N7" s="177">
        <v>0.15</v>
      </c>
      <c r="O7" s="177">
        <v>0.15</v>
      </c>
      <c r="P7" s="177">
        <v>0.25</v>
      </c>
      <c r="Q7" s="177">
        <v>0.02</v>
      </c>
      <c r="R7" s="177">
        <v>7.0000000000000007E-2</v>
      </c>
      <c r="S7" s="177">
        <v>0.03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1.7</v>
      </c>
      <c r="AB7" s="177">
        <v>0</v>
      </c>
      <c r="AC7" s="177">
        <v>0</v>
      </c>
      <c r="AD7" s="177">
        <v>0</v>
      </c>
      <c r="AE7" s="177">
        <v>44.17</v>
      </c>
      <c r="AF7" s="177">
        <v>0</v>
      </c>
      <c r="AG7" s="177">
        <v>0</v>
      </c>
      <c r="AH7" s="177">
        <v>0</v>
      </c>
      <c r="AI7" s="177">
        <v>23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0.27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0.15</v>
      </c>
      <c r="AZ7" s="177">
        <v>0</v>
      </c>
      <c r="BA7" s="177">
        <v>7.0000000000000007E-2</v>
      </c>
      <c r="BB7" s="177">
        <v>0.13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0.15</v>
      </c>
      <c r="L8" s="177">
        <v>0.45</v>
      </c>
      <c r="M8" s="177">
        <v>0.13</v>
      </c>
      <c r="N8" s="177">
        <v>0.15</v>
      </c>
      <c r="O8" s="177">
        <v>0.15</v>
      </c>
      <c r="P8" s="177">
        <v>0.25</v>
      </c>
      <c r="Q8" s="177">
        <v>0.02</v>
      </c>
      <c r="R8" s="177">
        <v>7.0000000000000007E-2</v>
      </c>
      <c r="S8" s="177">
        <v>0.03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1.7</v>
      </c>
      <c r="AB8" s="177">
        <v>0</v>
      </c>
      <c r="AC8" s="177">
        <v>0</v>
      </c>
      <c r="AD8" s="177">
        <v>0</v>
      </c>
      <c r="AE8" s="177">
        <v>44.17</v>
      </c>
      <c r="AF8" s="177">
        <v>0</v>
      </c>
      <c r="AG8" s="177">
        <v>0</v>
      </c>
      <c r="AH8" s="177">
        <v>0</v>
      </c>
      <c r="AI8" s="177">
        <v>23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0.27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0.15</v>
      </c>
      <c r="AZ8" s="177">
        <v>0</v>
      </c>
      <c r="BA8" s="177">
        <v>7.0000000000000007E-2</v>
      </c>
      <c r="BB8" s="177">
        <v>0.13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0.15</v>
      </c>
      <c r="L9" s="177">
        <v>0.45</v>
      </c>
      <c r="M9" s="177">
        <v>0.13</v>
      </c>
      <c r="N9" s="177">
        <v>0.15</v>
      </c>
      <c r="O9" s="177">
        <v>0.15</v>
      </c>
      <c r="P9" s="177">
        <v>0.25</v>
      </c>
      <c r="Q9" s="177">
        <v>0.02</v>
      </c>
      <c r="R9" s="177">
        <v>7.0000000000000007E-2</v>
      </c>
      <c r="S9" s="177">
        <v>0.03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1.7</v>
      </c>
      <c r="AB9" s="177">
        <v>0</v>
      </c>
      <c r="AC9" s="177">
        <v>0</v>
      </c>
      <c r="AD9" s="177">
        <v>0</v>
      </c>
      <c r="AE9" s="177">
        <v>44.17</v>
      </c>
      <c r="AF9" s="177">
        <v>0</v>
      </c>
      <c r="AG9" s="177">
        <v>0</v>
      </c>
      <c r="AH9" s="177">
        <v>0</v>
      </c>
      <c r="AI9" s="177">
        <v>23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0.27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0.15</v>
      </c>
      <c r="AZ9" s="177">
        <v>0</v>
      </c>
      <c r="BA9" s="177">
        <v>7.0000000000000007E-2</v>
      </c>
      <c r="BB9" s="177">
        <v>0.13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0.15</v>
      </c>
      <c r="L10" s="177">
        <v>0.45</v>
      </c>
      <c r="M10" s="177">
        <v>0.13</v>
      </c>
      <c r="N10" s="177">
        <v>0.15</v>
      </c>
      <c r="O10" s="177">
        <v>0.15</v>
      </c>
      <c r="P10" s="177">
        <v>0.25</v>
      </c>
      <c r="Q10" s="177">
        <v>0.02</v>
      </c>
      <c r="R10" s="177">
        <v>7.0000000000000007E-2</v>
      </c>
      <c r="S10" s="177">
        <v>0.03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1.7</v>
      </c>
      <c r="AB10" s="177">
        <v>0</v>
      </c>
      <c r="AC10" s="177">
        <v>0</v>
      </c>
      <c r="AD10" s="177">
        <v>0</v>
      </c>
      <c r="AE10" s="177">
        <v>44.17</v>
      </c>
      <c r="AF10" s="177">
        <v>0</v>
      </c>
      <c r="AG10" s="177">
        <v>0</v>
      </c>
      <c r="AH10" s="177">
        <v>0</v>
      </c>
      <c r="AI10" s="177">
        <v>23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0.27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0.15</v>
      </c>
      <c r="AZ10" s="177">
        <v>0</v>
      </c>
      <c r="BA10" s="177">
        <v>7.0000000000000007E-2</v>
      </c>
      <c r="BB10" s="177">
        <v>0.13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0.15</v>
      </c>
      <c r="L11" s="177">
        <v>0.45</v>
      </c>
      <c r="M11" s="177">
        <v>0.13</v>
      </c>
      <c r="N11" s="177">
        <v>0.15</v>
      </c>
      <c r="O11" s="177">
        <v>0.15</v>
      </c>
      <c r="P11" s="177">
        <v>0.25</v>
      </c>
      <c r="Q11" s="177">
        <v>0.02</v>
      </c>
      <c r="R11" s="177">
        <v>7.0000000000000007E-2</v>
      </c>
      <c r="S11" s="177">
        <v>0.03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1.73</v>
      </c>
      <c r="AB11" s="177">
        <v>0</v>
      </c>
      <c r="AC11" s="177">
        <v>0</v>
      </c>
      <c r="AD11" s="177">
        <v>0</v>
      </c>
      <c r="AE11" s="177">
        <v>45.8</v>
      </c>
      <c r="AF11" s="177">
        <v>0</v>
      </c>
      <c r="AG11" s="177">
        <v>0</v>
      </c>
      <c r="AH11" s="177">
        <v>0</v>
      </c>
      <c r="AI11" s="177">
        <v>18.510000000000002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0.27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0.15</v>
      </c>
      <c r="AZ11" s="177">
        <v>0</v>
      </c>
      <c r="BA11" s="177">
        <v>7.0000000000000007E-2</v>
      </c>
      <c r="BB11" s="177">
        <v>0.13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0.15</v>
      </c>
      <c r="L12" s="177">
        <v>0.45</v>
      </c>
      <c r="M12" s="177">
        <v>0.13</v>
      </c>
      <c r="N12" s="177">
        <v>0.15</v>
      </c>
      <c r="O12" s="177">
        <v>0.15</v>
      </c>
      <c r="P12" s="177">
        <v>0.25</v>
      </c>
      <c r="Q12" s="177">
        <v>0.02</v>
      </c>
      <c r="R12" s="177">
        <v>7.0000000000000007E-2</v>
      </c>
      <c r="S12" s="177">
        <v>0.03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1.78</v>
      </c>
      <c r="AB12" s="177">
        <v>0</v>
      </c>
      <c r="AC12" s="177">
        <v>0</v>
      </c>
      <c r="AD12" s="177">
        <v>0</v>
      </c>
      <c r="AE12" s="177">
        <v>45.8</v>
      </c>
      <c r="AF12" s="177">
        <v>0</v>
      </c>
      <c r="AG12" s="177">
        <v>0</v>
      </c>
      <c r="AH12" s="177">
        <v>0</v>
      </c>
      <c r="AI12" s="177">
        <v>18.510000000000002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0.27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0.15</v>
      </c>
      <c r="AZ12" s="177">
        <v>0</v>
      </c>
      <c r="BA12" s="177">
        <v>7.0000000000000007E-2</v>
      </c>
      <c r="BB12" s="177">
        <v>0.13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0.15</v>
      </c>
      <c r="L13" s="177">
        <v>0.33</v>
      </c>
      <c r="M13" s="177">
        <v>0.13</v>
      </c>
      <c r="N13" s="177">
        <v>0.15</v>
      </c>
      <c r="O13" s="177">
        <v>0.15</v>
      </c>
      <c r="P13" s="177">
        <v>0.26</v>
      </c>
      <c r="Q13" s="177">
        <v>0.02</v>
      </c>
      <c r="R13" s="177">
        <v>7.0000000000000007E-2</v>
      </c>
      <c r="S13" s="177">
        <v>0.03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1.78</v>
      </c>
      <c r="AB13" s="177">
        <v>0</v>
      </c>
      <c r="AC13" s="177">
        <v>0</v>
      </c>
      <c r="AD13" s="177">
        <v>0</v>
      </c>
      <c r="AE13" s="177">
        <v>45.8</v>
      </c>
      <c r="AF13" s="177">
        <v>0</v>
      </c>
      <c r="AG13" s="177">
        <v>0</v>
      </c>
      <c r="AH13" s="177">
        <v>0</v>
      </c>
      <c r="AI13" s="177">
        <v>18.510000000000002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0.34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0.15</v>
      </c>
      <c r="AZ13" s="177">
        <v>0</v>
      </c>
      <c r="BA13" s="177">
        <v>7.0000000000000007E-2</v>
      </c>
      <c r="BB13" s="177">
        <v>0.13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0.15</v>
      </c>
      <c r="L14" s="177">
        <v>0.33</v>
      </c>
      <c r="M14" s="177">
        <v>0.13</v>
      </c>
      <c r="N14" s="177">
        <v>0.15</v>
      </c>
      <c r="O14" s="177">
        <v>0.15</v>
      </c>
      <c r="P14" s="177">
        <v>0.26</v>
      </c>
      <c r="Q14" s="177">
        <v>0.02</v>
      </c>
      <c r="R14" s="177">
        <v>7.0000000000000007E-2</v>
      </c>
      <c r="S14" s="177">
        <v>0.03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1.78</v>
      </c>
      <c r="AB14" s="177">
        <v>0</v>
      </c>
      <c r="AC14" s="177">
        <v>0</v>
      </c>
      <c r="AD14" s="177">
        <v>0</v>
      </c>
      <c r="AE14" s="177">
        <v>45.8</v>
      </c>
      <c r="AF14" s="177">
        <v>0</v>
      </c>
      <c r="AG14" s="177">
        <v>0</v>
      </c>
      <c r="AH14" s="177">
        <v>0</v>
      </c>
      <c r="AI14" s="177">
        <v>18.510000000000002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0.34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0.15</v>
      </c>
      <c r="AZ14" s="177">
        <v>0</v>
      </c>
      <c r="BA14" s="177">
        <v>7.0000000000000007E-2</v>
      </c>
      <c r="BB14" s="177">
        <v>0.13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0.15</v>
      </c>
      <c r="L15" s="177">
        <v>0.33</v>
      </c>
      <c r="M15" s="177">
        <v>0.13</v>
      </c>
      <c r="N15" s="177">
        <v>0.15</v>
      </c>
      <c r="O15" s="177">
        <v>0.15</v>
      </c>
      <c r="P15" s="177">
        <v>0.26</v>
      </c>
      <c r="Q15" s="177">
        <v>0.02</v>
      </c>
      <c r="R15" s="177">
        <v>7.0000000000000007E-2</v>
      </c>
      <c r="S15" s="177">
        <v>0.03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1.78</v>
      </c>
      <c r="AB15" s="177">
        <v>0</v>
      </c>
      <c r="AC15" s="177">
        <v>0</v>
      </c>
      <c r="AD15" s="177">
        <v>0</v>
      </c>
      <c r="AE15" s="177">
        <v>46.55</v>
      </c>
      <c r="AF15" s="177">
        <v>0</v>
      </c>
      <c r="AG15" s="177">
        <v>0</v>
      </c>
      <c r="AH15" s="177">
        <v>0</v>
      </c>
      <c r="AI15" s="177">
        <v>19.63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0.34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0.15</v>
      </c>
      <c r="AZ15" s="177">
        <v>0</v>
      </c>
      <c r="BA15" s="177">
        <v>7.0000000000000007E-2</v>
      </c>
      <c r="BB15" s="177">
        <v>0.13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0.15</v>
      </c>
      <c r="L16" s="177">
        <v>0.33</v>
      </c>
      <c r="M16" s="177">
        <v>0.13</v>
      </c>
      <c r="N16" s="177">
        <v>0.15</v>
      </c>
      <c r="O16" s="177">
        <v>0.15</v>
      </c>
      <c r="P16" s="177">
        <v>0.26</v>
      </c>
      <c r="Q16" s="177">
        <v>0.02</v>
      </c>
      <c r="R16" s="177">
        <v>7.0000000000000007E-2</v>
      </c>
      <c r="S16" s="177">
        <v>0.03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1.78</v>
      </c>
      <c r="AB16" s="177">
        <v>0</v>
      </c>
      <c r="AC16" s="177">
        <v>0</v>
      </c>
      <c r="AD16" s="177">
        <v>0</v>
      </c>
      <c r="AE16" s="177">
        <v>46.55</v>
      </c>
      <c r="AF16" s="177">
        <v>0</v>
      </c>
      <c r="AG16" s="177">
        <v>0</v>
      </c>
      <c r="AH16" s="177">
        <v>0</v>
      </c>
      <c r="AI16" s="177">
        <v>19.63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0.34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0.15</v>
      </c>
      <c r="AZ16" s="177">
        <v>0</v>
      </c>
      <c r="BA16" s="177">
        <v>7.0000000000000007E-2</v>
      </c>
      <c r="BB16" s="177">
        <v>0.13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0.15</v>
      </c>
      <c r="L17" s="177">
        <v>0.33</v>
      </c>
      <c r="M17" s="177">
        <v>0.13</v>
      </c>
      <c r="N17" s="177">
        <v>0.15</v>
      </c>
      <c r="O17" s="177">
        <v>0.15</v>
      </c>
      <c r="P17" s="177">
        <v>0.26</v>
      </c>
      <c r="Q17" s="177">
        <v>0.02</v>
      </c>
      <c r="R17" s="177">
        <v>7.0000000000000007E-2</v>
      </c>
      <c r="S17" s="177">
        <v>0.03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1.78</v>
      </c>
      <c r="AB17" s="177">
        <v>0</v>
      </c>
      <c r="AC17" s="177">
        <v>0</v>
      </c>
      <c r="AD17" s="177">
        <v>0</v>
      </c>
      <c r="AE17" s="177">
        <v>36.89</v>
      </c>
      <c r="AF17" s="177">
        <v>0</v>
      </c>
      <c r="AG17" s="177">
        <v>0</v>
      </c>
      <c r="AH17" s="177">
        <v>0</v>
      </c>
      <c r="AI17" s="177">
        <v>18.100000000000001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0.34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0.15</v>
      </c>
      <c r="AZ17" s="177">
        <v>0</v>
      </c>
      <c r="BA17" s="177">
        <v>7.0000000000000007E-2</v>
      </c>
      <c r="BB17" s="177">
        <v>0.13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0.15</v>
      </c>
      <c r="L18" s="177">
        <v>0.33</v>
      </c>
      <c r="M18" s="177">
        <v>0.13</v>
      </c>
      <c r="N18" s="177">
        <v>0.15</v>
      </c>
      <c r="O18" s="177">
        <v>0.15</v>
      </c>
      <c r="P18" s="177">
        <v>0.26</v>
      </c>
      <c r="Q18" s="177">
        <v>0.02</v>
      </c>
      <c r="R18" s="177">
        <v>7.0000000000000007E-2</v>
      </c>
      <c r="S18" s="177">
        <v>0.03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1.78</v>
      </c>
      <c r="AB18" s="177">
        <v>0</v>
      </c>
      <c r="AC18" s="177">
        <v>0</v>
      </c>
      <c r="AD18" s="177">
        <v>0</v>
      </c>
      <c r="AE18" s="177">
        <v>36.89</v>
      </c>
      <c r="AF18" s="177">
        <v>0</v>
      </c>
      <c r="AG18" s="177">
        <v>0</v>
      </c>
      <c r="AH18" s="177">
        <v>0</v>
      </c>
      <c r="AI18" s="177">
        <v>18.100000000000001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0.34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0.15</v>
      </c>
      <c r="AZ18" s="177">
        <v>0</v>
      </c>
      <c r="BA18" s="177">
        <v>7.0000000000000007E-2</v>
      </c>
      <c r="BB18" s="177">
        <v>0.13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0.15</v>
      </c>
      <c r="L19" s="177">
        <v>0.33</v>
      </c>
      <c r="M19" s="177">
        <v>0.13</v>
      </c>
      <c r="N19" s="177">
        <v>0.15</v>
      </c>
      <c r="O19" s="177">
        <v>0.15</v>
      </c>
      <c r="P19" s="177">
        <v>0.26</v>
      </c>
      <c r="Q19" s="177">
        <v>0.02</v>
      </c>
      <c r="R19" s="177">
        <v>7.0000000000000007E-2</v>
      </c>
      <c r="S19" s="177">
        <v>0.03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1.78</v>
      </c>
      <c r="AB19" s="177">
        <v>0</v>
      </c>
      <c r="AC19" s="177">
        <v>0</v>
      </c>
      <c r="AD19" s="177">
        <v>0</v>
      </c>
      <c r="AE19" s="177">
        <v>46.55</v>
      </c>
      <c r="AF19" s="177">
        <v>0</v>
      </c>
      <c r="AG19" s="177">
        <v>0</v>
      </c>
      <c r="AH19" s="177">
        <v>0</v>
      </c>
      <c r="AI19" s="177">
        <v>19.64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0.34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0.15</v>
      </c>
      <c r="AZ19" s="177">
        <v>0</v>
      </c>
      <c r="BA19" s="177">
        <v>7.0000000000000007E-2</v>
      </c>
      <c r="BB19" s="177">
        <v>0.13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0.15</v>
      </c>
      <c r="L20" s="177">
        <v>0.33</v>
      </c>
      <c r="M20" s="177">
        <v>0.13</v>
      </c>
      <c r="N20" s="177">
        <v>0.15</v>
      </c>
      <c r="O20" s="177">
        <v>0.15</v>
      </c>
      <c r="P20" s="177">
        <v>0.26</v>
      </c>
      <c r="Q20" s="177">
        <v>0.02</v>
      </c>
      <c r="R20" s="177">
        <v>7.0000000000000007E-2</v>
      </c>
      <c r="S20" s="177">
        <v>0.03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1.73</v>
      </c>
      <c r="AB20" s="177">
        <v>0</v>
      </c>
      <c r="AC20" s="177">
        <v>0</v>
      </c>
      <c r="AD20" s="177">
        <v>0</v>
      </c>
      <c r="AE20" s="177">
        <v>46.55</v>
      </c>
      <c r="AF20" s="177">
        <v>0</v>
      </c>
      <c r="AG20" s="177">
        <v>0</v>
      </c>
      <c r="AH20" s="177">
        <v>0</v>
      </c>
      <c r="AI20" s="177">
        <v>19.64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0.34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0.15</v>
      </c>
      <c r="AZ20" s="177">
        <v>0</v>
      </c>
      <c r="BA20" s="177">
        <v>7.0000000000000007E-2</v>
      </c>
      <c r="BB20" s="177">
        <v>0.13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0.15</v>
      </c>
      <c r="L21" s="177">
        <v>0.45</v>
      </c>
      <c r="M21" s="177">
        <v>0.13</v>
      </c>
      <c r="N21" s="177">
        <v>0.15</v>
      </c>
      <c r="O21" s="177">
        <v>0.15</v>
      </c>
      <c r="P21" s="177">
        <v>0.26</v>
      </c>
      <c r="Q21" s="177">
        <v>0.02</v>
      </c>
      <c r="R21" s="177">
        <v>7.0000000000000007E-2</v>
      </c>
      <c r="S21" s="177">
        <v>0.03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1.73</v>
      </c>
      <c r="AB21" s="177">
        <v>0</v>
      </c>
      <c r="AC21" s="177">
        <v>0</v>
      </c>
      <c r="AD21" s="177">
        <v>0</v>
      </c>
      <c r="AE21" s="177">
        <v>46.55</v>
      </c>
      <c r="AF21" s="177">
        <v>0</v>
      </c>
      <c r="AG21" s="177">
        <v>0</v>
      </c>
      <c r="AH21" s="177">
        <v>0</v>
      </c>
      <c r="AI21" s="177">
        <v>19.64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0.34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0.15</v>
      </c>
      <c r="AZ21" s="177">
        <v>0.02</v>
      </c>
      <c r="BA21" s="177">
        <v>7.0000000000000007E-2</v>
      </c>
      <c r="BB21" s="177">
        <v>0.13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0.15</v>
      </c>
      <c r="L22" s="177">
        <v>0.45</v>
      </c>
      <c r="M22" s="177">
        <v>0.13</v>
      </c>
      <c r="N22" s="177">
        <v>0.15</v>
      </c>
      <c r="O22" s="177">
        <v>0.15</v>
      </c>
      <c r="P22" s="177">
        <v>0.26</v>
      </c>
      <c r="Q22" s="177">
        <v>0.02</v>
      </c>
      <c r="R22" s="177">
        <v>7.0000000000000007E-2</v>
      </c>
      <c r="S22" s="177">
        <v>0.03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1.73</v>
      </c>
      <c r="AB22" s="177">
        <v>0</v>
      </c>
      <c r="AC22" s="177">
        <v>0</v>
      </c>
      <c r="AD22" s="177">
        <v>0</v>
      </c>
      <c r="AE22" s="177">
        <v>46.55</v>
      </c>
      <c r="AF22" s="177">
        <v>0</v>
      </c>
      <c r="AG22" s="177">
        <v>0</v>
      </c>
      <c r="AH22" s="177">
        <v>0</v>
      </c>
      <c r="AI22" s="177">
        <v>19.64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0.34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0.15</v>
      </c>
      <c r="AZ22" s="177">
        <v>0.06</v>
      </c>
      <c r="BA22" s="177">
        <v>7.0000000000000007E-2</v>
      </c>
      <c r="BB22" s="177">
        <v>0.13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0.15</v>
      </c>
      <c r="L23" s="177">
        <v>0.45</v>
      </c>
      <c r="M23" s="177">
        <v>0.13</v>
      </c>
      <c r="N23" s="177">
        <v>0.15</v>
      </c>
      <c r="O23" s="177">
        <v>0.15</v>
      </c>
      <c r="P23" s="177">
        <v>0.26</v>
      </c>
      <c r="Q23" s="177">
        <v>0.02</v>
      </c>
      <c r="R23" s="177">
        <v>7.0000000000000007E-2</v>
      </c>
      <c r="S23" s="177">
        <v>0.03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1.73</v>
      </c>
      <c r="AB23" s="177">
        <v>0</v>
      </c>
      <c r="AC23" s="177">
        <v>0</v>
      </c>
      <c r="AD23" s="177">
        <v>0</v>
      </c>
      <c r="AE23" s="177">
        <v>46.55</v>
      </c>
      <c r="AF23" s="177">
        <v>0</v>
      </c>
      <c r="AG23" s="177">
        <v>0</v>
      </c>
      <c r="AH23" s="177">
        <v>0</v>
      </c>
      <c r="AI23" s="177">
        <v>19.64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0.34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0.15</v>
      </c>
      <c r="AZ23" s="177">
        <v>0.06</v>
      </c>
      <c r="BA23" s="177">
        <v>7.0000000000000007E-2</v>
      </c>
      <c r="BB23" s="177">
        <v>0.13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0.15</v>
      </c>
      <c r="L24" s="177">
        <v>0.45</v>
      </c>
      <c r="M24" s="177">
        <v>0.13</v>
      </c>
      <c r="N24" s="177">
        <v>0.15</v>
      </c>
      <c r="O24" s="177">
        <v>0.15</v>
      </c>
      <c r="P24" s="177">
        <v>0.26</v>
      </c>
      <c r="Q24" s="177">
        <v>0.02</v>
      </c>
      <c r="R24" s="177">
        <v>7.0000000000000007E-2</v>
      </c>
      <c r="S24" s="177">
        <v>0.03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1.73</v>
      </c>
      <c r="AB24" s="177">
        <v>0</v>
      </c>
      <c r="AC24" s="177">
        <v>0</v>
      </c>
      <c r="AD24" s="177">
        <v>0</v>
      </c>
      <c r="AE24" s="177">
        <v>46.55</v>
      </c>
      <c r="AF24" s="177">
        <v>0</v>
      </c>
      <c r="AG24" s="177">
        <v>0</v>
      </c>
      <c r="AH24" s="177">
        <v>0</v>
      </c>
      <c r="AI24" s="177">
        <v>19.64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0.34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0.15</v>
      </c>
      <c r="AZ24" s="177">
        <v>0.08</v>
      </c>
      <c r="BA24" s="177">
        <v>7.0000000000000007E-2</v>
      </c>
      <c r="BB24" s="177">
        <v>0.13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0.15</v>
      </c>
      <c r="L25" s="177">
        <v>0.45</v>
      </c>
      <c r="M25" s="177">
        <v>0.13</v>
      </c>
      <c r="N25" s="177">
        <v>0.15</v>
      </c>
      <c r="O25" s="177">
        <v>0.15</v>
      </c>
      <c r="P25" s="177">
        <v>0.26</v>
      </c>
      <c r="Q25" s="177">
        <v>0.02</v>
      </c>
      <c r="R25" s="177">
        <v>7.0000000000000007E-2</v>
      </c>
      <c r="S25" s="177">
        <v>0.03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1.73</v>
      </c>
      <c r="AB25" s="177">
        <v>0</v>
      </c>
      <c r="AC25" s="177">
        <v>0</v>
      </c>
      <c r="AD25" s="177">
        <v>0</v>
      </c>
      <c r="AE25" s="177">
        <v>46.55</v>
      </c>
      <c r="AF25" s="177">
        <v>0</v>
      </c>
      <c r="AG25" s="177">
        <v>0</v>
      </c>
      <c r="AH25" s="177">
        <v>0</v>
      </c>
      <c r="AI25" s="177">
        <v>19.64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0.34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0.15</v>
      </c>
      <c r="AZ25" s="177">
        <v>0.12</v>
      </c>
      <c r="BA25" s="177">
        <v>7.0000000000000007E-2</v>
      </c>
      <c r="BB25" s="177">
        <v>0.13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0.15</v>
      </c>
      <c r="L26" s="177">
        <v>0.45</v>
      </c>
      <c r="M26" s="177">
        <v>0.13</v>
      </c>
      <c r="N26" s="177">
        <v>0.15</v>
      </c>
      <c r="O26" s="177">
        <v>0.15</v>
      </c>
      <c r="P26" s="177">
        <v>0.26</v>
      </c>
      <c r="Q26" s="177">
        <v>0.02</v>
      </c>
      <c r="R26" s="177">
        <v>7.0000000000000007E-2</v>
      </c>
      <c r="S26" s="177">
        <v>0.03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1.73</v>
      </c>
      <c r="AB26" s="177">
        <v>0</v>
      </c>
      <c r="AC26" s="177">
        <v>0</v>
      </c>
      <c r="AD26" s="177">
        <v>0</v>
      </c>
      <c r="AE26" s="177">
        <v>46.55</v>
      </c>
      <c r="AF26" s="177">
        <v>0</v>
      </c>
      <c r="AG26" s="177">
        <v>0</v>
      </c>
      <c r="AH26" s="177">
        <v>0</v>
      </c>
      <c r="AI26" s="177">
        <v>19.64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0.34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0.15</v>
      </c>
      <c r="AZ26" s="177">
        <v>0.12</v>
      </c>
      <c r="BA26" s="177">
        <v>7.0000000000000007E-2</v>
      </c>
      <c r="BB26" s="177">
        <v>0.13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0.01</v>
      </c>
      <c r="E27" s="177">
        <v>0</v>
      </c>
      <c r="F27" s="177">
        <v>0</v>
      </c>
      <c r="G27" s="177">
        <v>0.02</v>
      </c>
      <c r="H27" s="177">
        <v>0</v>
      </c>
      <c r="I27" s="177">
        <v>0</v>
      </c>
      <c r="J27" s="177">
        <v>0</v>
      </c>
      <c r="K27" s="177">
        <v>0.15</v>
      </c>
      <c r="L27" s="177">
        <v>0.47</v>
      </c>
      <c r="M27" s="177">
        <v>0.13</v>
      </c>
      <c r="N27" s="177">
        <v>0.15</v>
      </c>
      <c r="O27" s="177">
        <v>0.15</v>
      </c>
      <c r="P27" s="177">
        <v>0.26</v>
      </c>
      <c r="Q27" s="177">
        <v>0.02</v>
      </c>
      <c r="R27" s="177">
        <v>7.0000000000000007E-2</v>
      </c>
      <c r="S27" s="177">
        <v>0.03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1.78</v>
      </c>
      <c r="AB27" s="177">
        <v>0</v>
      </c>
      <c r="AC27" s="177">
        <v>0</v>
      </c>
      <c r="AD27" s="177">
        <v>0</v>
      </c>
      <c r="AE27" s="177">
        <v>45.8</v>
      </c>
      <c r="AF27" s="177">
        <v>0</v>
      </c>
      <c r="AG27" s="177">
        <v>0</v>
      </c>
      <c r="AH27" s="177">
        <v>0</v>
      </c>
      <c r="AI27" s="177">
        <v>20.52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0.34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0.15</v>
      </c>
      <c r="AZ27" s="177">
        <v>0.12</v>
      </c>
      <c r="BA27" s="177">
        <v>7.0000000000000007E-2</v>
      </c>
      <c r="BB27" s="177">
        <v>0.13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0.15</v>
      </c>
      <c r="L28" s="177">
        <v>0.45</v>
      </c>
      <c r="M28" s="177">
        <v>0.13</v>
      </c>
      <c r="N28" s="177">
        <v>0.15</v>
      </c>
      <c r="O28" s="177">
        <v>0.15</v>
      </c>
      <c r="P28" s="177">
        <v>0.26</v>
      </c>
      <c r="Q28" s="177">
        <v>0.02</v>
      </c>
      <c r="R28" s="177">
        <v>7.0000000000000007E-2</v>
      </c>
      <c r="S28" s="177">
        <v>0.03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1.78</v>
      </c>
      <c r="AB28" s="177">
        <v>0</v>
      </c>
      <c r="AC28" s="177">
        <v>0</v>
      </c>
      <c r="AD28" s="177">
        <v>0</v>
      </c>
      <c r="AE28" s="177">
        <v>45.8</v>
      </c>
      <c r="AF28" s="177">
        <v>0</v>
      </c>
      <c r="AG28" s="177">
        <v>0</v>
      </c>
      <c r="AH28" s="177">
        <v>0</v>
      </c>
      <c r="AI28" s="177">
        <v>20.52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0.34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0.15</v>
      </c>
      <c r="AZ28" s="177">
        <v>0.12</v>
      </c>
      <c r="BA28" s="177">
        <v>7.0000000000000007E-2</v>
      </c>
      <c r="BB28" s="177">
        <v>0.13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0.15</v>
      </c>
      <c r="L29" s="177">
        <v>0.45</v>
      </c>
      <c r="M29" s="177">
        <v>0.13</v>
      </c>
      <c r="N29" s="177">
        <v>0.15</v>
      </c>
      <c r="O29" s="177">
        <v>0.15</v>
      </c>
      <c r="P29" s="177">
        <v>0.26</v>
      </c>
      <c r="Q29" s="177">
        <v>0.02</v>
      </c>
      <c r="R29" s="177">
        <v>7.0000000000000007E-2</v>
      </c>
      <c r="S29" s="177">
        <v>0.03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1.78</v>
      </c>
      <c r="AB29" s="177">
        <v>0</v>
      </c>
      <c r="AC29" s="177">
        <v>0</v>
      </c>
      <c r="AD29" s="177">
        <v>0</v>
      </c>
      <c r="AE29" s="177">
        <v>45.8</v>
      </c>
      <c r="AF29" s="177">
        <v>0</v>
      </c>
      <c r="AG29" s="177">
        <v>0</v>
      </c>
      <c r="AH29" s="177">
        <v>0</v>
      </c>
      <c r="AI29" s="177">
        <v>20.52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0.34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0.15</v>
      </c>
      <c r="AZ29" s="177">
        <v>0.18</v>
      </c>
      <c r="BA29" s="177">
        <v>7.0000000000000007E-2</v>
      </c>
      <c r="BB29" s="177">
        <v>0.14000000000000001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0.15</v>
      </c>
      <c r="L30" s="177">
        <v>0.45</v>
      </c>
      <c r="M30" s="177">
        <v>0.13</v>
      </c>
      <c r="N30" s="177">
        <v>0.15</v>
      </c>
      <c r="O30" s="177">
        <v>0.15</v>
      </c>
      <c r="P30" s="177">
        <v>0.26</v>
      </c>
      <c r="Q30" s="177">
        <v>0.02</v>
      </c>
      <c r="R30" s="177">
        <v>7.0000000000000007E-2</v>
      </c>
      <c r="S30" s="177">
        <v>0.03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1.78</v>
      </c>
      <c r="AB30" s="177">
        <v>0</v>
      </c>
      <c r="AC30" s="177">
        <v>0</v>
      </c>
      <c r="AD30" s="177">
        <v>0</v>
      </c>
      <c r="AE30" s="177">
        <v>45.8</v>
      </c>
      <c r="AF30" s="177">
        <v>0</v>
      </c>
      <c r="AG30" s="177">
        <v>0</v>
      </c>
      <c r="AH30" s="177">
        <v>0</v>
      </c>
      <c r="AI30" s="177">
        <v>20.52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0.34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0.15</v>
      </c>
      <c r="AZ30" s="177">
        <v>0.18</v>
      </c>
      <c r="BA30" s="177">
        <v>7.0000000000000007E-2</v>
      </c>
      <c r="BB30" s="177">
        <v>0.14000000000000001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0.15</v>
      </c>
      <c r="L31" s="177">
        <v>0.45</v>
      </c>
      <c r="M31" s="177">
        <v>0.13</v>
      </c>
      <c r="N31" s="177">
        <v>0.15</v>
      </c>
      <c r="O31" s="177">
        <v>0.15</v>
      </c>
      <c r="P31" s="177">
        <v>0.26</v>
      </c>
      <c r="Q31" s="177">
        <v>0.02</v>
      </c>
      <c r="R31" s="177">
        <v>7.0000000000000007E-2</v>
      </c>
      <c r="S31" s="177">
        <v>0.03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1.73</v>
      </c>
      <c r="AB31" s="177">
        <v>0</v>
      </c>
      <c r="AC31" s="177">
        <v>0</v>
      </c>
      <c r="AD31" s="177">
        <v>0</v>
      </c>
      <c r="AE31" s="177">
        <v>45.8</v>
      </c>
      <c r="AF31" s="177">
        <v>0</v>
      </c>
      <c r="AG31" s="177">
        <v>0</v>
      </c>
      <c r="AH31" s="177">
        <v>0</v>
      </c>
      <c r="AI31" s="177">
        <v>20.52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0.34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0.15</v>
      </c>
      <c r="AZ31" s="177">
        <v>0.18</v>
      </c>
      <c r="BA31" s="177">
        <v>7.0000000000000007E-2</v>
      </c>
      <c r="BB31" s="177">
        <v>0.14000000000000001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0.15</v>
      </c>
      <c r="L32" s="177">
        <v>0.45</v>
      </c>
      <c r="M32" s="177">
        <v>0.13</v>
      </c>
      <c r="N32" s="177">
        <v>0.15</v>
      </c>
      <c r="O32" s="177">
        <v>0.15</v>
      </c>
      <c r="P32" s="177">
        <v>0.26</v>
      </c>
      <c r="Q32" s="177">
        <v>0.02</v>
      </c>
      <c r="R32" s="177">
        <v>7.0000000000000007E-2</v>
      </c>
      <c r="S32" s="177">
        <v>0.03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1.73</v>
      </c>
      <c r="AB32" s="177">
        <v>0</v>
      </c>
      <c r="AC32" s="177">
        <v>0</v>
      </c>
      <c r="AD32" s="177">
        <v>0</v>
      </c>
      <c r="AE32" s="177">
        <v>45.8</v>
      </c>
      <c r="AF32" s="177">
        <v>0</v>
      </c>
      <c r="AG32" s="177">
        <v>0</v>
      </c>
      <c r="AH32" s="177">
        <v>0</v>
      </c>
      <c r="AI32" s="177">
        <v>20.52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0.34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0.15</v>
      </c>
      <c r="AZ32" s="177">
        <v>0.18</v>
      </c>
      <c r="BA32" s="177">
        <v>0.11</v>
      </c>
      <c r="BB32" s="177">
        <v>0.14000000000000001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0.15</v>
      </c>
      <c r="L33" s="177">
        <v>0.45</v>
      </c>
      <c r="M33" s="177">
        <v>0.13</v>
      </c>
      <c r="N33" s="177">
        <v>0.15</v>
      </c>
      <c r="O33" s="177">
        <v>0.15</v>
      </c>
      <c r="P33" s="177">
        <v>0.26</v>
      </c>
      <c r="Q33" s="177">
        <v>0.02</v>
      </c>
      <c r="R33" s="177">
        <v>7.0000000000000007E-2</v>
      </c>
      <c r="S33" s="177">
        <v>0.03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1.73</v>
      </c>
      <c r="AB33" s="177">
        <v>0</v>
      </c>
      <c r="AC33" s="177">
        <v>0</v>
      </c>
      <c r="AD33" s="177">
        <v>0</v>
      </c>
      <c r="AE33" s="177">
        <v>45.8</v>
      </c>
      <c r="AF33" s="177">
        <v>0</v>
      </c>
      <c r="AG33" s="177">
        <v>0</v>
      </c>
      <c r="AH33" s="177">
        <v>0</v>
      </c>
      <c r="AI33" s="177">
        <v>20.52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0.34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0.15</v>
      </c>
      <c r="AZ33" s="177">
        <v>0.18</v>
      </c>
      <c r="BA33" s="177">
        <v>0.11</v>
      </c>
      <c r="BB33" s="177">
        <v>0.14000000000000001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0.15</v>
      </c>
      <c r="L34" s="177">
        <v>0.45</v>
      </c>
      <c r="M34" s="177">
        <v>0.13</v>
      </c>
      <c r="N34" s="177">
        <v>0.15</v>
      </c>
      <c r="O34" s="177">
        <v>0.15</v>
      </c>
      <c r="P34" s="177">
        <v>0.26</v>
      </c>
      <c r="Q34" s="177">
        <v>0.02</v>
      </c>
      <c r="R34" s="177">
        <v>7.0000000000000007E-2</v>
      </c>
      <c r="S34" s="177">
        <v>0.03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1.73</v>
      </c>
      <c r="AB34" s="177">
        <v>0</v>
      </c>
      <c r="AC34" s="177">
        <v>0</v>
      </c>
      <c r="AD34" s="177">
        <v>0</v>
      </c>
      <c r="AE34" s="177">
        <v>45.8</v>
      </c>
      <c r="AF34" s="177">
        <v>0</v>
      </c>
      <c r="AG34" s="177">
        <v>0</v>
      </c>
      <c r="AH34" s="177">
        <v>0</v>
      </c>
      <c r="AI34" s="177">
        <v>20.52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0.34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0.15</v>
      </c>
      <c r="AZ34" s="177">
        <v>0.12</v>
      </c>
      <c r="BA34" s="177">
        <v>0.11</v>
      </c>
      <c r="BB34" s="177">
        <v>0.14000000000000001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0.15</v>
      </c>
      <c r="L35" s="177">
        <v>0.45</v>
      </c>
      <c r="M35" s="177">
        <v>0.13</v>
      </c>
      <c r="N35" s="177">
        <v>0.15</v>
      </c>
      <c r="O35" s="177">
        <v>0.15</v>
      </c>
      <c r="P35" s="177">
        <v>0.26</v>
      </c>
      <c r="Q35" s="177">
        <v>0.02</v>
      </c>
      <c r="R35" s="177">
        <v>7.0000000000000007E-2</v>
      </c>
      <c r="S35" s="177">
        <v>0.03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1.73</v>
      </c>
      <c r="AB35" s="177">
        <v>0</v>
      </c>
      <c r="AC35" s="177">
        <v>0</v>
      </c>
      <c r="AD35" s="177">
        <v>0</v>
      </c>
      <c r="AE35" s="177">
        <v>45.8</v>
      </c>
      <c r="AF35" s="177">
        <v>0</v>
      </c>
      <c r="AG35" s="177">
        <v>0</v>
      </c>
      <c r="AH35" s="177">
        <v>0</v>
      </c>
      <c r="AI35" s="177">
        <v>20.52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0.4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0.15</v>
      </c>
      <c r="AZ35" s="177">
        <v>0.12</v>
      </c>
      <c r="BA35" s="177">
        <v>0.11</v>
      </c>
      <c r="BB35" s="177">
        <v>0.14000000000000001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0.15</v>
      </c>
      <c r="L36" s="177">
        <v>0.45</v>
      </c>
      <c r="M36" s="177">
        <v>0.13</v>
      </c>
      <c r="N36" s="177">
        <v>0.15</v>
      </c>
      <c r="O36" s="177">
        <v>0.15</v>
      </c>
      <c r="P36" s="177">
        <v>0.26</v>
      </c>
      <c r="Q36" s="177">
        <v>0.02</v>
      </c>
      <c r="R36" s="177">
        <v>7.0000000000000007E-2</v>
      </c>
      <c r="S36" s="177">
        <v>0.03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1.73</v>
      </c>
      <c r="AB36" s="177">
        <v>0</v>
      </c>
      <c r="AC36" s="177">
        <v>0</v>
      </c>
      <c r="AD36" s="177">
        <v>0</v>
      </c>
      <c r="AE36" s="177">
        <v>45.8</v>
      </c>
      <c r="AF36" s="177">
        <v>0</v>
      </c>
      <c r="AG36" s="177">
        <v>0</v>
      </c>
      <c r="AH36" s="177">
        <v>0</v>
      </c>
      <c r="AI36" s="177">
        <v>20.52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0.4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0.15</v>
      </c>
      <c r="AZ36" s="177">
        <v>0.1</v>
      </c>
      <c r="BA36" s="177">
        <v>0.11</v>
      </c>
      <c r="BB36" s="177">
        <v>0.14000000000000001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0.15</v>
      </c>
      <c r="L37" s="177">
        <v>0.45</v>
      </c>
      <c r="M37" s="177">
        <v>0.13</v>
      </c>
      <c r="N37" s="177">
        <v>0.15</v>
      </c>
      <c r="O37" s="177">
        <v>0.15</v>
      </c>
      <c r="P37" s="177">
        <v>0.26</v>
      </c>
      <c r="Q37" s="177">
        <v>0.02</v>
      </c>
      <c r="R37" s="177">
        <v>7.0000000000000007E-2</v>
      </c>
      <c r="S37" s="177">
        <v>0.03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1.73</v>
      </c>
      <c r="AB37" s="177">
        <v>0</v>
      </c>
      <c r="AC37" s="177">
        <v>0</v>
      </c>
      <c r="AD37" s="177">
        <v>0</v>
      </c>
      <c r="AE37" s="177">
        <v>45.8</v>
      </c>
      <c r="AF37" s="177">
        <v>0</v>
      </c>
      <c r="AG37" s="177">
        <v>0</v>
      </c>
      <c r="AH37" s="177">
        <v>0</v>
      </c>
      <c r="AI37" s="177">
        <v>20.52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0.4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0.15</v>
      </c>
      <c r="AZ37" s="177">
        <v>0.06</v>
      </c>
      <c r="BA37" s="177">
        <v>7.0000000000000007E-2</v>
      </c>
      <c r="BB37" s="177">
        <v>0.14000000000000001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0.15</v>
      </c>
      <c r="L38" s="177">
        <v>0.45</v>
      </c>
      <c r="M38" s="177">
        <v>0.13</v>
      </c>
      <c r="N38" s="177">
        <v>0.15</v>
      </c>
      <c r="O38" s="177">
        <v>0.15</v>
      </c>
      <c r="P38" s="177">
        <v>0.26</v>
      </c>
      <c r="Q38" s="177">
        <v>0.02</v>
      </c>
      <c r="R38" s="177">
        <v>7.0000000000000007E-2</v>
      </c>
      <c r="S38" s="177">
        <v>0.03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1.73</v>
      </c>
      <c r="AB38" s="177">
        <v>0</v>
      </c>
      <c r="AC38" s="177">
        <v>0</v>
      </c>
      <c r="AD38" s="177">
        <v>0</v>
      </c>
      <c r="AE38" s="177">
        <v>45.8</v>
      </c>
      <c r="AF38" s="177">
        <v>0</v>
      </c>
      <c r="AG38" s="177">
        <v>0</v>
      </c>
      <c r="AH38" s="177">
        <v>0</v>
      </c>
      <c r="AI38" s="177">
        <v>20.52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0.4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0.15</v>
      </c>
      <c r="AZ38" s="177">
        <v>0.06</v>
      </c>
      <c r="BA38" s="177">
        <v>0.06</v>
      </c>
      <c r="BB38" s="177">
        <v>0.14000000000000001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0.15</v>
      </c>
      <c r="L39" s="177">
        <v>0.45</v>
      </c>
      <c r="M39" s="177">
        <v>0.13</v>
      </c>
      <c r="N39" s="177">
        <v>0.15</v>
      </c>
      <c r="O39" s="177">
        <v>0.15</v>
      </c>
      <c r="P39" s="177">
        <v>0.26</v>
      </c>
      <c r="Q39" s="177">
        <v>0.02</v>
      </c>
      <c r="R39" s="177">
        <v>7.0000000000000007E-2</v>
      </c>
      <c r="S39" s="177">
        <v>0.03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1.73</v>
      </c>
      <c r="AB39" s="177">
        <v>1.39</v>
      </c>
      <c r="AC39" s="177">
        <v>0</v>
      </c>
      <c r="AD39" s="177">
        <v>0</v>
      </c>
      <c r="AE39" s="177">
        <v>44.99</v>
      </c>
      <c r="AF39" s="177">
        <v>0</v>
      </c>
      <c r="AG39" s="177">
        <v>0</v>
      </c>
      <c r="AH39" s="177">
        <v>0</v>
      </c>
      <c r="AI39" s="177">
        <v>20.52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0.39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0.15</v>
      </c>
      <c r="AZ39" s="177">
        <v>0</v>
      </c>
      <c r="BA39" s="177">
        <v>0.03</v>
      </c>
      <c r="BB39" s="177">
        <v>0.13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0.15</v>
      </c>
      <c r="L40" s="177">
        <v>0.45</v>
      </c>
      <c r="M40" s="177">
        <v>0.13</v>
      </c>
      <c r="N40" s="177">
        <v>0.15</v>
      </c>
      <c r="O40" s="177">
        <v>0.15</v>
      </c>
      <c r="P40" s="177">
        <v>0.26</v>
      </c>
      <c r="Q40" s="177">
        <v>0.02</v>
      </c>
      <c r="R40" s="177">
        <v>7.0000000000000007E-2</v>
      </c>
      <c r="S40" s="177">
        <v>0.03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1.73</v>
      </c>
      <c r="AB40" s="177">
        <v>1.39</v>
      </c>
      <c r="AC40" s="177">
        <v>0</v>
      </c>
      <c r="AD40" s="177">
        <v>0</v>
      </c>
      <c r="AE40" s="177">
        <v>44.99</v>
      </c>
      <c r="AF40" s="177">
        <v>0</v>
      </c>
      <c r="AG40" s="177">
        <v>0</v>
      </c>
      <c r="AH40" s="177">
        <v>0</v>
      </c>
      <c r="AI40" s="177">
        <v>20.52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0.39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0.15</v>
      </c>
      <c r="AZ40" s="177">
        <v>0</v>
      </c>
      <c r="BA40" s="177">
        <v>0.02</v>
      </c>
      <c r="BB40" s="177">
        <v>0.13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0.15</v>
      </c>
      <c r="L41" s="177">
        <v>0.45</v>
      </c>
      <c r="M41" s="177">
        <v>0.13</v>
      </c>
      <c r="N41" s="177">
        <v>0.15</v>
      </c>
      <c r="O41" s="177">
        <v>0.15</v>
      </c>
      <c r="P41" s="177">
        <v>0.26</v>
      </c>
      <c r="Q41" s="177">
        <v>0.02</v>
      </c>
      <c r="R41" s="177">
        <v>7.0000000000000007E-2</v>
      </c>
      <c r="S41" s="177">
        <v>0.03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1.73</v>
      </c>
      <c r="AB41" s="177">
        <v>1.39</v>
      </c>
      <c r="AC41" s="177">
        <v>0</v>
      </c>
      <c r="AD41" s="177">
        <v>0</v>
      </c>
      <c r="AE41" s="177">
        <v>44.99</v>
      </c>
      <c r="AF41" s="177">
        <v>0</v>
      </c>
      <c r="AG41" s="177">
        <v>0</v>
      </c>
      <c r="AH41" s="177">
        <v>0</v>
      </c>
      <c r="AI41" s="177">
        <v>20.52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0.39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0.15</v>
      </c>
      <c r="AZ41" s="177">
        <v>0</v>
      </c>
      <c r="BA41" s="177">
        <v>0.02</v>
      </c>
      <c r="BB41" s="177">
        <v>0.13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0.15</v>
      </c>
      <c r="L42" s="177">
        <v>0.45</v>
      </c>
      <c r="M42" s="177">
        <v>0.13</v>
      </c>
      <c r="N42" s="177">
        <v>0.15</v>
      </c>
      <c r="O42" s="177">
        <v>0.15</v>
      </c>
      <c r="P42" s="177">
        <v>0.26</v>
      </c>
      <c r="Q42" s="177">
        <v>0.02</v>
      </c>
      <c r="R42" s="177">
        <v>7.0000000000000007E-2</v>
      </c>
      <c r="S42" s="177">
        <v>0.03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1.73</v>
      </c>
      <c r="AB42" s="177">
        <v>1.39</v>
      </c>
      <c r="AC42" s="177">
        <v>0</v>
      </c>
      <c r="AD42" s="177">
        <v>0</v>
      </c>
      <c r="AE42" s="177">
        <v>44.99</v>
      </c>
      <c r="AF42" s="177">
        <v>0</v>
      </c>
      <c r="AG42" s="177">
        <v>0</v>
      </c>
      <c r="AH42" s="177">
        <v>0</v>
      </c>
      <c r="AI42" s="177">
        <v>20.52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0.39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0.15</v>
      </c>
      <c r="AZ42" s="177">
        <v>0</v>
      </c>
      <c r="BA42" s="177">
        <v>0.02</v>
      </c>
      <c r="BB42" s="177">
        <v>0.13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0.15</v>
      </c>
      <c r="L43" s="177">
        <v>0.45</v>
      </c>
      <c r="M43" s="177">
        <v>0.13</v>
      </c>
      <c r="N43" s="177">
        <v>0.15</v>
      </c>
      <c r="O43" s="177">
        <v>0.15</v>
      </c>
      <c r="P43" s="177">
        <v>0.26</v>
      </c>
      <c r="Q43" s="177">
        <v>0.02</v>
      </c>
      <c r="R43" s="177">
        <v>7.0000000000000007E-2</v>
      </c>
      <c r="S43" s="177">
        <v>0.03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1.68</v>
      </c>
      <c r="AB43" s="177">
        <v>1.29</v>
      </c>
      <c r="AC43" s="177">
        <v>0</v>
      </c>
      <c r="AD43" s="177">
        <v>0</v>
      </c>
      <c r="AE43" s="177">
        <v>44.06</v>
      </c>
      <c r="AF43" s="177">
        <v>0</v>
      </c>
      <c r="AG43" s="177">
        <v>0</v>
      </c>
      <c r="AH43" s="177">
        <v>0</v>
      </c>
      <c r="AI43" s="177">
        <v>20.52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0.39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0.15</v>
      </c>
      <c r="AZ43" s="177">
        <v>0</v>
      </c>
      <c r="BA43" s="177">
        <v>0.02</v>
      </c>
      <c r="BB43" s="177">
        <v>0.13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0.15</v>
      </c>
      <c r="L44" s="177">
        <v>0.45</v>
      </c>
      <c r="M44" s="177">
        <v>0.13</v>
      </c>
      <c r="N44" s="177">
        <v>0.15</v>
      </c>
      <c r="O44" s="177">
        <v>0.15</v>
      </c>
      <c r="P44" s="177">
        <v>0.26</v>
      </c>
      <c r="Q44" s="177">
        <v>0.02</v>
      </c>
      <c r="R44" s="177">
        <v>7.0000000000000007E-2</v>
      </c>
      <c r="S44" s="177">
        <v>0.03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1.68</v>
      </c>
      <c r="AB44" s="177">
        <v>1.29</v>
      </c>
      <c r="AC44" s="177">
        <v>0</v>
      </c>
      <c r="AD44" s="177">
        <v>0</v>
      </c>
      <c r="AE44" s="177">
        <v>44.06</v>
      </c>
      <c r="AF44" s="177">
        <v>0</v>
      </c>
      <c r="AG44" s="177">
        <v>0</v>
      </c>
      <c r="AH44" s="177">
        <v>0</v>
      </c>
      <c r="AI44" s="177">
        <v>20.52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0.39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0.15</v>
      </c>
      <c r="AZ44" s="177">
        <v>0</v>
      </c>
      <c r="BA44" s="177">
        <v>0.02</v>
      </c>
      <c r="BB44" s="177">
        <v>0.13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0.15</v>
      </c>
      <c r="L45" s="177">
        <v>0.45</v>
      </c>
      <c r="M45" s="177">
        <v>0.13</v>
      </c>
      <c r="N45" s="177">
        <v>0.15</v>
      </c>
      <c r="O45" s="177">
        <v>0.15</v>
      </c>
      <c r="P45" s="177">
        <v>0.26</v>
      </c>
      <c r="Q45" s="177">
        <v>0.02</v>
      </c>
      <c r="R45" s="177">
        <v>7.0000000000000007E-2</v>
      </c>
      <c r="S45" s="177">
        <v>0.03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1.68</v>
      </c>
      <c r="AB45" s="177">
        <v>1.29</v>
      </c>
      <c r="AC45" s="177">
        <v>0</v>
      </c>
      <c r="AD45" s="177">
        <v>0</v>
      </c>
      <c r="AE45" s="177">
        <v>43.12</v>
      </c>
      <c r="AF45" s="177">
        <v>0</v>
      </c>
      <c r="AG45" s="177">
        <v>0</v>
      </c>
      <c r="AH45" s="177">
        <v>0</v>
      </c>
      <c r="AI45" s="177">
        <v>20.52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0.39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0.15</v>
      </c>
      <c r="AZ45" s="177">
        <v>0</v>
      </c>
      <c r="BA45" s="177">
        <v>0.02</v>
      </c>
      <c r="BB45" s="177">
        <v>0.13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0.15</v>
      </c>
      <c r="L46" s="177">
        <v>0.45</v>
      </c>
      <c r="M46" s="177">
        <v>0.13</v>
      </c>
      <c r="N46" s="177">
        <v>0.15</v>
      </c>
      <c r="O46" s="177">
        <v>0.15</v>
      </c>
      <c r="P46" s="177">
        <v>0.26</v>
      </c>
      <c r="Q46" s="177">
        <v>0.02</v>
      </c>
      <c r="R46" s="177">
        <v>7.0000000000000007E-2</v>
      </c>
      <c r="S46" s="177">
        <v>0.03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1.68</v>
      </c>
      <c r="AB46" s="177">
        <v>1.29</v>
      </c>
      <c r="AC46" s="177">
        <v>0</v>
      </c>
      <c r="AD46" s="177">
        <v>0</v>
      </c>
      <c r="AE46" s="177">
        <v>43.12</v>
      </c>
      <c r="AF46" s="177">
        <v>0</v>
      </c>
      <c r="AG46" s="177">
        <v>0</v>
      </c>
      <c r="AH46" s="177">
        <v>0</v>
      </c>
      <c r="AI46" s="177">
        <v>20.52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0.39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0.15</v>
      </c>
      <c r="AZ46" s="177">
        <v>0</v>
      </c>
      <c r="BA46" s="177">
        <v>0.02</v>
      </c>
      <c r="BB46" s="177">
        <v>0.13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0.15</v>
      </c>
      <c r="L47" s="177">
        <v>0.45</v>
      </c>
      <c r="M47" s="177">
        <v>0.13</v>
      </c>
      <c r="N47" s="177">
        <v>0.15</v>
      </c>
      <c r="O47" s="177">
        <v>0.15</v>
      </c>
      <c r="P47" s="177">
        <v>0.26</v>
      </c>
      <c r="Q47" s="177">
        <v>0.02</v>
      </c>
      <c r="R47" s="177">
        <v>7.0000000000000007E-2</v>
      </c>
      <c r="S47" s="177">
        <v>0.03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1.68</v>
      </c>
      <c r="AB47" s="177">
        <v>1.29</v>
      </c>
      <c r="AC47" s="177">
        <v>0</v>
      </c>
      <c r="AD47" s="177">
        <v>0</v>
      </c>
      <c r="AE47" s="177">
        <v>43.12</v>
      </c>
      <c r="AF47" s="177">
        <v>0</v>
      </c>
      <c r="AG47" s="177">
        <v>0</v>
      </c>
      <c r="AH47" s="177">
        <v>0</v>
      </c>
      <c r="AI47" s="177">
        <v>20.52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0.39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0.15</v>
      </c>
      <c r="AZ47" s="177">
        <v>0</v>
      </c>
      <c r="BA47" s="177">
        <v>0.02</v>
      </c>
      <c r="BB47" s="177">
        <v>0.13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0.15</v>
      </c>
      <c r="L48" s="177">
        <v>0.45</v>
      </c>
      <c r="M48" s="177">
        <v>0.1</v>
      </c>
      <c r="N48" s="177">
        <v>0.15</v>
      </c>
      <c r="O48" s="177">
        <v>0.15</v>
      </c>
      <c r="P48" s="177">
        <v>0.26</v>
      </c>
      <c r="Q48" s="177">
        <v>0.02</v>
      </c>
      <c r="R48" s="177">
        <v>7.0000000000000007E-2</v>
      </c>
      <c r="S48" s="177">
        <v>0.03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1.63</v>
      </c>
      <c r="AB48" s="177">
        <v>1.29</v>
      </c>
      <c r="AC48" s="177">
        <v>0</v>
      </c>
      <c r="AD48" s="177">
        <v>0</v>
      </c>
      <c r="AE48" s="177">
        <v>43.12</v>
      </c>
      <c r="AF48" s="177">
        <v>0</v>
      </c>
      <c r="AG48" s="177">
        <v>0</v>
      </c>
      <c r="AH48" s="177">
        <v>0</v>
      </c>
      <c r="AI48" s="177">
        <v>20.52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0.39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0.15</v>
      </c>
      <c r="AZ48" s="177">
        <v>0</v>
      </c>
      <c r="BA48" s="177">
        <v>0.02</v>
      </c>
      <c r="BB48" s="177">
        <v>0.13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0.15</v>
      </c>
      <c r="L49" s="177">
        <v>0.45</v>
      </c>
      <c r="M49" s="177">
        <v>0.1</v>
      </c>
      <c r="N49" s="177">
        <v>0.15</v>
      </c>
      <c r="O49" s="177">
        <v>0.15</v>
      </c>
      <c r="P49" s="177">
        <v>0.24</v>
      </c>
      <c r="Q49" s="177">
        <v>0.02</v>
      </c>
      <c r="R49" s="177">
        <v>7.0000000000000007E-2</v>
      </c>
      <c r="S49" s="177">
        <v>0.03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1.63</v>
      </c>
      <c r="AB49" s="177">
        <v>1.29</v>
      </c>
      <c r="AC49" s="177">
        <v>0</v>
      </c>
      <c r="AD49" s="177">
        <v>0</v>
      </c>
      <c r="AE49" s="177">
        <v>43.12</v>
      </c>
      <c r="AF49" s="177">
        <v>0</v>
      </c>
      <c r="AG49" s="177">
        <v>0</v>
      </c>
      <c r="AH49" s="177">
        <v>0</v>
      </c>
      <c r="AI49" s="177">
        <v>20.52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0.39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0.15</v>
      </c>
      <c r="AZ49" s="177">
        <v>0</v>
      </c>
      <c r="BA49" s="177">
        <v>0.02</v>
      </c>
      <c r="BB49" s="177">
        <v>0.13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0.15</v>
      </c>
      <c r="L50" s="177">
        <v>0.45</v>
      </c>
      <c r="M50" s="177">
        <v>0.1</v>
      </c>
      <c r="N50" s="177">
        <v>0.15</v>
      </c>
      <c r="O50" s="177">
        <v>0.15</v>
      </c>
      <c r="P50" s="177">
        <v>0.24</v>
      </c>
      <c r="Q50" s="177">
        <v>0.02</v>
      </c>
      <c r="R50" s="177">
        <v>7.0000000000000007E-2</v>
      </c>
      <c r="S50" s="177">
        <v>0.03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1.63</v>
      </c>
      <c r="AB50" s="177">
        <v>1.29</v>
      </c>
      <c r="AC50" s="177">
        <v>0</v>
      </c>
      <c r="AD50" s="177">
        <v>0</v>
      </c>
      <c r="AE50" s="177">
        <v>43.12</v>
      </c>
      <c r="AF50" s="177">
        <v>0</v>
      </c>
      <c r="AG50" s="177">
        <v>0</v>
      </c>
      <c r="AH50" s="177">
        <v>0</v>
      </c>
      <c r="AI50" s="177">
        <v>20.52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0.39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0.15</v>
      </c>
      <c r="AZ50" s="177">
        <v>0</v>
      </c>
      <c r="BA50" s="177">
        <v>0.02</v>
      </c>
      <c r="BB50" s="177">
        <v>0.13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0.15</v>
      </c>
      <c r="L51" s="177">
        <v>0.41</v>
      </c>
      <c r="M51" s="177">
        <v>0.1</v>
      </c>
      <c r="N51" s="177">
        <v>0.15</v>
      </c>
      <c r="O51" s="177">
        <v>0.15</v>
      </c>
      <c r="P51" s="177">
        <v>0.24</v>
      </c>
      <c r="Q51" s="177">
        <v>0.02</v>
      </c>
      <c r="R51" s="177">
        <v>0.06</v>
      </c>
      <c r="S51" s="177">
        <v>0.03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1.58</v>
      </c>
      <c r="AB51" s="177">
        <v>0</v>
      </c>
      <c r="AC51" s="177">
        <v>0</v>
      </c>
      <c r="AD51" s="177">
        <v>0</v>
      </c>
      <c r="AE51" s="177">
        <v>41.67</v>
      </c>
      <c r="AF51" s="177">
        <v>0</v>
      </c>
      <c r="AG51" s="177">
        <v>0</v>
      </c>
      <c r="AH51" s="177">
        <v>0</v>
      </c>
      <c r="AI51" s="177">
        <v>23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0.23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0.15</v>
      </c>
      <c r="AZ51" s="177">
        <v>0</v>
      </c>
      <c r="BA51" s="177">
        <v>0.04</v>
      </c>
      <c r="BB51" s="177">
        <v>0.13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0.15</v>
      </c>
      <c r="L52" s="177">
        <v>0.45</v>
      </c>
      <c r="M52" s="177">
        <v>0.1</v>
      </c>
      <c r="N52" s="177">
        <v>0.15</v>
      </c>
      <c r="O52" s="177">
        <v>0.15</v>
      </c>
      <c r="P52" s="177">
        <v>0.24</v>
      </c>
      <c r="Q52" s="177">
        <v>0.02</v>
      </c>
      <c r="R52" s="177">
        <v>7.0000000000000007E-2</v>
      </c>
      <c r="S52" s="177">
        <v>0.03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1.58</v>
      </c>
      <c r="AB52" s="177">
        <v>0</v>
      </c>
      <c r="AC52" s="177">
        <v>0</v>
      </c>
      <c r="AD52" s="177">
        <v>0</v>
      </c>
      <c r="AE52" s="177">
        <v>41.67</v>
      </c>
      <c r="AF52" s="177">
        <v>0</v>
      </c>
      <c r="AG52" s="177">
        <v>0</v>
      </c>
      <c r="AH52" s="177">
        <v>0</v>
      </c>
      <c r="AI52" s="177">
        <v>23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0.23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0.15</v>
      </c>
      <c r="AZ52" s="177">
        <v>0</v>
      </c>
      <c r="BA52" s="177">
        <v>0.04</v>
      </c>
      <c r="BB52" s="177">
        <v>0.13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0.15</v>
      </c>
      <c r="L53" s="177">
        <v>0.45</v>
      </c>
      <c r="M53" s="177">
        <v>0.1</v>
      </c>
      <c r="N53" s="177">
        <v>0.15</v>
      </c>
      <c r="O53" s="177">
        <v>0.15</v>
      </c>
      <c r="P53" s="177">
        <v>0.24</v>
      </c>
      <c r="Q53" s="177">
        <v>0.02</v>
      </c>
      <c r="R53" s="177">
        <v>7.0000000000000007E-2</v>
      </c>
      <c r="S53" s="177">
        <v>0.03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1.58</v>
      </c>
      <c r="AB53" s="177">
        <v>0</v>
      </c>
      <c r="AC53" s="177">
        <v>0</v>
      </c>
      <c r="AD53" s="177">
        <v>0</v>
      </c>
      <c r="AE53" s="177">
        <v>41.67</v>
      </c>
      <c r="AF53" s="177">
        <v>0</v>
      </c>
      <c r="AG53" s="177">
        <v>0</v>
      </c>
      <c r="AH53" s="177">
        <v>0</v>
      </c>
      <c r="AI53" s="177">
        <v>23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0.23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0.15</v>
      </c>
      <c r="AZ53" s="177">
        <v>0</v>
      </c>
      <c r="BA53" s="177">
        <v>0.04</v>
      </c>
      <c r="BB53" s="177">
        <v>0.13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0.15</v>
      </c>
      <c r="L54" s="177">
        <v>0.45</v>
      </c>
      <c r="M54" s="177">
        <v>0.1</v>
      </c>
      <c r="N54" s="177">
        <v>0.15</v>
      </c>
      <c r="O54" s="177">
        <v>0.15</v>
      </c>
      <c r="P54" s="177">
        <v>0.24</v>
      </c>
      <c r="Q54" s="177">
        <v>0.02</v>
      </c>
      <c r="R54" s="177">
        <v>7.0000000000000007E-2</v>
      </c>
      <c r="S54" s="177">
        <v>0.03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1.58</v>
      </c>
      <c r="AB54" s="177">
        <v>0</v>
      </c>
      <c r="AC54" s="177">
        <v>0</v>
      </c>
      <c r="AD54" s="177">
        <v>0</v>
      </c>
      <c r="AE54" s="177">
        <v>41.67</v>
      </c>
      <c r="AF54" s="177">
        <v>0</v>
      </c>
      <c r="AG54" s="177">
        <v>0</v>
      </c>
      <c r="AH54" s="177">
        <v>0</v>
      </c>
      <c r="AI54" s="177">
        <v>23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0.23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0.15</v>
      </c>
      <c r="AZ54" s="177">
        <v>0</v>
      </c>
      <c r="BA54" s="177">
        <v>0.04</v>
      </c>
      <c r="BB54" s="177">
        <v>0.13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0.15</v>
      </c>
      <c r="L55" s="177">
        <v>0.45</v>
      </c>
      <c r="M55" s="177">
        <v>0.1</v>
      </c>
      <c r="N55" s="177">
        <v>0.15</v>
      </c>
      <c r="O55" s="177">
        <v>0.15</v>
      </c>
      <c r="P55" s="177">
        <v>0.24</v>
      </c>
      <c r="Q55" s="177">
        <v>0.02</v>
      </c>
      <c r="R55" s="177">
        <v>7.0000000000000007E-2</v>
      </c>
      <c r="S55" s="177">
        <v>0.03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1.58</v>
      </c>
      <c r="AB55" s="177">
        <v>0</v>
      </c>
      <c r="AC55" s="177">
        <v>0</v>
      </c>
      <c r="AD55" s="177">
        <v>0</v>
      </c>
      <c r="AE55" s="177">
        <v>41.67</v>
      </c>
      <c r="AF55" s="177">
        <v>0</v>
      </c>
      <c r="AG55" s="177">
        <v>0</v>
      </c>
      <c r="AH55" s="177">
        <v>0</v>
      </c>
      <c r="AI55" s="177">
        <v>23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0.23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0.15</v>
      </c>
      <c r="AZ55" s="177">
        <v>0</v>
      </c>
      <c r="BA55" s="177">
        <v>0.04</v>
      </c>
      <c r="BB55" s="177">
        <v>0.01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0.15</v>
      </c>
      <c r="L56" s="177">
        <v>0.45</v>
      </c>
      <c r="M56" s="177">
        <v>0.1</v>
      </c>
      <c r="N56" s="177">
        <v>0.15</v>
      </c>
      <c r="O56" s="177">
        <v>0.15</v>
      </c>
      <c r="P56" s="177">
        <v>0.24</v>
      </c>
      <c r="Q56" s="177">
        <v>0.02</v>
      </c>
      <c r="R56" s="177">
        <v>7.0000000000000007E-2</v>
      </c>
      <c r="S56" s="177">
        <v>0.03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1.58</v>
      </c>
      <c r="AB56" s="177">
        <v>0</v>
      </c>
      <c r="AC56" s="177">
        <v>0</v>
      </c>
      <c r="AD56" s="177">
        <v>0</v>
      </c>
      <c r="AE56" s="177">
        <v>41.67</v>
      </c>
      <c r="AF56" s="177">
        <v>0</v>
      </c>
      <c r="AG56" s="177">
        <v>0</v>
      </c>
      <c r="AH56" s="177">
        <v>0</v>
      </c>
      <c r="AI56" s="177">
        <v>23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0.23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0.15</v>
      </c>
      <c r="AZ56" s="177">
        <v>0</v>
      </c>
      <c r="BA56" s="177">
        <v>0.05</v>
      </c>
      <c r="BB56" s="177">
        <v>0.01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0.15</v>
      </c>
      <c r="L57" s="177">
        <v>0.42</v>
      </c>
      <c r="M57" s="177">
        <v>0.1</v>
      </c>
      <c r="N57" s="177">
        <v>0.15</v>
      </c>
      <c r="O57" s="177">
        <v>0.15</v>
      </c>
      <c r="P57" s="177">
        <v>0.25</v>
      </c>
      <c r="Q57" s="177">
        <v>0.01</v>
      </c>
      <c r="R57" s="177">
        <v>7.0000000000000007E-2</v>
      </c>
      <c r="S57" s="177">
        <v>0.02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1.5</v>
      </c>
      <c r="AB57" s="177">
        <v>0</v>
      </c>
      <c r="AC57" s="177">
        <v>0</v>
      </c>
      <c r="AD57" s="177">
        <v>0</v>
      </c>
      <c r="AE57" s="177">
        <v>41.67</v>
      </c>
      <c r="AF57" s="177">
        <v>0</v>
      </c>
      <c r="AG57" s="177">
        <v>0</v>
      </c>
      <c r="AH57" s="177">
        <v>0</v>
      </c>
      <c r="AI57" s="177">
        <v>23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0.23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0.15</v>
      </c>
      <c r="AZ57" s="177">
        <v>0</v>
      </c>
      <c r="BA57" s="177">
        <v>0.05</v>
      </c>
      <c r="BB57" s="177">
        <v>0.01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0.15</v>
      </c>
      <c r="L58" s="177">
        <v>0.45</v>
      </c>
      <c r="M58" s="177">
        <v>0.1</v>
      </c>
      <c r="N58" s="177">
        <v>0.15</v>
      </c>
      <c r="O58" s="177">
        <v>0.15</v>
      </c>
      <c r="P58" s="177">
        <v>0.25</v>
      </c>
      <c r="Q58" s="177">
        <v>0.02</v>
      </c>
      <c r="R58" s="177">
        <v>7.0000000000000007E-2</v>
      </c>
      <c r="S58" s="177">
        <v>0.02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1.5</v>
      </c>
      <c r="AB58" s="177">
        <v>0</v>
      </c>
      <c r="AC58" s="177">
        <v>0</v>
      </c>
      <c r="AD58" s="177">
        <v>0</v>
      </c>
      <c r="AE58" s="177">
        <v>41.67</v>
      </c>
      <c r="AF58" s="177">
        <v>0</v>
      </c>
      <c r="AG58" s="177">
        <v>0</v>
      </c>
      <c r="AH58" s="177">
        <v>0</v>
      </c>
      <c r="AI58" s="177">
        <v>23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0.23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0.15</v>
      </c>
      <c r="AZ58" s="177">
        <v>0</v>
      </c>
      <c r="BA58" s="177">
        <v>0.05</v>
      </c>
      <c r="BB58" s="177">
        <v>0.01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0.15</v>
      </c>
      <c r="L59" s="177">
        <v>0.45</v>
      </c>
      <c r="M59" s="177">
        <v>0.1</v>
      </c>
      <c r="N59" s="177">
        <v>0.15</v>
      </c>
      <c r="O59" s="177">
        <v>0.15</v>
      </c>
      <c r="P59" s="177">
        <v>0.25</v>
      </c>
      <c r="Q59" s="177">
        <v>0.02</v>
      </c>
      <c r="R59" s="177">
        <v>7.0000000000000007E-2</v>
      </c>
      <c r="S59" s="177">
        <v>0.03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1.5</v>
      </c>
      <c r="AB59" s="177">
        <v>0</v>
      </c>
      <c r="AC59" s="177">
        <v>0</v>
      </c>
      <c r="AD59" s="177">
        <v>0</v>
      </c>
      <c r="AE59" s="177">
        <v>41.67</v>
      </c>
      <c r="AF59" s="177">
        <v>0</v>
      </c>
      <c r="AG59" s="177">
        <v>0</v>
      </c>
      <c r="AH59" s="177">
        <v>0</v>
      </c>
      <c r="AI59" s="177">
        <v>23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0.23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0.15</v>
      </c>
      <c r="AZ59" s="177">
        <v>0</v>
      </c>
      <c r="BA59" s="177">
        <v>7.0000000000000007E-2</v>
      </c>
      <c r="BB59" s="177">
        <v>0.01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0.15</v>
      </c>
      <c r="L60" s="177">
        <v>0.45</v>
      </c>
      <c r="M60" s="177">
        <v>0.1</v>
      </c>
      <c r="N60" s="177">
        <v>0.15</v>
      </c>
      <c r="O60" s="177">
        <v>0.15</v>
      </c>
      <c r="P60" s="177">
        <v>0.25</v>
      </c>
      <c r="Q60" s="177">
        <v>0.02</v>
      </c>
      <c r="R60" s="177">
        <v>7.0000000000000007E-2</v>
      </c>
      <c r="S60" s="177">
        <v>0.03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1.5</v>
      </c>
      <c r="AB60" s="177">
        <v>0</v>
      </c>
      <c r="AC60" s="177">
        <v>0</v>
      </c>
      <c r="AD60" s="177">
        <v>0</v>
      </c>
      <c r="AE60" s="177">
        <v>41.67</v>
      </c>
      <c r="AF60" s="177">
        <v>0</v>
      </c>
      <c r="AG60" s="177">
        <v>0</v>
      </c>
      <c r="AH60" s="177">
        <v>0</v>
      </c>
      <c r="AI60" s="177">
        <v>23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0.23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0.15</v>
      </c>
      <c r="AZ60" s="177">
        <v>0</v>
      </c>
      <c r="BA60" s="177">
        <v>7.0000000000000007E-2</v>
      </c>
      <c r="BB60" s="177">
        <v>0.01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0.15</v>
      </c>
      <c r="L61" s="177">
        <v>0.45</v>
      </c>
      <c r="M61" s="177">
        <v>0.1</v>
      </c>
      <c r="N61" s="177">
        <v>0.15</v>
      </c>
      <c r="O61" s="177">
        <v>0.15</v>
      </c>
      <c r="P61" s="177">
        <v>0.25</v>
      </c>
      <c r="Q61" s="177">
        <v>0.02</v>
      </c>
      <c r="R61" s="177">
        <v>7.0000000000000007E-2</v>
      </c>
      <c r="S61" s="177">
        <v>0.03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1.5</v>
      </c>
      <c r="AB61" s="177">
        <v>0</v>
      </c>
      <c r="AC61" s="177">
        <v>0</v>
      </c>
      <c r="AD61" s="177">
        <v>0</v>
      </c>
      <c r="AE61" s="177">
        <v>41.67</v>
      </c>
      <c r="AF61" s="177">
        <v>0</v>
      </c>
      <c r="AG61" s="177">
        <v>0</v>
      </c>
      <c r="AH61" s="177">
        <v>0</v>
      </c>
      <c r="AI61" s="177">
        <v>23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0.23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0.15</v>
      </c>
      <c r="AZ61" s="177">
        <v>0</v>
      </c>
      <c r="BA61" s="177">
        <v>7.0000000000000007E-2</v>
      </c>
      <c r="BB61" s="177">
        <v>0.01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0.15</v>
      </c>
      <c r="L62" s="177">
        <v>0.45</v>
      </c>
      <c r="M62" s="177">
        <v>0.1</v>
      </c>
      <c r="N62" s="177">
        <v>0.15</v>
      </c>
      <c r="O62" s="177">
        <v>0.15</v>
      </c>
      <c r="P62" s="177">
        <v>0.25</v>
      </c>
      <c r="Q62" s="177">
        <v>0.02</v>
      </c>
      <c r="R62" s="177">
        <v>7.0000000000000007E-2</v>
      </c>
      <c r="S62" s="177">
        <v>0.03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1.5</v>
      </c>
      <c r="AB62" s="177">
        <v>0</v>
      </c>
      <c r="AC62" s="177">
        <v>0</v>
      </c>
      <c r="AD62" s="177">
        <v>0</v>
      </c>
      <c r="AE62" s="177">
        <v>44.06</v>
      </c>
      <c r="AF62" s="177">
        <v>0</v>
      </c>
      <c r="AG62" s="177">
        <v>0</v>
      </c>
      <c r="AH62" s="177">
        <v>0</v>
      </c>
      <c r="AI62" s="177">
        <v>23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0.23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0.15</v>
      </c>
      <c r="AZ62" s="177">
        <v>0</v>
      </c>
      <c r="BA62" s="177">
        <v>7.0000000000000007E-2</v>
      </c>
      <c r="BB62" s="177">
        <v>0.01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0.15</v>
      </c>
      <c r="L63" s="177">
        <v>0.44</v>
      </c>
      <c r="M63" s="177">
        <v>0.1</v>
      </c>
      <c r="N63" s="177">
        <v>0.15</v>
      </c>
      <c r="O63" s="177">
        <v>0.15</v>
      </c>
      <c r="P63" s="177">
        <v>0.25</v>
      </c>
      <c r="Q63" s="177">
        <v>0.02</v>
      </c>
      <c r="R63" s="177">
        <v>7.0000000000000007E-2</v>
      </c>
      <c r="S63" s="177">
        <v>0.03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1.5</v>
      </c>
      <c r="AB63" s="177">
        <v>0</v>
      </c>
      <c r="AC63" s="177">
        <v>0</v>
      </c>
      <c r="AD63" s="177">
        <v>0</v>
      </c>
      <c r="AE63" s="177">
        <v>44.06</v>
      </c>
      <c r="AF63" s="177">
        <v>0</v>
      </c>
      <c r="AG63" s="177">
        <v>0</v>
      </c>
      <c r="AH63" s="177">
        <v>0</v>
      </c>
      <c r="AI63" s="177">
        <v>23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0.23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0.15</v>
      </c>
      <c r="AZ63" s="177">
        <v>0</v>
      </c>
      <c r="BA63" s="177">
        <v>7.0000000000000007E-2</v>
      </c>
      <c r="BB63" s="177">
        <v>0.13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0.15</v>
      </c>
      <c r="L64" s="177">
        <v>0.44</v>
      </c>
      <c r="M64" s="177">
        <v>0.1</v>
      </c>
      <c r="N64" s="177">
        <v>0.15</v>
      </c>
      <c r="O64" s="177">
        <v>0.15</v>
      </c>
      <c r="P64" s="177">
        <v>0.25</v>
      </c>
      <c r="Q64" s="177">
        <v>0.02</v>
      </c>
      <c r="R64" s="177">
        <v>7.0000000000000007E-2</v>
      </c>
      <c r="S64" s="177">
        <v>0.03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1.5</v>
      </c>
      <c r="AB64" s="177">
        <v>0</v>
      </c>
      <c r="AC64" s="177">
        <v>0</v>
      </c>
      <c r="AD64" s="177">
        <v>0</v>
      </c>
      <c r="AE64" s="177">
        <v>44.06</v>
      </c>
      <c r="AF64" s="177">
        <v>0</v>
      </c>
      <c r="AG64" s="177">
        <v>0</v>
      </c>
      <c r="AH64" s="177">
        <v>0</v>
      </c>
      <c r="AI64" s="177">
        <v>23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0.23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0.15</v>
      </c>
      <c r="AZ64" s="177">
        <v>0</v>
      </c>
      <c r="BA64" s="177">
        <v>7.0000000000000007E-2</v>
      </c>
      <c r="BB64" s="177">
        <v>0.13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0.15</v>
      </c>
      <c r="L65" s="177">
        <v>0.44</v>
      </c>
      <c r="M65" s="177">
        <v>0.1</v>
      </c>
      <c r="N65" s="177">
        <v>0.15</v>
      </c>
      <c r="O65" s="177">
        <v>0.15</v>
      </c>
      <c r="P65" s="177">
        <v>0.25</v>
      </c>
      <c r="Q65" s="177">
        <v>0.02</v>
      </c>
      <c r="R65" s="177">
        <v>7.0000000000000007E-2</v>
      </c>
      <c r="S65" s="177">
        <v>0.03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1.5</v>
      </c>
      <c r="AB65" s="177">
        <v>0</v>
      </c>
      <c r="AC65" s="177">
        <v>0</v>
      </c>
      <c r="AD65" s="177">
        <v>0</v>
      </c>
      <c r="AE65" s="177">
        <v>44.06</v>
      </c>
      <c r="AF65" s="177">
        <v>0</v>
      </c>
      <c r="AG65" s="177">
        <v>0</v>
      </c>
      <c r="AH65" s="177">
        <v>0</v>
      </c>
      <c r="AI65" s="177">
        <v>23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0.23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0.15</v>
      </c>
      <c r="AZ65" s="177">
        <v>0</v>
      </c>
      <c r="BA65" s="177">
        <v>7.0000000000000007E-2</v>
      </c>
      <c r="BB65" s="177">
        <v>0.13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0.15</v>
      </c>
      <c r="L66" s="177">
        <v>0.44</v>
      </c>
      <c r="M66" s="177">
        <v>0.1</v>
      </c>
      <c r="N66" s="177">
        <v>0.15</v>
      </c>
      <c r="O66" s="177">
        <v>0.15</v>
      </c>
      <c r="P66" s="177">
        <v>0.25</v>
      </c>
      <c r="Q66" s="177">
        <v>0.02</v>
      </c>
      <c r="R66" s="177">
        <v>7.0000000000000007E-2</v>
      </c>
      <c r="S66" s="177">
        <v>0.03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1.5</v>
      </c>
      <c r="AB66" s="177">
        <v>0</v>
      </c>
      <c r="AC66" s="177">
        <v>0</v>
      </c>
      <c r="AD66" s="177">
        <v>0</v>
      </c>
      <c r="AE66" s="177">
        <v>44.06</v>
      </c>
      <c r="AF66" s="177">
        <v>0</v>
      </c>
      <c r="AG66" s="177">
        <v>0</v>
      </c>
      <c r="AH66" s="177">
        <v>0</v>
      </c>
      <c r="AI66" s="177">
        <v>23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0.23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0.15</v>
      </c>
      <c r="AZ66" s="177">
        <v>0</v>
      </c>
      <c r="BA66" s="177">
        <v>7.0000000000000007E-2</v>
      </c>
      <c r="BB66" s="177">
        <v>0.13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0.15</v>
      </c>
      <c r="L67" s="177">
        <v>0.45</v>
      </c>
      <c r="M67" s="177">
        <v>0.1</v>
      </c>
      <c r="N67" s="177">
        <v>0.15</v>
      </c>
      <c r="O67" s="177">
        <v>0.15</v>
      </c>
      <c r="P67" s="177">
        <v>0.25</v>
      </c>
      <c r="Q67" s="177">
        <v>0.02</v>
      </c>
      <c r="R67" s="177">
        <v>7.0000000000000007E-2</v>
      </c>
      <c r="S67" s="177">
        <v>0.03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1.5</v>
      </c>
      <c r="AB67" s="177">
        <v>0</v>
      </c>
      <c r="AC67" s="177">
        <v>0</v>
      </c>
      <c r="AD67" s="177">
        <v>0</v>
      </c>
      <c r="AE67" s="177">
        <v>44.06</v>
      </c>
      <c r="AF67" s="177">
        <v>0</v>
      </c>
      <c r="AG67" s="177">
        <v>0</v>
      </c>
      <c r="AH67" s="177">
        <v>0</v>
      </c>
      <c r="AI67" s="177">
        <v>23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0.23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0.15</v>
      </c>
      <c r="AZ67" s="177">
        <v>0</v>
      </c>
      <c r="BA67" s="177">
        <v>7.0000000000000007E-2</v>
      </c>
      <c r="BB67" s="177">
        <v>0.13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0.15</v>
      </c>
      <c r="L68" s="177">
        <v>0.45</v>
      </c>
      <c r="M68" s="177">
        <v>0.1</v>
      </c>
      <c r="N68" s="177">
        <v>0.15</v>
      </c>
      <c r="O68" s="177">
        <v>0.15</v>
      </c>
      <c r="P68" s="177">
        <v>0.25</v>
      </c>
      <c r="Q68" s="177">
        <v>0.02</v>
      </c>
      <c r="R68" s="177">
        <v>7.0000000000000007E-2</v>
      </c>
      <c r="S68" s="177">
        <v>0.03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1.5</v>
      </c>
      <c r="AB68" s="177">
        <v>0</v>
      </c>
      <c r="AC68" s="177">
        <v>0</v>
      </c>
      <c r="AD68" s="177">
        <v>0</v>
      </c>
      <c r="AE68" s="177">
        <v>44.06</v>
      </c>
      <c r="AF68" s="177">
        <v>0</v>
      </c>
      <c r="AG68" s="177">
        <v>0</v>
      </c>
      <c r="AH68" s="177">
        <v>0</v>
      </c>
      <c r="AI68" s="177">
        <v>23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0.23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0.15</v>
      </c>
      <c r="AZ68" s="177">
        <v>0</v>
      </c>
      <c r="BA68" s="177">
        <v>7.0000000000000007E-2</v>
      </c>
      <c r="BB68" s="177">
        <v>0.13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0.15</v>
      </c>
      <c r="L69" s="177">
        <v>0.47</v>
      </c>
      <c r="M69" s="177">
        <v>0.1</v>
      </c>
      <c r="N69" s="177">
        <v>0.15</v>
      </c>
      <c r="O69" s="177">
        <v>0.15</v>
      </c>
      <c r="P69" s="177">
        <v>0.25</v>
      </c>
      <c r="Q69" s="177">
        <v>0.02</v>
      </c>
      <c r="R69" s="177">
        <v>7.0000000000000007E-2</v>
      </c>
      <c r="S69" s="177">
        <v>0.03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1.5</v>
      </c>
      <c r="AB69" s="177">
        <v>0</v>
      </c>
      <c r="AC69" s="177">
        <v>0</v>
      </c>
      <c r="AD69" s="177">
        <v>0</v>
      </c>
      <c r="AE69" s="177">
        <v>44.06</v>
      </c>
      <c r="AF69" s="177">
        <v>0</v>
      </c>
      <c r="AG69" s="177">
        <v>0</v>
      </c>
      <c r="AH69" s="177">
        <v>0</v>
      </c>
      <c r="AI69" s="177">
        <v>20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0.23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0.15</v>
      </c>
      <c r="AZ69" s="177">
        <v>0</v>
      </c>
      <c r="BA69" s="177">
        <v>7.0000000000000007E-2</v>
      </c>
      <c r="BB69" s="177">
        <v>0.13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0.15</v>
      </c>
      <c r="L70" s="177">
        <v>0.47</v>
      </c>
      <c r="M70" s="177">
        <v>0.1</v>
      </c>
      <c r="N70" s="177">
        <v>0.15</v>
      </c>
      <c r="O70" s="177">
        <v>0.15</v>
      </c>
      <c r="P70" s="177">
        <v>0.25</v>
      </c>
      <c r="Q70" s="177">
        <v>0.02</v>
      </c>
      <c r="R70" s="177">
        <v>7.0000000000000007E-2</v>
      </c>
      <c r="S70" s="177">
        <v>0.03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1.5</v>
      </c>
      <c r="AB70" s="177">
        <v>0</v>
      </c>
      <c r="AC70" s="177">
        <v>0</v>
      </c>
      <c r="AD70" s="177">
        <v>0</v>
      </c>
      <c r="AE70" s="177">
        <v>44.06</v>
      </c>
      <c r="AF70" s="177">
        <v>0</v>
      </c>
      <c r="AG70" s="177">
        <v>0</v>
      </c>
      <c r="AH70" s="177">
        <v>0</v>
      </c>
      <c r="AI70" s="177">
        <v>20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0.23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0.15</v>
      </c>
      <c r="AZ70" s="177">
        <v>0.06</v>
      </c>
      <c r="BA70" s="177">
        <v>7.0000000000000007E-2</v>
      </c>
      <c r="BB70" s="177">
        <v>0.13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0.15</v>
      </c>
      <c r="L71" s="177">
        <v>0.45</v>
      </c>
      <c r="M71" s="177">
        <v>0.1</v>
      </c>
      <c r="N71" s="177">
        <v>0.15</v>
      </c>
      <c r="O71" s="177">
        <v>0.15</v>
      </c>
      <c r="P71" s="177">
        <v>0.25</v>
      </c>
      <c r="Q71" s="177">
        <v>0.02</v>
      </c>
      <c r="R71" s="177">
        <v>7.0000000000000007E-2</v>
      </c>
      <c r="S71" s="177">
        <v>0.03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1.5</v>
      </c>
      <c r="AB71" s="177">
        <v>0</v>
      </c>
      <c r="AC71" s="177">
        <v>0</v>
      </c>
      <c r="AD71" s="177">
        <v>0</v>
      </c>
      <c r="AE71" s="177">
        <v>44.06</v>
      </c>
      <c r="AF71" s="177">
        <v>0</v>
      </c>
      <c r="AG71" s="177">
        <v>0</v>
      </c>
      <c r="AH71" s="177">
        <v>0</v>
      </c>
      <c r="AI71" s="177">
        <v>20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0.23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0.15</v>
      </c>
      <c r="AZ71" s="177">
        <v>0.12</v>
      </c>
      <c r="BA71" s="177">
        <v>0.08</v>
      </c>
      <c r="BB71" s="177">
        <v>0.13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0.15</v>
      </c>
      <c r="L72" s="177">
        <v>0.45</v>
      </c>
      <c r="M72" s="177">
        <v>0.1</v>
      </c>
      <c r="N72" s="177">
        <v>0.15</v>
      </c>
      <c r="O72" s="177">
        <v>0.15</v>
      </c>
      <c r="P72" s="177">
        <v>0.25</v>
      </c>
      <c r="Q72" s="177">
        <v>0.02</v>
      </c>
      <c r="R72" s="177">
        <v>7.0000000000000007E-2</v>
      </c>
      <c r="S72" s="177">
        <v>0.03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1.5</v>
      </c>
      <c r="AB72" s="177">
        <v>0</v>
      </c>
      <c r="AC72" s="177">
        <v>0</v>
      </c>
      <c r="AD72" s="177">
        <v>0</v>
      </c>
      <c r="AE72" s="177">
        <v>30.83</v>
      </c>
      <c r="AF72" s="177">
        <v>0</v>
      </c>
      <c r="AG72" s="177">
        <v>0</v>
      </c>
      <c r="AH72" s="177">
        <v>0</v>
      </c>
      <c r="AI72" s="177">
        <v>20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0.23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0.15</v>
      </c>
      <c r="AZ72" s="177">
        <v>0.12</v>
      </c>
      <c r="BA72" s="177">
        <v>0.08</v>
      </c>
      <c r="BB72" s="177">
        <v>0.13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0.15</v>
      </c>
      <c r="L73" s="177">
        <v>0.45</v>
      </c>
      <c r="M73" s="177">
        <v>0.1</v>
      </c>
      <c r="N73" s="177">
        <v>0.15</v>
      </c>
      <c r="O73" s="177">
        <v>0.15</v>
      </c>
      <c r="P73" s="177">
        <v>0.25</v>
      </c>
      <c r="Q73" s="177">
        <v>0.02</v>
      </c>
      <c r="R73" s="177">
        <v>7.0000000000000007E-2</v>
      </c>
      <c r="S73" s="177">
        <v>0.03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1.5</v>
      </c>
      <c r="AB73" s="177">
        <v>0</v>
      </c>
      <c r="AC73" s="177">
        <v>0</v>
      </c>
      <c r="AD73" s="177">
        <v>0</v>
      </c>
      <c r="AE73" s="177">
        <v>44.06</v>
      </c>
      <c r="AF73" s="177">
        <v>0</v>
      </c>
      <c r="AG73" s="177">
        <v>0</v>
      </c>
      <c r="AH73" s="177">
        <v>0</v>
      </c>
      <c r="AI73" s="177">
        <v>18.100000000000001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0.23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7.0000000000000007E-2</v>
      </c>
      <c r="AZ73" s="177">
        <v>0.12</v>
      </c>
      <c r="BA73" s="177">
        <v>0.11</v>
      </c>
      <c r="BB73" s="177">
        <v>0.13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0.15</v>
      </c>
      <c r="L74" s="177">
        <v>0.45</v>
      </c>
      <c r="M74" s="177">
        <v>0.1</v>
      </c>
      <c r="N74" s="177">
        <v>0.15</v>
      </c>
      <c r="O74" s="177">
        <v>0.15</v>
      </c>
      <c r="P74" s="177">
        <v>0.25</v>
      </c>
      <c r="Q74" s="177">
        <v>0.02</v>
      </c>
      <c r="R74" s="177">
        <v>7.0000000000000007E-2</v>
      </c>
      <c r="S74" s="177">
        <v>0.03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1.5</v>
      </c>
      <c r="AB74" s="177">
        <v>0</v>
      </c>
      <c r="AC74" s="177">
        <v>0</v>
      </c>
      <c r="AD74" s="177">
        <v>0</v>
      </c>
      <c r="AE74" s="177">
        <v>44.06</v>
      </c>
      <c r="AF74" s="177">
        <v>0</v>
      </c>
      <c r="AG74" s="177">
        <v>0</v>
      </c>
      <c r="AH74" s="177">
        <v>0</v>
      </c>
      <c r="AI74" s="177">
        <v>18.100000000000001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0.23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7.0000000000000007E-2</v>
      </c>
      <c r="AZ74" s="177">
        <v>0.12</v>
      </c>
      <c r="BA74" s="177">
        <v>0.11</v>
      </c>
      <c r="BB74" s="177">
        <v>0.13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0.01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0.15</v>
      </c>
      <c r="L75" s="177">
        <v>0.45</v>
      </c>
      <c r="M75" s="177">
        <v>0.1</v>
      </c>
      <c r="N75" s="177">
        <v>0.15</v>
      </c>
      <c r="O75" s="177">
        <v>0.15</v>
      </c>
      <c r="P75" s="177">
        <v>0.25</v>
      </c>
      <c r="Q75" s="177">
        <v>0.02</v>
      </c>
      <c r="R75" s="177">
        <v>7.0000000000000007E-2</v>
      </c>
      <c r="S75" s="177">
        <v>0.03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1.5</v>
      </c>
      <c r="AB75" s="177">
        <v>0</v>
      </c>
      <c r="AC75" s="177">
        <v>0</v>
      </c>
      <c r="AD75" s="177">
        <v>0</v>
      </c>
      <c r="AE75" s="177">
        <v>44.06</v>
      </c>
      <c r="AF75" s="177">
        <v>0</v>
      </c>
      <c r="AG75" s="177">
        <v>0</v>
      </c>
      <c r="AH75" s="177">
        <v>0</v>
      </c>
      <c r="AI75" s="177">
        <v>18.100000000000001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0.23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7.0000000000000007E-2</v>
      </c>
      <c r="AZ75" s="177">
        <v>0.12</v>
      </c>
      <c r="BA75" s="177">
        <v>0.08</v>
      </c>
      <c r="BB75" s="177">
        <v>0.13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0.15</v>
      </c>
      <c r="L76" s="177">
        <v>0.45</v>
      </c>
      <c r="M76" s="177">
        <v>0.1</v>
      </c>
      <c r="N76" s="177">
        <v>0.15</v>
      </c>
      <c r="O76" s="177">
        <v>0.15</v>
      </c>
      <c r="P76" s="177">
        <v>0.25</v>
      </c>
      <c r="Q76" s="177">
        <v>0.02</v>
      </c>
      <c r="R76" s="177">
        <v>7.0000000000000007E-2</v>
      </c>
      <c r="S76" s="177">
        <v>0.03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1.5</v>
      </c>
      <c r="AB76" s="177">
        <v>0</v>
      </c>
      <c r="AC76" s="177">
        <v>0</v>
      </c>
      <c r="AD76" s="177">
        <v>0</v>
      </c>
      <c r="AE76" s="177">
        <v>44.06</v>
      </c>
      <c r="AF76" s="177">
        <v>0</v>
      </c>
      <c r="AG76" s="177">
        <v>0</v>
      </c>
      <c r="AH76" s="177">
        <v>0</v>
      </c>
      <c r="AI76" s="177">
        <v>18.100000000000001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0.23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7.0000000000000007E-2</v>
      </c>
      <c r="AZ76" s="177">
        <v>0.15</v>
      </c>
      <c r="BA76" s="177">
        <v>0.09</v>
      </c>
      <c r="BB76" s="177">
        <v>0.13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0.15</v>
      </c>
      <c r="L77" s="177">
        <v>0.45</v>
      </c>
      <c r="M77" s="177">
        <v>0.1</v>
      </c>
      <c r="N77" s="177">
        <v>0.15</v>
      </c>
      <c r="O77" s="177">
        <v>0.15</v>
      </c>
      <c r="P77" s="177">
        <v>0.25</v>
      </c>
      <c r="Q77" s="177">
        <v>0.02</v>
      </c>
      <c r="R77" s="177">
        <v>7.0000000000000007E-2</v>
      </c>
      <c r="S77" s="177">
        <v>0.03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1.5</v>
      </c>
      <c r="AB77" s="177">
        <v>0</v>
      </c>
      <c r="AC77" s="177">
        <v>0</v>
      </c>
      <c r="AD77" s="177">
        <v>0</v>
      </c>
      <c r="AE77" s="177">
        <v>41.67</v>
      </c>
      <c r="AF77" s="177">
        <v>0</v>
      </c>
      <c r="AG77" s="177">
        <v>0</v>
      </c>
      <c r="AH77" s="177">
        <v>0</v>
      </c>
      <c r="AI77" s="177">
        <v>18.100000000000001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0.23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7.0000000000000007E-2</v>
      </c>
      <c r="AZ77" s="177">
        <v>0.18</v>
      </c>
      <c r="BA77" s="177">
        <v>0.11</v>
      </c>
      <c r="BB77" s="177">
        <v>0.13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0.15</v>
      </c>
      <c r="L78" s="177">
        <v>0.45</v>
      </c>
      <c r="M78" s="177">
        <v>0.1</v>
      </c>
      <c r="N78" s="177">
        <v>0.15</v>
      </c>
      <c r="O78" s="177">
        <v>0.15</v>
      </c>
      <c r="P78" s="177">
        <v>0.25</v>
      </c>
      <c r="Q78" s="177">
        <v>0.02</v>
      </c>
      <c r="R78" s="177">
        <v>7.0000000000000007E-2</v>
      </c>
      <c r="S78" s="177">
        <v>0.03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1.5</v>
      </c>
      <c r="AB78" s="177">
        <v>0</v>
      </c>
      <c r="AC78" s="177">
        <v>0</v>
      </c>
      <c r="AD78" s="177">
        <v>0</v>
      </c>
      <c r="AE78" s="177">
        <v>42.5</v>
      </c>
      <c r="AF78" s="177">
        <v>0</v>
      </c>
      <c r="AG78" s="177">
        <v>0</v>
      </c>
      <c r="AH78" s="177">
        <v>0</v>
      </c>
      <c r="AI78" s="177">
        <v>18.100000000000001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0.23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7.0000000000000007E-2</v>
      </c>
      <c r="AZ78" s="177">
        <v>0.24</v>
      </c>
      <c r="BA78" s="177">
        <v>0.15</v>
      </c>
      <c r="BB78" s="177">
        <v>0.13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0.14000000000000001</v>
      </c>
      <c r="L79" s="177">
        <v>0.45</v>
      </c>
      <c r="M79" s="177">
        <v>0.1</v>
      </c>
      <c r="N79" s="177">
        <v>0.15</v>
      </c>
      <c r="O79" s="177">
        <v>0.15</v>
      </c>
      <c r="P79" s="177">
        <v>0.25</v>
      </c>
      <c r="Q79" s="177">
        <v>0.02</v>
      </c>
      <c r="R79" s="177">
        <v>7.0000000000000007E-2</v>
      </c>
      <c r="S79" s="177">
        <v>0.03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1.5</v>
      </c>
      <c r="AB79" s="177">
        <v>0</v>
      </c>
      <c r="AC79" s="177">
        <v>0</v>
      </c>
      <c r="AD79" s="177">
        <v>0</v>
      </c>
      <c r="AE79" s="177">
        <v>42.5</v>
      </c>
      <c r="AF79" s="177">
        <v>0</v>
      </c>
      <c r="AG79" s="177">
        <v>0</v>
      </c>
      <c r="AH79" s="177">
        <v>0</v>
      </c>
      <c r="AI79" s="177">
        <v>18.100000000000001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0.23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7.0000000000000007E-2</v>
      </c>
      <c r="AZ79" s="177">
        <v>0.24</v>
      </c>
      <c r="BA79" s="177">
        <v>0.16</v>
      </c>
      <c r="BB79" s="177">
        <v>0.13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0.15</v>
      </c>
      <c r="L80" s="177">
        <v>0.45</v>
      </c>
      <c r="M80" s="177">
        <v>0.1</v>
      </c>
      <c r="N80" s="177">
        <v>0.15</v>
      </c>
      <c r="O80" s="177">
        <v>0.15</v>
      </c>
      <c r="P80" s="177">
        <v>0.25</v>
      </c>
      <c r="Q80" s="177">
        <v>0.02</v>
      </c>
      <c r="R80" s="177">
        <v>7.0000000000000007E-2</v>
      </c>
      <c r="S80" s="177">
        <v>0.03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1.5</v>
      </c>
      <c r="AB80" s="177">
        <v>0</v>
      </c>
      <c r="AC80" s="177">
        <v>0</v>
      </c>
      <c r="AD80" s="177">
        <v>0</v>
      </c>
      <c r="AE80" s="177">
        <v>44.06</v>
      </c>
      <c r="AF80" s="177">
        <v>0</v>
      </c>
      <c r="AG80" s="177">
        <v>0</v>
      </c>
      <c r="AH80" s="177">
        <v>0</v>
      </c>
      <c r="AI80" s="177">
        <v>15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0.23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7.0000000000000007E-2</v>
      </c>
      <c r="AZ80" s="177">
        <v>0.24</v>
      </c>
      <c r="BA80" s="177">
        <v>0.16</v>
      </c>
      <c r="BB80" s="177">
        <v>0.13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0.15</v>
      </c>
      <c r="L81" s="177">
        <v>0.45</v>
      </c>
      <c r="M81" s="177">
        <v>0.1</v>
      </c>
      <c r="N81" s="177">
        <v>0.15</v>
      </c>
      <c r="O81" s="177">
        <v>0.15</v>
      </c>
      <c r="P81" s="177">
        <v>0.25</v>
      </c>
      <c r="Q81" s="177">
        <v>0.02</v>
      </c>
      <c r="R81" s="177">
        <v>7.0000000000000007E-2</v>
      </c>
      <c r="S81" s="177">
        <v>0.03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1.5</v>
      </c>
      <c r="AB81" s="177">
        <v>0</v>
      </c>
      <c r="AC81" s="177">
        <v>0</v>
      </c>
      <c r="AD81" s="177">
        <v>0</v>
      </c>
      <c r="AE81" s="177">
        <v>44.06</v>
      </c>
      <c r="AF81" s="177">
        <v>0</v>
      </c>
      <c r="AG81" s="177">
        <v>0</v>
      </c>
      <c r="AH81" s="177">
        <v>0</v>
      </c>
      <c r="AI81" s="177">
        <v>19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0.23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7.0000000000000007E-2</v>
      </c>
      <c r="AZ81" s="177">
        <v>0.24</v>
      </c>
      <c r="BA81" s="177">
        <v>0.16</v>
      </c>
      <c r="BB81" s="177">
        <v>0.13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0.15</v>
      </c>
      <c r="L82" s="177">
        <v>0.45</v>
      </c>
      <c r="M82" s="177">
        <v>0.1</v>
      </c>
      <c r="N82" s="177">
        <v>0.15</v>
      </c>
      <c r="O82" s="177">
        <v>0.15</v>
      </c>
      <c r="P82" s="177">
        <v>0.25</v>
      </c>
      <c r="Q82" s="177">
        <v>0.02</v>
      </c>
      <c r="R82" s="177">
        <v>7.0000000000000007E-2</v>
      </c>
      <c r="S82" s="177">
        <v>0.03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1.5</v>
      </c>
      <c r="AB82" s="177">
        <v>0</v>
      </c>
      <c r="AC82" s="177">
        <v>0</v>
      </c>
      <c r="AD82" s="177">
        <v>0</v>
      </c>
      <c r="AE82" s="177">
        <v>44.06</v>
      </c>
      <c r="AF82" s="177">
        <v>0</v>
      </c>
      <c r="AG82" s="177">
        <v>0</v>
      </c>
      <c r="AH82" s="177">
        <v>0</v>
      </c>
      <c r="AI82" s="177">
        <v>19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0.23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7.0000000000000007E-2</v>
      </c>
      <c r="AZ82" s="177">
        <v>0.24</v>
      </c>
      <c r="BA82" s="177">
        <v>0.16</v>
      </c>
      <c r="BB82" s="177">
        <v>0.13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0.02</v>
      </c>
      <c r="H83" s="177">
        <v>0</v>
      </c>
      <c r="I83" s="177">
        <v>0</v>
      </c>
      <c r="J83" s="177">
        <v>0</v>
      </c>
      <c r="K83" s="177">
        <v>0.15</v>
      </c>
      <c r="L83" s="177">
        <v>0.45</v>
      </c>
      <c r="M83" s="177">
        <v>0.1</v>
      </c>
      <c r="N83" s="177">
        <v>0.15</v>
      </c>
      <c r="O83" s="177">
        <v>0.15</v>
      </c>
      <c r="P83" s="177">
        <v>0.25</v>
      </c>
      <c r="Q83" s="177">
        <v>0.02</v>
      </c>
      <c r="R83" s="177">
        <v>7.0000000000000007E-2</v>
      </c>
      <c r="S83" s="177">
        <v>0.03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1.5</v>
      </c>
      <c r="AB83" s="177">
        <v>0</v>
      </c>
      <c r="AC83" s="177">
        <v>0</v>
      </c>
      <c r="AD83" s="177">
        <v>0</v>
      </c>
      <c r="AE83" s="177">
        <v>44.06</v>
      </c>
      <c r="AF83" s="177">
        <v>0</v>
      </c>
      <c r="AG83" s="177">
        <v>0</v>
      </c>
      <c r="AH83" s="177">
        <v>0</v>
      </c>
      <c r="AI83" s="177">
        <v>19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0.23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7.0000000000000007E-2</v>
      </c>
      <c r="AZ83" s="177">
        <v>0.24</v>
      </c>
      <c r="BA83" s="177">
        <v>0.16</v>
      </c>
      <c r="BB83" s="177">
        <v>0.13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0.15</v>
      </c>
      <c r="L84" s="177">
        <v>0.45</v>
      </c>
      <c r="M84" s="177">
        <v>0.1</v>
      </c>
      <c r="N84" s="177">
        <v>0.15</v>
      </c>
      <c r="O84" s="177">
        <v>0.15</v>
      </c>
      <c r="P84" s="177">
        <v>0.25</v>
      </c>
      <c r="Q84" s="177">
        <v>0.02</v>
      </c>
      <c r="R84" s="177">
        <v>7.0000000000000007E-2</v>
      </c>
      <c r="S84" s="177">
        <v>0.03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1.5</v>
      </c>
      <c r="AB84" s="177">
        <v>0</v>
      </c>
      <c r="AC84" s="177">
        <v>0</v>
      </c>
      <c r="AD84" s="177">
        <v>0</v>
      </c>
      <c r="AE84" s="177">
        <v>44.06</v>
      </c>
      <c r="AF84" s="177">
        <v>0</v>
      </c>
      <c r="AG84" s="177">
        <v>0</v>
      </c>
      <c r="AH84" s="177">
        <v>0</v>
      </c>
      <c r="AI84" s="177">
        <v>19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0.23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7.0000000000000007E-2</v>
      </c>
      <c r="AZ84" s="177">
        <v>0.24</v>
      </c>
      <c r="BA84" s="177">
        <v>0.16</v>
      </c>
      <c r="BB84" s="177">
        <v>0.13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0.15</v>
      </c>
      <c r="L85" s="177">
        <v>0.45</v>
      </c>
      <c r="M85" s="177">
        <v>0.1</v>
      </c>
      <c r="N85" s="177">
        <v>0.15</v>
      </c>
      <c r="O85" s="177">
        <v>0.15</v>
      </c>
      <c r="P85" s="177">
        <v>0.25</v>
      </c>
      <c r="Q85" s="177">
        <v>0.02</v>
      </c>
      <c r="R85" s="177">
        <v>7.0000000000000007E-2</v>
      </c>
      <c r="S85" s="177">
        <v>0.03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1.5</v>
      </c>
      <c r="AB85" s="177">
        <v>0</v>
      </c>
      <c r="AC85" s="177">
        <v>0</v>
      </c>
      <c r="AD85" s="177">
        <v>0</v>
      </c>
      <c r="AE85" s="177">
        <v>44.06</v>
      </c>
      <c r="AF85" s="177">
        <v>0</v>
      </c>
      <c r="AG85" s="177">
        <v>0</v>
      </c>
      <c r="AH85" s="177">
        <v>0</v>
      </c>
      <c r="AI85" s="177">
        <v>18.11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0.23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7.0000000000000007E-2</v>
      </c>
      <c r="AZ85" s="177">
        <v>0.24</v>
      </c>
      <c r="BA85" s="177">
        <v>0.16</v>
      </c>
      <c r="BB85" s="177">
        <v>0.13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0.15</v>
      </c>
      <c r="L86" s="177">
        <v>0.45</v>
      </c>
      <c r="M86" s="177">
        <v>0.1</v>
      </c>
      <c r="N86" s="177">
        <v>0.15</v>
      </c>
      <c r="O86" s="177">
        <v>0.15</v>
      </c>
      <c r="P86" s="177">
        <v>0.25</v>
      </c>
      <c r="Q86" s="177">
        <v>0.02</v>
      </c>
      <c r="R86" s="177">
        <v>7.0000000000000007E-2</v>
      </c>
      <c r="S86" s="177">
        <v>0.03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1.5</v>
      </c>
      <c r="AB86" s="177">
        <v>0</v>
      </c>
      <c r="AC86" s="177">
        <v>0</v>
      </c>
      <c r="AD86" s="177">
        <v>0</v>
      </c>
      <c r="AE86" s="177">
        <v>44.06</v>
      </c>
      <c r="AF86" s="177">
        <v>0</v>
      </c>
      <c r="AG86" s="177">
        <v>0</v>
      </c>
      <c r="AH86" s="177">
        <v>0</v>
      </c>
      <c r="AI86" s="177">
        <v>18.11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0.23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7.0000000000000007E-2</v>
      </c>
      <c r="AZ86" s="177">
        <v>0.24</v>
      </c>
      <c r="BA86" s="177">
        <v>0.14000000000000001</v>
      </c>
      <c r="BB86" s="177">
        <v>0.13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0.15</v>
      </c>
      <c r="L87" s="177">
        <v>0.45</v>
      </c>
      <c r="M87" s="177">
        <v>0.1</v>
      </c>
      <c r="N87" s="177">
        <v>0.15</v>
      </c>
      <c r="O87" s="177">
        <v>0.15</v>
      </c>
      <c r="P87" s="177">
        <v>0.25</v>
      </c>
      <c r="Q87" s="177">
        <v>0.02</v>
      </c>
      <c r="R87" s="177">
        <v>7.0000000000000007E-2</v>
      </c>
      <c r="S87" s="177">
        <v>0.03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1.58</v>
      </c>
      <c r="AB87" s="177">
        <v>0</v>
      </c>
      <c r="AC87" s="177">
        <v>0</v>
      </c>
      <c r="AD87" s="177">
        <v>0</v>
      </c>
      <c r="AE87" s="177">
        <v>44.99</v>
      </c>
      <c r="AF87" s="177">
        <v>0</v>
      </c>
      <c r="AG87" s="177">
        <v>0</v>
      </c>
      <c r="AH87" s="177">
        <v>0</v>
      </c>
      <c r="AI87" s="177">
        <v>18.11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0.23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7.0000000000000007E-2</v>
      </c>
      <c r="AZ87" s="177">
        <v>0.24</v>
      </c>
      <c r="BA87" s="177">
        <v>0.14000000000000001</v>
      </c>
      <c r="BB87" s="177">
        <v>0.13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0.15</v>
      </c>
      <c r="L88" s="177">
        <v>0.45</v>
      </c>
      <c r="M88" s="177">
        <v>0.1</v>
      </c>
      <c r="N88" s="177">
        <v>0.15</v>
      </c>
      <c r="O88" s="177">
        <v>0.15</v>
      </c>
      <c r="P88" s="177">
        <v>0.25</v>
      </c>
      <c r="Q88" s="177">
        <v>0.02</v>
      </c>
      <c r="R88" s="177">
        <v>7.0000000000000007E-2</v>
      </c>
      <c r="S88" s="177">
        <v>0.03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1.58</v>
      </c>
      <c r="AB88" s="177">
        <v>0</v>
      </c>
      <c r="AC88" s="177">
        <v>0</v>
      </c>
      <c r="AD88" s="177">
        <v>0</v>
      </c>
      <c r="AE88" s="177">
        <v>44.99</v>
      </c>
      <c r="AF88" s="177">
        <v>0</v>
      </c>
      <c r="AG88" s="177">
        <v>0</v>
      </c>
      <c r="AH88" s="177">
        <v>0</v>
      </c>
      <c r="AI88" s="177">
        <v>18.11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0.23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7.0000000000000007E-2</v>
      </c>
      <c r="AZ88" s="177">
        <v>0.24</v>
      </c>
      <c r="BA88" s="177">
        <v>0.14000000000000001</v>
      </c>
      <c r="BB88" s="177">
        <v>0.13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0.15</v>
      </c>
      <c r="L89" s="177">
        <v>0.45</v>
      </c>
      <c r="M89" s="177">
        <v>0.1</v>
      </c>
      <c r="N89" s="177">
        <v>0.15</v>
      </c>
      <c r="O89" s="177">
        <v>0.15</v>
      </c>
      <c r="P89" s="177">
        <v>0.25</v>
      </c>
      <c r="Q89" s="177">
        <v>0.02</v>
      </c>
      <c r="R89" s="177">
        <v>7.0000000000000007E-2</v>
      </c>
      <c r="S89" s="177">
        <v>0.03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1.58</v>
      </c>
      <c r="AB89" s="177">
        <v>0</v>
      </c>
      <c r="AC89" s="177">
        <v>0</v>
      </c>
      <c r="AD89" s="177">
        <v>0</v>
      </c>
      <c r="AE89" s="177">
        <v>44.99</v>
      </c>
      <c r="AF89" s="177">
        <v>0</v>
      </c>
      <c r="AG89" s="177">
        <v>0</v>
      </c>
      <c r="AH89" s="177">
        <v>0</v>
      </c>
      <c r="AI89" s="177">
        <v>18.11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0.23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7.0000000000000007E-2</v>
      </c>
      <c r="AZ89" s="177">
        <v>0.24</v>
      </c>
      <c r="BA89" s="177">
        <v>0.14000000000000001</v>
      </c>
      <c r="BB89" s="177">
        <v>0.13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0.15</v>
      </c>
      <c r="L90" s="177">
        <v>0.45</v>
      </c>
      <c r="M90" s="177">
        <v>0.1</v>
      </c>
      <c r="N90" s="177">
        <v>0.15</v>
      </c>
      <c r="O90" s="177">
        <v>0.15</v>
      </c>
      <c r="P90" s="177">
        <v>0.25</v>
      </c>
      <c r="Q90" s="177">
        <v>0.02</v>
      </c>
      <c r="R90" s="177">
        <v>7.0000000000000007E-2</v>
      </c>
      <c r="S90" s="177">
        <v>0.03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1.58</v>
      </c>
      <c r="AB90" s="177">
        <v>0</v>
      </c>
      <c r="AC90" s="177">
        <v>0</v>
      </c>
      <c r="AD90" s="177">
        <v>0</v>
      </c>
      <c r="AE90" s="177">
        <v>44.99</v>
      </c>
      <c r="AF90" s="177">
        <v>0</v>
      </c>
      <c r="AG90" s="177">
        <v>0</v>
      </c>
      <c r="AH90" s="177">
        <v>0</v>
      </c>
      <c r="AI90" s="177">
        <v>18.11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0.23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7.0000000000000007E-2</v>
      </c>
      <c r="AZ90" s="177">
        <v>0.24</v>
      </c>
      <c r="BA90" s="177">
        <v>0.16</v>
      </c>
      <c r="BB90" s="177">
        <v>0.13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0.15</v>
      </c>
      <c r="L91" s="177">
        <v>0.45</v>
      </c>
      <c r="M91" s="177">
        <v>0.1</v>
      </c>
      <c r="N91" s="177">
        <v>0.15</v>
      </c>
      <c r="O91" s="177">
        <v>0.15</v>
      </c>
      <c r="P91" s="177">
        <v>0.25</v>
      </c>
      <c r="Q91" s="177">
        <v>0.02</v>
      </c>
      <c r="R91" s="177">
        <v>7.0000000000000007E-2</v>
      </c>
      <c r="S91" s="177">
        <v>0.03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1.58</v>
      </c>
      <c r="AB91" s="177">
        <v>0</v>
      </c>
      <c r="AC91" s="177">
        <v>0</v>
      </c>
      <c r="AD91" s="177">
        <v>0</v>
      </c>
      <c r="AE91" s="177">
        <v>44.99</v>
      </c>
      <c r="AF91" s="177">
        <v>0</v>
      </c>
      <c r="AG91" s="177">
        <v>0</v>
      </c>
      <c r="AH91" s="177">
        <v>0</v>
      </c>
      <c r="AI91" s="177">
        <v>21.92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0.23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7.0000000000000007E-2</v>
      </c>
      <c r="AZ91" s="177">
        <v>0.24</v>
      </c>
      <c r="BA91" s="177">
        <v>0.16</v>
      </c>
      <c r="BB91" s="177">
        <v>0.13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0.15</v>
      </c>
      <c r="L92" s="177">
        <v>0.45</v>
      </c>
      <c r="M92" s="177">
        <v>0.1</v>
      </c>
      <c r="N92" s="177">
        <v>0.15</v>
      </c>
      <c r="O92" s="177">
        <v>0.15</v>
      </c>
      <c r="P92" s="177">
        <v>0.25</v>
      </c>
      <c r="Q92" s="177">
        <v>0.02</v>
      </c>
      <c r="R92" s="177">
        <v>7.0000000000000007E-2</v>
      </c>
      <c r="S92" s="177">
        <v>0.03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1.58</v>
      </c>
      <c r="AB92" s="177">
        <v>0</v>
      </c>
      <c r="AC92" s="177">
        <v>0</v>
      </c>
      <c r="AD92" s="177">
        <v>0</v>
      </c>
      <c r="AE92" s="177">
        <v>44.99</v>
      </c>
      <c r="AF92" s="177">
        <v>0</v>
      </c>
      <c r="AG92" s="177">
        <v>0</v>
      </c>
      <c r="AH92" s="177">
        <v>0</v>
      </c>
      <c r="AI92" s="177">
        <v>21.92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0.23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7.0000000000000007E-2</v>
      </c>
      <c r="AZ92" s="177">
        <v>0.24</v>
      </c>
      <c r="BA92" s="177">
        <v>0.16</v>
      </c>
      <c r="BB92" s="177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0.15</v>
      </c>
      <c r="L93" s="177">
        <v>0.45</v>
      </c>
      <c r="M93" s="177">
        <v>0.1</v>
      </c>
      <c r="N93" s="177">
        <v>0.15</v>
      </c>
      <c r="O93" s="177">
        <v>0.15</v>
      </c>
      <c r="P93" s="177">
        <v>0.25</v>
      </c>
      <c r="Q93" s="177">
        <v>0.02</v>
      </c>
      <c r="R93" s="177">
        <v>7.0000000000000007E-2</v>
      </c>
      <c r="S93" s="177">
        <v>0.03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1.58</v>
      </c>
      <c r="AB93" s="177">
        <v>0</v>
      </c>
      <c r="AC93" s="177">
        <v>0</v>
      </c>
      <c r="AD93" s="177">
        <v>0</v>
      </c>
      <c r="AE93" s="177">
        <v>44.99</v>
      </c>
      <c r="AF93" s="177">
        <v>0</v>
      </c>
      <c r="AG93" s="177">
        <v>0</v>
      </c>
      <c r="AH93" s="177">
        <v>0</v>
      </c>
      <c r="AI93" s="177">
        <v>21.92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0.23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7.0000000000000007E-2</v>
      </c>
      <c r="AZ93" s="177">
        <v>0.24</v>
      </c>
      <c r="BA93" s="177">
        <v>0.16</v>
      </c>
      <c r="BB93" s="177">
        <v>0.13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0.15</v>
      </c>
      <c r="L94" s="177">
        <v>0.45</v>
      </c>
      <c r="M94" s="177">
        <v>0.1</v>
      </c>
      <c r="N94" s="177">
        <v>0.15</v>
      </c>
      <c r="O94" s="177">
        <v>0.15</v>
      </c>
      <c r="P94" s="177">
        <v>0.25</v>
      </c>
      <c r="Q94" s="177">
        <v>0.02</v>
      </c>
      <c r="R94" s="177">
        <v>7.0000000000000007E-2</v>
      </c>
      <c r="S94" s="177">
        <v>0.03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1.58</v>
      </c>
      <c r="AB94" s="177">
        <v>0</v>
      </c>
      <c r="AC94" s="177">
        <v>0</v>
      </c>
      <c r="AD94" s="177">
        <v>0</v>
      </c>
      <c r="AE94" s="177">
        <v>47.27</v>
      </c>
      <c r="AF94" s="177">
        <v>0</v>
      </c>
      <c r="AG94" s="177">
        <v>0</v>
      </c>
      <c r="AH94" s="177">
        <v>0</v>
      </c>
      <c r="AI94" s="177">
        <v>21.92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0.23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7.0000000000000007E-2</v>
      </c>
      <c r="AZ94" s="177">
        <v>0.24</v>
      </c>
      <c r="BA94" s="177">
        <v>0.16</v>
      </c>
      <c r="BB94" s="177">
        <v>0.13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0.15</v>
      </c>
      <c r="L95" s="177">
        <v>0.45</v>
      </c>
      <c r="M95" s="177">
        <v>0.1</v>
      </c>
      <c r="N95" s="177">
        <v>0.15</v>
      </c>
      <c r="O95" s="177">
        <v>0.15</v>
      </c>
      <c r="P95" s="177">
        <v>0.25</v>
      </c>
      <c r="Q95" s="177">
        <v>0.02</v>
      </c>
      <c r="R95" s="177">
        <v>7.0000000000000007E-2</v>
      </c>
      <c r="S95" s="177">
        <v>0.03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1.58</v>
      </c>
      <c r="AB95" s="177">
        <v>0</v>
      </c>
      <c r="AC95" s="177">
        <v>0</v>
      </c>
      <c r="AD95" s="177">
        <v>0</v>
      </c>
      <c r="AE95" s="177">
        <v>32.5</v>
      </c>
      <c r="AF95" s="177">
        <v>0</v>
      </c>
      <c r="AG95" s="177">
        <v>0</v>
      </c>
      <c r="AH95" s="177">
        <v>0</v>
      </c>
      <c r="AI95" s="177">
        <v>21.92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0.23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7.0000000000000007E-2</v>
      </c>
      <c r="AZ95" s="177">
        <v>0.24</v>
      </c>
      <c r="BA95" s="177">
        <v>0.14000000000000001</v>
      </c>
      <c r="BB95" s="177">
        <v>0.13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0.15</v>
      </c>
      <c r="L96" s="177">
        <v>0.45</v>
      </c>
      <c r="M96" s="177">
        <v>0.1</v>
      </c>
      <c r="N96" s="177">
        <v>0.15</v>
      </c>
      <c r="O96" s="177">
        <v>0.15</v>
      </c>
      <c r="P96" s="177">
        <v>0.25</v>
      </c>
      <c r="Q96" s="177">
        <v>0.02</v>
      </c>
      <c r="R96" s="177">
        <v>7.0000000000000007E-2</v>
      </c>
      <c r="S96" s="177">
        <v>0.03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1.58</v>
      </c>
      <c r="AB96" s="177">
        <v>0</v>
      </c>
      <c r="AC96" s="177">
        <v>0</v>
      </c>
      <c r="AD96" s="177">
        <v>0</v>
      </c>
      <c r="AE96" s="177">
        <v>32.5</v>
      </c>
      <c r="AF96" s="177">
        <v>0</v>
      </c>
      <c r="AG96" s="177">
        <v>0</v>
      </c>
      <c r="AH96" s="177">
        <v>0</v>
      </c>
      <c r="AI96" s="177">
        <v>21.92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0.23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7.0000000000000007E-2</v>
      </c>
      <c r="AZ96" s="177">
        <v>0.24</v>
      </c>
      <c r="BA96" s="177">
        <v>0.14000000000000001</v>
      </c>
      <c r="BB96" s="177">
        <v>0.13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0.15</v>
      </c>
      <c r="L97" s="177">
        <v>0.45</v>
      </c>
      <c r="M97" s="177">
        <v>0.1</v>
      </c>
      <c r="N97" s="177">
        <v>0.15</v>
      </c>
      <c r="O97" s="177">
        <v>0.15</v>
      </c>
      <c r="P97" s="177">
        <v>0.25</v>
      </c>
      <c r="Q97" s="177">
        <v>0.02</v>
      </c>
      <c r="R97" s="177">
        <v>7.0000000000000007E-2</v>
      </c>
      <c r="S97" s="177">
        <v>0.03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1.58</v>
      </c>
      <c r="AB97" s="177">
        <v>0</v>
      </c>
      <c r="AC97" s="177">
        <v>0</v>
      </c>
      <c r="AD97" s="177">
        <v>0</v>
      </c>
      <c r="AE97" s="177">
        <v>32.5</v>
      </c>
      <c r="AF97" s="177">
        <v>0</v>
      </c>
      <c r="AG97" s="177">
        <v>0</v>
      </c>
      <c r="AH97" s="177">
        <v>0</v>
      </c>
      <c r="AI97" s="177">
        <v>21.92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0.23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7.0000000000000007E-2</v>
      </c>
      <c r="AZ97" s="177">
        <v>0.18</v>
      </c>
      <c r="BA97" s="177">
        <v>0.14000000000000001</v>
      </c>
      <c r="BB97" s="177">
        <v>0.13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0.15</v>
      </c>
      <c r="L98" s="177">
        <v>0.45</v>
      </c>
      <c r="M98" s="177">
        <v>0.1</v>
      </c>
      <c r="N98" s="177">
        <v>0.15</v>
      </c>
      <c r="O98" s="177">
        <v>0.15</v>
      </c>
      <c r="P98" s="177">
        <v>0.25</v>
      </c>
      <c r="Q98" s="177">
        <v>0.02</v>
      </c>
      <c r="R98" s="177">
        <v>7.0000000000000007E-2</v>
      </c>
      <c r="S98" s="177">
        <v>0.03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1.58</v>
      </c>
      <c r="AB98" s="177">
        <v>0</v>
      </c>
      <c r="AC98" s="177">
        <v>0</v>
      </c>
      <c r="AD98" s="177">
        <v>0</v>
      </c>
      <c r="AE98" s="177">
        <v>32.5</v>
      </c>
      <c r="AF98" s="177">
        <v>0</v>
      </c>
      <c r="AG98" s="177">
        <v>0</v>
      </c>
      <c r="AH98" s="177">
        <v>0</v>
      </c>
      <c r="AI98" s="177">
        <v>21.92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0.23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7.0000000000000007E-2</v>
      </c>
      <c r="AZ98" s="177">
        <v>0.12</v>
      </c>
      <c r="BA98" s="177">
        <v>0.14000000000000001</v>
      </c>
      <c r="BB98" s="177">
        <v>0.13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5.0000000000000004E-6</v>
      </c>
      <c r="E99">
        <f t="shared" si="0"/>
        <v>0</v>
      </c>
      <c r="F99">
        <f t="shared" si="0"/>
        <v>0</v>
      </c>
      <c r="G99">
        <f t="shared" si="0"/>
        <v>1.0000000000000001E-5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3.5975000000000061E-3</v>
      </c>
      <c r="L99">
        <f t="shared" si="0"/>
        <v>1.054750000000001E-2</v>
      </c>
      <c r="M99">
        <f t="shared" si="0"/>
        <v>2.7374999999999943E-3</v>
      </c>
      <c r="N99">
        <f t="shared" si="0"/>
        <v>3.600000000000006E-3</v>
      </c>
      <c r="O99">
        <f t="shared" si="0"/>
        <v>3.600000000000006E-3</v>
      </c>
      <c r="P99">
        <f t="shared" si="0"/>
        <v>6.0699999999999981E-3</v>
      </c>
      <c r="Q99">
        <f t="shared" si="0"/>
        <v>4.7750000000000033E-4</v>
      </c>
      <c r="R99">
        <f t="shared" si="0"/>
        <v>1.6775000000000019E-3</v>
      </c>
      <c r="S99">
        <f t="shared" si="0"/>
        <v>7.1499999999999895E-4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3.9072500000000031E-2</v>
      </c>
      <c r="AB99">
        <f t="shared" si="0"/>
        <v>3.9699999999999987E-3</v>
      </c>
      <c r="AC99">
        <f t="shared" si="0"/>
        <v>0</v>
      </c>
      <c r="AD99">
        <f t="shared" si="0"/>
        <v>0</v>
      </c>
      <c r="AE99">
        <f t="shared" si="0"/>
        <v>1.0463924999999989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0.49470499999999967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6.8750000000000061E-3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3.0800000000000055E-3</v>
      </c>
      <c r="AZ99">
        <f t="shared" si="0"/>
        <v>2.0775000000000004E-3</v>
      </c>
      <c r="BA99">
        <f t="shared" si="0"/>
        <v>2E-3</v>
      </c>
      <c r="BB99">
        <f t="shared" si="0"/>
        <v>2.9050000000000035E-3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8.83</v>
      </c>
      <c r="AF3" s="177">
        <v>0</v>
      </c>
      <c r="AG3" s="177">
        <v>0</v>
      </c>
      <c r="AH3" s="177">
        <v>0</v>
      </c>
      <c r="AI3" s="177">
        <v>5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8.83</v>
      </c>
      <c r="AF4" s="177">
        <v>0</v>
      </c>
      <c r="AG4" s="177">
        <v>0</v>
      </c>
      <c r="AH4" s="177">
        <v>0</v>
      </c>
      <c r="AI4" s="177">
        <v>5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8.83</v>
      </c>
      <c r="AF5" s="177">
        <v>0</v>
      </c>
      <c r="AG5" s="177">
        <v>0</v>
      </c>
      <c r="AH5" s="177">
        <v>0</v>
      </c>
      <c r="AI5" s="177">
        <v>5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8.83</v>
      </c>
      <c r="AF6" s="177">
        <v>0</v>
      </c>
      <c r="AG6" s="177">
        <v>0</v>
      </c>
      <c r="AH6" s="177">
        <v>0</v>
      </c>
      <c r="AI6" s="177">
        <v>5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8.83</v>
      </c>
      <c r="AF7" s="177">
        <v>0</v>
      </c>
      <c r="AG7" s="177">
        <v>0</v>
      </c>
      <c r="AH7" s="177">
        <v>0</v>
      </c>
      <c r="AI7" s="177">
        <v>5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8.83</v>
      </c>
      <c r="AF8" s="177">
        <v>0</v>
      </c>
      <c r="AG8" s="177">
        <v>0</v>
      </c>
      <c r="AH8" s="177">
        <v>0</v>
      </c>
      <c r="AI8" s="177">
        <v>5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8.83</v>
      </c>
      <c r="AF9" s="177">
        <v>0</v>
      </c>
      <c r="AG9" s="177">
        <v>0</v>
      </c>
      <c r="AH9" s="177">
        <v>0</v>
      </c>
      <c r="AI9" s="177">
        <v>5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8.83</v>
      </c>
      <c r="AF10" s="177">
        <v>0</v>
      </c>
      <c r="AG10" s="177">
        <v>0</v>
      </c>
      <c r="AH10" s="177">
        <v>0</v>
      </c>
      <c r="AI10" s="177">
        <v>5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9.16</v>
      </c>
      <c r="AF11" s="177">
        <v>0</v>
      </c>
      <c r="AG11" s="177">
        <v>0</v>
      </c>
      <c r="AH11" s="177">
        <v>0</v>
      </c>
      <c r="AI11" s="177">
        <v>5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9.16</v>
      </c>
      <c r="AF12" s="177">
        <v>0</v>
      </c>
      <c r="AG12" s="177">
        <v>0</v>
      </c>
      <c r="AH12" s="177">
        <v>0</v>
      </c>
      <c r="AI12" s="177">
        <v>5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9.16</v>
      </c>
      <c r="AF13" s="177">
        <v>0</v>
      </c>
      <c r="AG13" s="177">
        <v>0</v>
      </c>
      <c r="AH13" s="177">
        <v>0</v>
      </c>
      <c r="AI13" s="177">
        <v>5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9.16</v>
      </c>
      <c r="AF14" s="177">
        <v>0</v>
      </c>
      <c r="AG14" s="177">
        <v>0</v>
      </c>
      <c r="AH14" s="177">
        <v>0</v>
      </c>
      <c r="AI14" s="177">
        <v>5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9.31</v>
      </c>
      <c r="AF15" s="177">
        <v>0</v>
      </c>
      <c r="AG15" s="177">
        <v>0</v>
      </c>
      <c r="AH15" s="177">
        <v>0</v>
      </c>
      <c r="AI15" s="177">
        <v>5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9.31</v>
      </c>
      <c r="AF16" s="177">
        <v>0</v>
      </c>
      <c r="AG16" s="177">
        <v>0</v>
      </c>
      <c r="AH16" s="177">
        <v>0</v>
      </c>
      <c r="AI16" s="177">
        <v>5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7.38</v>
      </c>
      <c r="AF17" s="177">
        <v>0</v>
      </c>
      <c r="AG17" s="177">
        <v>0</v>
      </c>
      <c r="AH17" s="177">
        <v>0</v>
      </c>
      <c r="AI17" s="177">
        <v>5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7.38</v>
      </c>
      <c r="AF18" s="177">
        <v>0</v>
      </c>
      <c r="AG18" s="177">
        <v>0</v>
      </c>
      <c r="AH18" s="177">
        <v>0</v>
      </c>
      <c r="AI18" s="177">
        <v>5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9.31</v>
      </c>
      <c r="AF19" s="177">
        <v>0</v>
      </c>
      <c r="AG19" s="177">
        <v>0</v>
      </c>
      <c r="AH19" s="177">
        <v>0</v>
      </c>
      <c r="AI19" s="177">
        <v>5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9.31</v>
      </c>
      <c r="AF20" s="177">
        <v>0</v>
      </c>
      <c r="AG20" s="177">
        <v>0</v>
      </c>
      <c r="AH20" s="177">
        <v>0</v>
      </c>
      <c r="AI20" s="177">
        <v>5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9.31</v>
      </c>
      <c r="AF21" s="177">
        <v>0</v>
      </c>
      <c r="AG21" s="177">
        <v>0</v>
      </c>
      <c r="AH21" s="177">
        <v>0</v>
      </c>
      <c r="AI21" s="177">
        <v>5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9.31</v>
      </c>
      <c r="AF22" s="177">
        <v>0</v>
      </c>
      <c r="AG22" s="177">
        <v>0</v>
      </c>
      <c r="AH22" s="177">
        <v>0</v>
      </c>
      <c r="AI22" s="177">
        <v>5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9.31</v>
      </c>
      <c r="AF23" s="177">
        <v>0</v>
      </c>
      <c r="AG23" s="177">
        <v>0</v>
      </c>
      <c r="AH23" s="177">
        <v>0</v>
      </c>
      <c r="AI23" s="177">
        <v>5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9.31</v>
      </c>
      <c r="AF24" s="177">
        <v>0</v>
      </c>
      <c r="AG24" s="177">
        <v>0</v>
      </c>
      <c r="AH24" s="177">
        <v>0</v>
      </c>
      <c r="AI24" s="177">
        <v>5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9.31</v>
      </c>
      <c r="AF25" s="177">
        <v>0</v>
      </c>
      <c r="AG25" s="177">
        <v>0</v>
      </c>
      <c r="AH25" s="177">
        <v>0</v>
      </c>
      <c r="AI25" s="177">
        <v>5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9.31</v>
      </c>
      <c r="AF26" s="177">
        <v>0</v>
      </c>
      <c r="AG26" s="177">
        <v>0</v>
      </c>
      <c r="AH26" s="177">
        <v>0</v>
      </c>
      <c r="AI26" s="177">
        <v>5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9.16</v>
      </c>
      <c r="AF27" s="177">
        <v>0</v>
      </c>
      <c r="AG27" s="177">
        <v>0</v>
      </c>
      <c r="AH27" s="177">
        <v>0</v>
      </c>
      <c r="AI27" s="177">
        <v>5.13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9.16</v>
      </c>
      <c r="AF28" s="177">
        <v>0</v>
      </c>
      <c r="AG28" s="177">
        <v>0</v>
      </c>
      <c r="AH28" s="177">
        <v>0</v>
      </c>
      <c r="AI28" s="177">
        <v>5.13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9.16</v>
      </c>
      <c r="AF29" s="177">
        <v>0</v>
      </c>
      <c r="AG29" s="177">
        <v>0</v>
      </c>
      <c r="AH29" s="177">
        <v>0</v>
      </c>
      <c r="AI29" s="177">
        <v>5.13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9.16</v>
      </c>
      <c r="AF30" s="177">
        <v>0</v>
      </c>
      <c r="AG30" s="177">
        <v>0</v>
      </c>
      <c r="AH30" s="177">
        <v>0</v>
      </c>
      <c r="AI30" s="177">
        <v>5.13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9.16</v>
      </c>
      <c r="AF31" s="177">
        <v>0</v>
      </c>
      <c r="AG31" s="177">
        <v>0</v>
      </c>
      <c r="AH31" s="177">
        <v>0</v>
      </c>
      <c r="AI31" s="177">
        <v>5.13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9.16</v>
      </c>
      <c r="AF32" s="177">
        <v>0</v>
      </c>
      <c r="AG32" s="177">
        <v>0</v>
      </c>
      <c r="AH32" s="177">
        <v>0</v>
      </c>
      <c r="AI32" s="177">
        <v>5.13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9.16</v>
      </c>
      <c r="AF33" s="177">
        <v>0</v>
      </c>
      <c r="AG33" s="177">
        <v>0</v>
      </c>
      <c r="AH33" s="177">
        <v>0</v>
      </c>
      <c r="AI33" s="177">
        <v>5.13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9.16</v>
      </c>
      <c r="AF34" s="177">
        <v>0</v>
      </c>
      <c r="AG34" s="177">
        <v>0</v>
      </c>
      <c r="AH34" s="177">
        <v>0</v>
      </c>
      <c r="AI34" s="177">
        <v>5.13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9.16</v>
      </c>
      <c r="AF35" s="177">
        <v>0</v>
      </c>
      <c r="AG35" s="177">
        <v>0</v>
      </c>
      <c r="AH35" s="177">
        <v>0</v>
      </c>
      <c r="AI35" s="177">
        <v>5.13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9.16</v>
      </c>
      <c r="AF36" s="177">
        <v>0</v>
      </c>
      <c r="AG36" s="177">
        <v>0</v>
      </c>
      <c r="AH36" s="177">
        <v>0</v>
      </c>
      <c r="AI36" s="177">
        <v>5.13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9.16</v>
      </c>
      <c r="AF37" s="177">
        <v>0</v>
      </c>
      <c r="AG37" s="177">
        <v>0</v>
      </c>
      <c r="AH37" s="177">
        <v>0</v>
      </c>
      <c r="AI37" s="177">
        <v>5.13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9.16</v>
      </c>
      <c r="AF38" s="177">
        <v>0</v>
      </c>
      <c r="AG38" s="177">
        <v>0</v>
      </c>
      <c r="AH38" s="177">
        <v>0</v>
      </c>
      <c r="AI38" s="177">
        <v>5.13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9</v>
      </c>
      <c r="AF39" s="177">
        <v>0</v>
      </c>
      <c r="AG39" s="177">
        <v>0</v>
      </c>
      <c r="AH39" s="177">
        <v>0</v>
      </c>
      <c r="AI39" s="177">
        <v>5.13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9</v>
      </c>
      <c r="AF40" s="177">
        <v>0</v>
      </c>
      <c r="AG40" s="177">
        <v>0</v>
      </c>
      <c r="AH40" s="177">
        <v>0</v>
      </c>
      <c r="AI40" s="177">
        <v>5.13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9</v>
      </c>
      <c r="AF41" s="177">
        <v>0</v>
      </c>
      <c r="AG41" s="177">
        <v>0</v>
      </c>
      <c r="AH41" s="177">
        <v>0</v>
      </c>
      <c r="AI41" s="177">
        <v>5.13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9</v>
      </c>
      <c r="AF42" s="177">
        <v>0</v>
      </c>
      <c r="AG42" s="177">
        <v>0</v>
      </c>
      <c r="AH42" s="177">
        <v>0</v>
      </c>
      <c r="AI42" s="177">
        <v>5.13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8.81</v>
      </c>
      <c r="AF43" s="177">
        <v>0</v>
      </c>
      <c r="AG43" s="177">
        <v>0</v>
      </c>
      <c r="AH43" s="177">
        <v>0</v>
      </c>
      <c r="AI43" s="177">
        <v>5.13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8.81</v>
      </c>
      <c r="AF44" s="177">
        <v>0</v>
      </c>
      <c r="AG44" s="177">
        <v>0</v>
      </c>
      <c r="AH44" s="177">
        <v>0</v>
      </c>
      <c r="AI44" s="177">
        <v>5.13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8.6199999999999992</v>
      </c>
      <c r="AF45" s="177">
        <v>0</v>
      </c>
      <c r="AG45" s="177">
        <v>0</v>
      </c>
      <c r="AH45" s="177">
        <v>0</v>
      </c>
      <c r="AI45" s="177">
        <v>5.13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8.6199999999999992</v>
      </c>
      <c r="AF46" s="177">
        <v>0</v>
      </c>
      <c r="AG46" s="177">
        <v>0</v>
      </c>
      <c r="AH46" s="177">
        <v>0</v>
      </c>
      <c r="AI46" s="177">
        <v>5.13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8.6199999999999992</v>
      </c>
      <c r="AF47" s="177">
        <v>0</v>
      </c>
      <c r="AG47" s="177">
        <v>0</v>
      </c>
      <c r="AH47" s="177">
        <v>0</v>
      </c>
      <c r="AI47" s="177">
        <v>5.13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8.6199999999999992</v>
      </c>
      <c r="AF48" s="177">
        <v>0</v>
      </c>
      <c r="AG48" s="177">
        <v>0</v>
      </c>
      <c r="AH48" s="177">
        <v>0</v>
      </c>
      <c r="AI48" s="177">
        <v>5.13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8.6199999999999992</v>
      </c>
      <c r="AF49" s="177">
        <v>0</v>
      </c>
      <c r="AG49" s="177">
        <v>0</v>
      </c>
      <c r="AH49" s="177">
        <v>0</v>
      </c>
      <c r="AI49" s="177">
        <v>5.13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8.6199999999999992</v>
      </c>
      <c r="AF50" s="177">
        <v>0</v>
      </c>
      <c r="AG50" s="177">
        <v>0</v>
      </c>
      <c r="AH50" s="177">
        <v>0</v>
      </c>
      <c r="AI50" s="177">
        <v>5.13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8.33</v>
      </c>
      <c r="AF51" s="177">
        <v>0</v>
      </c>
      <c r="AG51" s="177">
        <v>0</v>
      </c>
      <c r="AH51" s="177">
        <v>0</v>
      </c>
      <c r="AI51" s="177">
        <v>5.08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8.33</v>
      </c>
      <c r="AF52" s="177">
        <v>0</v>
      </c>
      <c r="AG52" s="177">
        <v>0</v>
      </c>
      <c r="AH52" s="177">
        <v>0</v>
      </c>
      <c r="AI52" s="177">
        <v>5.08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8.33</v>
      </c>
      <c r="AF53" s="177">
        <v>0</v>
      </c>
      <c r="AG53" s="177">
        <v>0</v>
      </c>
      <c r="AH53" s="177">
        <v>0</v>
      </c>
      <c r="AI53" s="177">
        <v>5.08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8.33</v>
      </c>
      <c r="AF54" s="177">
        <v>0</v>
      </c>
      <c r="AG54" s="177">
        <v>0</v>
      </c>
      <c r="AH54" s="177">
        <v>0</v>
      </c>
      <c r="AI54" s="177">
        <v>5.08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8.33</v>
      </c>
      <c r="AF55" s="177">
        <v>0</v>
      </c>
      <c r="AG55" s="177">
        <v>0</v>
      </c>
      <c r="AH55" s="177">
        <v>0</v>
      </c>
      <c r="AI55" s="177">
        <v>5.08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8.33</v>
      </c>
      <c r="AF56" s="177">
        <v>0</v>
      </c>
      <c r="AG56" s="177">
        <v>0</v>
      </c>
      <c r="AH56" s="177">
        <v>0</v>
      </c>
      <c r="AI56" s="177">
        <v>5.08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8.33</v>
      </c>
      <c r="AF57" s="177">
        <v>0</v>
      </c>
      <c r="AG57" s="177">
        <v>0</v>
      </c>
      <c r="AH57" s="177">
        <v>0</v>
      </c>
      <c r="AI57" s="177">
        <v>5.08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8.33</v>
      </c>
      <c r="AF58" s="177">
        <v>0</v>
      </c>
      <c r="AG58" s="177">
        <v>0</v>
      </c>
      <c r="AH58" s="177">
        <v>0</v>
      </c>
      <c r="AI58" s="177">
        <v>5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8.33</v>
      </c>
      <c r="AF59" s="177">
        <v>0</v>
      </c>
      <c r="AG59" s="177">
        <v>0</v>
      </c>
      <c r="AH59" s="177">
        <v>0</v>
      </c>
      <c r="AI59" s="177">
        <v>5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8.33</v>
      </c>
      <c r="AF60" s="177">
        <v>0</v>
      </c>
      <c r="AG60" s="177">
        <v>0</v>
      </c>
      <c r="AH60" s="177">
        <v>0</v>
      </c>
      <c r="AI60" s="177">
        <v>5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8.33</v>
      </c>
      <c r="AF61" s="177">
        <v>0</v>
      </c>
      <c r="AG61" s="177">
        <v>0</v>
      </c>
      <c r="AH61" s="177">
        <v>0</v>
      </c>
      <c r="AI61" s="177">
        <v>5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8.81</v>
      </c>
      <c r="AF62" s="177">
        <v>0</v>
      </c>
      <c r="AG62" s="177">
        <v>0</v>
      </c>
      <c r="AH62" s="177">
        <v>0</v>
      </c>
      <c r="AI62" s="177">
        <v>5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8.81</v>
      </c>
      <c r="AF63" s="177">
        <v>0</v>
      </c>
      <c r="AG63" s="177">
        <v>0</v>
      </c>
      <c r="AH63" s="177">
        <v>0</v>
      </c>
      <c r="AI63" s="177">
        <v>5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8.81</v>
      </c>
      <c r="AF64" s="177">
        <v>0</v>
      </c>
      <c r="AG64" s="177">
        <v>0</v>
      </c>
      <c r="AH64" s="177">
        <v>0</v>
      </c>
      <c r="AI64" s="177">
        <v>5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8.81</v>
      </c>
      <c r="AF65" s="177">
        <v>0</v>
      </c>
      <c r="AG65" s="177">
        <v>0</v>
      </c>
      <c r="AH65" s="177">
        <v>0</v>
      </c>
      <c r="AI65" s="177">
        <v>5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8.81</v>
      </c>
      <c r="AF66" s="177">
        <v>0</v>
      </c>
      <c r="AG66" s="177">
        <v>0</v>
      </c>
      <c r="AH66" s="177">
        <v>0</v>
      </c>
      <c r="AI66" s="177">
        <v>5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8.81</v>
      </c>
      <c r="AF67" s="177">
        <v>0</v>
      </c>
      <c r="AG67" s="177">
        <v>0</v>
      </c>
      <c r="AH67" s="177">
        <v>0</v>
      </c>
      <c r="AI67" s="177">
        <v>5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8.81</v>
      </c>
      <c r="AF68" s="177">
        <v>0</v>
      </c>
      <c r="AG68" s="177">
        <v>0</v>
      </c>
      <c r="AH68" s="177">
        <v>0</v>
      </c>
      <c r="AI68" s="177">
        <v>5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8.81</v>
      </c>
      <c r="AF69" s="177">
        <v>0</v>
      </c>
      <c r="AG69" s="177">
        <v>0</v>
      </c>
      <c r="AH69" s="177">
        <v>0</v>
      </c>
      <c r="AI69" s="177">
        <v>5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8.81</v>
      </c>
      <c r="AF70" s="177">
        <v>0</v>
      </c>
      <c r="AG70" s="177">
        <v>0</v>
      </c>
      <c r="AH70" s="177">
        <v>0</v>
      </c>
      <c r="AI70" s="177">
        <v>5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8.81</v>
      </c>
      <c r="AF71" s="177">
        <v>0</v>
      </c>
      <c r="AG71" s="177">
        <v>0</v>
      </c>
      <c r="AH71" s="177">
        <v>0</v>
      </c>
      <c r="AI71" s="177">
        <v>5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6.17</v>
      </c>
      <c r="AF72" s="177">
        <v>0</v>
      </c>
      <c r="AG72" s="177">
        <v>0</v>
      </c>
      <c r="AH72" s="177">
        <v>0</v>
      </c>
      <c r="AI72" s="177">
        <v>5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8.81</v>
      </c>
      <c r="AF73" s="177">
        <v>0</v>
      </c>
      <c r="AG73" s="177">
        <v>0</v>
      </c>
      <c r="AH73" s="177">
        <v>0</v>
      </c>
      <c r="AI73" s="177">
        <v>5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8.81</v>
      </c>
      <c r="AF74" s="177">
        <v>0</v>
      </c>
      <c r="AG74" s="177">
        <v>0</v>
      </c>
      <c r="AH74" s="177">
        <v>0</v>
      </c>
      <c r="AI74" s="177">
        <v>5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8.81</v>
      </c>
      <c r="AF75" s="177">
        <v>0</v>
      </c>
      <c r="AG75" s="177">
        <v>0</v>
      </c>
      <c r="AH75" s="177">
        <v>0</v>
      </c>
      <c r="AI75" s="177">
        <v>5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8.81</v>
      </c>
      <c r="AF76" s="177">
        <v>0</v>
      </c>
      <c r="AG76" s="177">
        <v>0</v>
      </c>
      <c r="AH76" s="177">
        <v>0</v>
      </c>
      <c r="AI76" s="177">
        <v>5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8.33</v>
      </c>
      <c r="AF77" s="177">
        <v>0</v>
      </c>
      <c r="AG77" s="177">
        <v>0</v>
      </c>
      <c r="AH77" s="177">
        <v>0</v>
      </c>
      <c r="AI77" s="177">
        <v>5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8.5</v>
      </c>
      <c r="AF78" s="177">
        <v>0</v>
      </c>
      <c r="AG78" s="177">
        <v>0</v>
      </c>
      <c r="AH78" s="177">
        <v>0</v>
      </c>
      <c r="AI78" s="177">
        <v>5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8.5</v>
      </c>
      <c r="AF79" s="177">
        <v>0</v>
      </c>
      <c r="AG79" s="177">
        <v>0</v>
      </c>
      <c r="AH79" s="177">
        <v>0</v>
      </c>
      <c r="AI79" s="177">
        <v>5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8.81</v>
      </c>
      <c r="AF80" s="177">
        <v>0</v>
      </c>
      <c r="AG80" s="177">
        <v>0</v>
      </c>
      <c r="AH80" s="177">
        <v>0</v>
      </c>
      <c r="AI80" s="177">
        <v>5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8.81</v>
      </c>
      <c r="AF81" s="177">
        <v>0</v>
      </c>
      <c r="AG81" s="177">
        <v>0</v>
      </c>
      <c r="AH81" s="177">
        <v>0</v>
      </c>
      <c r="AI81" s="177">
        <v>5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8.81</v>
      </c>
      <c r="AF82" s="177">
        <v>0</v>
      </c>
      <c r="AG82" s="177">
        <v>0</v>
      </c>
      <c r="AH82" s="177">
        <v>0</v>
      </c>
      <c r="AI82" s="177">
        <v>5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8.81</v>
      </c>
      <c r="AF83" s="177">
        <v>0</v>
      </c>
      <c r="AG83" s="177">
        <v>0</v>
      </c>
      <c r="AH83" s="177">
        <v>0</v>
      </c>
      <c r="AI83" s="177">
        <v>5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8.81</v>
      </c>
      <c r="AF84" s="177">
        <v>0</v>
      </c>
      <c r="AG84" s="177">
        <v>0</v>
      </c>
      <c r="AH84" s="177">
        <v>0</v>
      </c>
      <c r="AI84" s="177">
        <v>5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8.81</v>
      </c>
      <c r="AF85" s="177">
        <v>0</v>
      </c>
      <c r="AG85" s="177">
        <v>0</v>
      </c>
      <c r="AH85" s="177">
        <v>0</v>
      </c>
      <c r="AI85" s="177">
        <v>4.7699999999999996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8.81</v>
      </c>
      <c r="AF86" s="177">
        <v>0</v>
      </c>
      <c r="AG86" s="177">
        <v>0</v>
      </c>
      <c r="AH86" s="177">
        <v>0</v>
      </c>
      <c r="AI86" s="177">
        <v>4.7699999999999996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9</v>
      </c>
      <c r="AF87" s="177">
        <v>0</v>
      </c>
      <c r="AG87" s="177">
        <v>0</v>
      </c>
      <c r="AH87" s="177">
        <v>0</v>
      </c>
      <c r="AI87" s="177">
        <v>4.7699999999999996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9</v>
      </c>
      <c r="AF88" s="177">
        <v>0</v>
      </c>
      <c r="AG88" s="177">
        <v>0</v>
      </c>
      <c r="AH88" s="177">
        <v>0</v>
      </c>
      <c r="AI88" s="177">
        <v>4.7699999999999996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9</v>
      </c>
      <c r="AF89" s="177">
        <v>0</v>
      </c>
      <c r="AG89" s="177">
        <v>0</v>
      </c>
      <c r="AH89" s="177">
        <v>0</v>
      </c>
      <c r="AI89" s="177">
        <v>4.7699999999999996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9</v>
      </c>
      <c r="AF90" s="177">
        <v>0</v>
      </c>
      <c r="AG90" s="177">
        <v>0</v>
      </c>
      <c r="AH90" s="177">
        <v>0</v>
      </c>
      <c r="AI90" s="177">
        <v>4.7699999999999996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9</v>
      </c>
      <c r="AF91" s="177">
        <v>0</v>
      </c>
      <c r="AG91" s="177">
        <v>0</v>
      </c>
      <c r="AH91" s="177">
        <v>0</v>
      </c>
      <c r="AI91" s="177">
        <v>4.7699999999999996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9</v>
      </c>
      <c r="AF92" s="177">
        <v>0</v>
      </c>
      <c r="AG92" s="177">
        <v>0</v>
      </c>
      <c r="AH92" s="177">
        <v>0</v>
      </c>
      <c r="AI92" s="177">
        <v>4.7699999999999996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9</v>
      </c>
      <c r="AF93" s="177">
        <v>0</v>
      </c>
      <c r="AG93" s="177">
        <v>0</v>
      </c>
      <c r="AH93" s="177">
        <v>0</v>
      </c>
      <c r="AI93" s="177">
        <v>4.7699999999999996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9.4499999999999993</v>
      </c>
      <c r="AF94" s="177">
        <v>0</v>
      </c>
      <c r="AG94" s="177">
        <v>0</v>
      </c>
      <c r="AH94" s="177">
        <v>0</v>
      </c>
      <c r="AI94" s="177">
        <v>4.7699999999999996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6.5</v>
      </c>
      <c r="AF95" s="177">
        <v>0</v>
      </c>
      <c r="AG95" s="177">
        <v>0</v>
      </c>
      <c r="AH95" s="177">
        <v>0</v>
      </c>
      <c r="AI95" s="177">
        <v>4.7699999999999996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6.5</v>
      </c>
      <c r="AF96" s="177">
        <v>0</v>
      </c>
      <c r="AG96" s="177">
        <v>0</v>
      </c>
      <c r="AH96" s="177">
        <v>0</v>
      </c>
      <c r="AI96" s="177">
        <v>4.7699999999999996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6.5</v>
      </c>
      <c r="AF97" s="177">
        <v>0</v>
      </c>
      <c r="AG97" s="177">
        <v>0</v>
      </c>
      <c r="AH97" s="177">
        <v>0</v>
      </c>
      <c r="AI97" s="177">
        <v>4.7699999999999996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6.5</v>
      </c>
      <c r="AF98" s="177">
        <v>0</v>
      </c>
      <c r="AG98" s="177">
        <v>0</v>
      </c>
      <c r="AH98" s="177">
        <v>0</v>
      </c>
      <c r="AI98" s="177">
        <v>4.7699999999999996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0.20924749999999975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0.12011499999999989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36</v>
      </c>
      <c r="D3" s="24">
        <v>0</v>
      </c>
      <c r="E3" s="24">
        <v>0</v>
      </c>
      <c r="F3" s="24">
        <v>0</v>
      </c>
      <c r="G3" s="177">
        <v>152</v>
      </c>
      <c r="H3" s="177">
        <v>0</v>
      </c>
      <c r="I3" s="177">
        <v>0</v>
      </c>
      <c r="J3" s="177">
        <v>0</v>
      </c>
      <c r="K3" s="177">
        <v>270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177">
        <v>152</v>
      </c>
      <c r="H4" s="177">
        <v>0</v>
      </c>
      <c r="I4" s="177">
        <v>0</v>
      </c>
      <c r="J4" s="177">
        <v>0</v>
      </c>
      <c r="K4" s="177">
        <v>270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177">
        <v>152</v>
      </c>
      <c r="H5" s="177">
        <v>0</v>
      </c>
      <c r="I5" s="177">
        <v>0</v>
      </c>
      <c r="J5" s="177">
        <v>0</v>
      </c>
      <c r="K5" s="177">
        <v>270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177">
        <v>152</v>
      </c>
      <c r="H6" s="177">
        <v>0</v>
      </c>
      <c r="I6" s="177">
        <v>0</v>
      </c>
      <c r="J6" s="177">
        <v>0</v>
      </c>
      <c r="K6" s="177">
        <v>270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177">
        <v>152</v>
      </c>
      <c r="H7" s="177">
        <v>0</v>
      </c>
      <c r="I7" s="177">
        <v>0</v>
      </c>
      <c r="J7" s="177">
        <v>0</v>
      </c>
      <c r="K7" s="177">
        <v>270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177">
        <v>152</v>
      </c>
      <c r="H8" s="177">
        <v>0</v>
      </c>
      <c r="I8" s="177">
        <v>0</v>
      </c>
      <c r="J8" s="177">
        <v>0</v>
      </c>
      <c r="K8" s="177">
        <v>270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177">
        <v>152</v>
      </c>
      <c r="H9" s="177">
        <v>0</v>
      </c>
      <c r="I9" s="177">
        <v>0</v>
      </c>
      <c r="J9" s="177">
        <v>0</v>
      </c>
      <c r="K9" s="177">
        <v>270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177">
        <v>152</v>
      </c>
      <c r="H10" s="177">
        <v>0</v>
      </c>
      <c r="I10" s="177">
        <v>0</v>
      </c>
      <c r="J10" s="177">
        <v>0</v>
      </c>
      <c r="K10" s="177">
        <v>270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177">
        <v>152</v>
      </c>
      <c r="H11" s="177">
        <v>0</v>
      </c>
      <c r="I11" s="177">
        <v>0</v>
      </c>
      <c r="J11" s="177">
        <v>0</v>
      </c>
      <c r="K11" s="177">
        <v>270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177">
        <v>152</v>
      </c>
      <c r="H12" s="177">
        <v>0</v>
      </c>
      <c r="I12" s="177">
        <v>0</v>
      </c>
      <c r="J12" s="177">
        <v>0</v>
      </c>
      <c r="K12" s="177">
        <v>270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177">
        <v>152</v>
      </c>
      <c r="H13" s="177">
        <v>0</v>
      </c>
      <c r="I13" s="177">
        <v>0</v>
      </c>
      <c r="J13" s="177">
        <v>0</v>
      </c>
      <c r="K13" s="177">
        <v>270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77">
        <v>152</v>
      </c>
      <c r="H14" s="177">
        <v>0</v>
      </c>
      <c r="I14" s="177">
        <v>0</v>
      </c>
      <c r="J14" s="177">
        <v>0</v>
      </c>
      <c r="K14" s="177">
        <v>270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77">
        <v>154</v>
      </c>
      <c r="H15" s="177">
        <v>0</v>
      </c>
      <c r="I15" s="177">
        <v>0</v>
      </c>
      <c r="J15" s="177">
        <v>0</v>
      </c>
      <c r="K15" s="177">
        <v>270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77">
        <v>154</v>
      </c>
      <c r="H16" s="177">
        <v>0</v>
      </c>
      <c r="I16" s="177">
        <v>0</v>
      </c>
      <c r="J16" s="177">
        <v>0</v>
      </c>
      <c r="K16" s="177">
        <v>270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77">
        <v>154</v>
      </c>
      <c r="H17" s="177">
        <v>0</v>
      </c>
      <c r="I17" s="177">
        <v>0</v>
      </c>
      <c r="J17" s="177">
        <v>0</v>
      </c>
      <c r="K17" s="177">
        <v>270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77">
        <v>154</v>
      </c>
      <c r="H18" s="177">
        <v>0</v>
      </c>
      <c r="I18" s="177">
        <v>0</v>
      </c>
      <c r="J18" s="177">
        <v>0</v>
      </c>
      <c r="K18" s="177">
        <v>270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77">
        <v>154</v>
      </c>
      <c r="H19" s="177">
        <v>0</v>
      </c>
      <c r="I19" s="177">
        <v>0</v>
      </c>
      <c r="J19" s="177">
        <v>0</v>
      </c>
      <c r="K19" s="177">
        <v>270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77">
        <v>154</v>
      </c>
      <c r="H20" s="177">
        <v>0</v>
      </c>
      <c r="I20" s="177">
        <v>0</v>
      </c>
      <c r="J20" s="177">
        <v>0</v>
      </c>
      <c r="K20" s="177">
        <v>270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177">
        <v>154</v>
      </c>
      <c r="H21" s="177">
        <v>0</v>
      </c>
      <c r="I21" s="177">
        <v>0</v>
      </c>
      <c r="J21" s="177">
        <v>0</v>
      </c>
      <c r="K21" s="177">
        <v>270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177">
        <v>154</v>
      </c>
      <c r="H22" s="177">
        <v>0</v>
      </c>
      <c r="I22" s="177">
        <v>0</v>
      </c>
      <c r="J22" s="177">
        <v>0</v>
      </c>
      <c r="K22" s="177">
        <v>270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177">
        <v>154</v>
      </c>
      <c r="H23" s="177">
        <v>0</v>
      </c>
      <c r="I23" s="177">
        <v>0</v>
      </c>
      <c r="J23" s="177">
        <v>0</v>
      </c>
      <c r="K23" s="177">
        <v>270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177">
        <v>154</v>
      </c>
      <c r="H24" s="177">
        <v>0</v>
      </c>
      <c r="I24" s="177">
        <v>0</v>
      </c>
      <c r="J24" s="177">
        <v>0</v>
      </c>
      <c r="K24" s="177">
        <v>270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177">
        <v>154</v>
      </c>
      <c r="H25" s="177">
        <v>0</v>
      </c>
      <c r="I25" s="177">
        <v>0</v>
      </c>
      <c r="J25" s="177">
        <v>0</v>
      </c>
      <c r="K25" s="177">
        <v>270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177">
        <v>154</v>
      </c>
      <c r="H26" s="177">
        <v>0</v>
      </c>
      <c r="I26" s="177">
        <v>0</v>
      </c>
      <c r="J26" s="177">
        <v>0</v>
      </c>
      <c r="K26" s="177">
        <v>270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77">
        <v>152</v>
      </c>
      <c r="H27" s="177">
        <v>0</v>
      </c>
      <c r="I27" s="177">
        <v>0</v>
      </c>
      <c r="J27" s="177">
        <v>0</v>
      </c>
      <c r="K27" s="177">
        <v>270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77">
        <v>152</v>
      </c>
      <c r="H28" s="177">
        <v>0</v>
      </c>
      <c r="I28" s="177">
        <v>0</v>
      </c>
      <c r="J28" s="177">
        <v>0</v>
      </c>
      <c r="K28" s="177">
        <v>270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77">
        <v>152</v>
      </c>
      <c r="H29" s="177">
        <v>0</v>
      </c>
      <c r="I29" s="177">
        <v>0</v>
      </c>
      <c r="J29" s="177">
        <v>0</v>
      </c>
      <c r="K29" s="177">
        <v>270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77">
        <v>152</v>
      </c>
      <c r="H30" s="177">
        <v>0</v>
      </c>
      <c r="I30" s="177">
        <v>0</v>
      </c>
      <c r="J30" s="177">
        <v>0</v>
      </c>
      <c r="K30" s="177">
        <v>270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77">
        <v>152</v>
      </c>
      <c r="H31" s="177">
        <v>0</v>
      </c>
      <c r="I31" s="177">
        <v>0</v>
      </c>
      <c r="J31" s="177">
        <v>0</v>
      </c>
      <c r="K31" s="177">
        <v>270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177">
        <v>152</v>
      </c>
      <c r="H32" s="177">
        <v>0</v>
      </c>
      <c r="I32" s="177">
        <v>0</v>
      </c>
      <c r="J32" s="177">
        <v>0</v>
      </c>
      <c r="K32" s="177">
        <v>270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77">
        <v>152</v>
      </c>
      <c r="H33" s="177">
        <v>0</v>
      </c>
      <c r="I33" s="177">
        <v>0</v>
      </c>
      <c r="J33" s="177">
        <v>0</v>
      </c>
      <c r="K33" s="177">
        <v>270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77">
        <v>152</v>
      </c>
      <c r="H34" s="177">
        <v>0</v>
      </c>
      <c r="I34" s="177">
        <v>0</v>
      </c>
      <c r="J34" s="177">
        <v>0</v>
      </c>
      <c r="K34" s="177">
        <v>270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77">
        <v>152</v>
      </c>
      <c r="H35" s="177">
        <v>0</v>
      </c>
      <c r="I35" s="177">
        <v>0</v>
      </c>
      <c r="J35" s="177">
        <v>0</v>
      </c>
      <c r="K35" s="177">
        <v>270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77">
        <v>152</v>
      </c>
      <c r="H36" s="177">
        <v>0</v>
      </c>
      <c r="I36" s="177">
        <v>0</v>
      </c>
      <c r="J36" s="177">
        <v>0</v>
      </c>
      <c r="K36" s="177">
        <v>270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77">
        <v>152</v>
      </c>
      <c r="H37" s="177">
        <v>0</v>
      </c>
      <c r="I37" s="177">
        <v>0</v>
      </c>
      <c r="J37" s="177">
        <v>0</v>
      </c>
      <c r="K37" s="177">
        <v>270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77">
        <v>152</v>
      </c>
      <c r="H38" s="177">
        <v>0</v>
      </c>
      <c r="I38" s="177">
        <v>0</v>
      </c>
      <c r="J38" s="177">
        <v>0</v>
      </c>
      <c r="K38" s="177">
        <v>270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</row>
    <row r="39" spans="1:16">
      <c r="A39" t="s">
        <v>81</v>
      </c>
      <c r="C39" s="24">
        <v>35</v>
      </c>
      <c r="D39" s="24">
        <v>28</v>
      </c>
      <c r="E39" s="24">
        <v>0</v>
      </c>
      <c r="F39" s="24">
        <v>0</v>
      </c>
      <c r="G39" s="177">
        <v>150</v>
      </c>
      <c r="H39" s="177">
        <v>0</v>
      </c>
      <c r="I39" s="177">
        <v>0</v>
      </c>
      <c r="J39" s="177">
        <v>0</v>
      </c>
      <c r="K39" s="177">
        <v>270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</row>
    <row r="40" spans="1:16">
      <c r="A40" t="s">
        <v>82</v>
      </c>
      <c r="C40" s="24">
        <v>35</v>
      </c>
      <c r="D40" s="24">
        <v>28</v>
      </c>
      <c r="E40" s="24">
        <v>0</v>
      </c>
      <c r="F40" s="24">
        <v>0</v>
      </c>
      <c r="G40" s="177">
        <v>150</v>
      </c>
      <c r="H40" s="177">
        <v>0</v>
      </c>
      <c r="I40" s="177">
        <v>0</v>
      </c>
      <c r="J40" s="177">
        <v>0</v>
      </c>
      <c r="K40" s="177">
        <v>270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</row>
    <row r="41" spans="1:16">
      <c r="A41" t="s">
        <v>83</v>
      </c>
      <c r="C41" s="24">
        <v>35</v>
      </c>
      <c r="D41" s="24">
        <v>28</v>
      </c>
      <c r="E41" s="24">
        <v>0</v>
      </c>
      <c r="F41" s="24">
        <v>0</v>
      </c>
      <c r="G41" s="177">
        <v>150</v>
      </c>
      <c r="H41" s="177">
        <v>0</v>
      </c>
      <c r="I41" s="177">
        <v>0</v>
      </c>
      <c r="J41" s="177">
        <v>0</v>
      </c>
      <c r="K41" s="177">
        <v>270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</row>
    <row r="42" spans="1:16">
      <c r="A42" t="s">
        <v>84</v>
      </c>
      <c r="C42" s="24">
        <v>34</v>
      </c>
      <c r="D42" s="24">
        <v>28</v>
      </c>
      <c r="E42" s="24">
        <v>0</v>
      </c>
      <c r="F42" s="24">
        <v>0</v>
      </c>
      <c r="G42" s="177">
        <v>150</v>
      </c>
      <c r="H42" s="177">
        <v>0</v>
      </c>
      <c r="I42" s="177">
        <v>0</v>
      </c>
      <c r="J42" s="177">
        <v>0</v>
      </c>
      <c r="K42" s="177">
        <v>270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</row>
    <row r="43" spans="1:16">
      <c r="A43" t="s">
        <v>85</v>
      </c>
      <c r="C43" s="24">
        <v>34</v>
      </c>
      <c r="D43" s="24">
        <v>26</v>
      </c>
      <c r="E43" s="24">
        <v>0</v>
      </c>
      <c r="F43" s="24">
        <v>0</v>
      </c>
      <c r="G43" s="177">
        <v>148</v>
      </c>
      <c r="H43" s="177">
        <v>0</v>
      </c>
      <c r="I43" s="177">
        <v>0</v>
      </c>
      <c r="J43" s="177">
        <v>0</v>
      </c>
      <c r="K43" s="177">
        <v>270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</row>
    <row r="44" spans="1:16">
      <c r="A44" t="s">
        <v>86</v>
      </c>
      <c r="C44" s="24">
        <v>34</v>
      </c>
      <c r="D44" s="24">
        <v>26</v>
      </c>
      <c r="E44" s="24">
        <v>0</v>
      </c>
      <c r="F44" s="24">
        <v>0</v>
      </c>
      <c r="G44" s="177">
        <v>148</v>
      </c>
      <c r="H44" s="177">
        <v>0</v>
      </c>
      <c r="I44" s="177">
        <v>0</v>
      </c>
      <c r="J44" s="177">
        <v>0</v>
      </c>
      <c r="K44" s="177">
        <v>270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</row>
    <row r="45" spans="1:16">
      <c r="A45" t="s">
        <v>87</v>
      </c>
      <c r="C45" s="24">
        <v>34</v>
      </c>
      <c r="D45" s="24">
        <v>26</v>
      </c>
      <c r="E45" s="24">
        <v>0</v>
      </c>
      <c r="F45" s="24">
        <v>0</v>
      </c>
      <c r="G45" s="177">
        <v>146</v>
      </c>
      <c r="H45" s="177">
        <v>0</v>
      </c>
      <c r="I45" s="177">
        <v>0</v>
      </c>
      <c r="J45" s="177">
        <v>0</v>
      </c>
      <c r="K45" s="177">
        <v>270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</row>
    <row r="46" spans="1:16">
      <c r="A46" t="s">
        <v>88</v>
      </c>
      <c r="C46" s="24">
        <v>34</v>
      </c>
      <c r="D46" s="24">
        <v>26</v>
      </c>
      <c r="E46" s="24">
        <v>0</v>
      </c>
      <c r="F46" s="24">
        <v>0</v>
      </c>
      <c r="G46" s="177">
        <v>146</v>
      </c>
      <c r="H46" s="177">
        <v>0</v>
      </c>
      <c r="I46" s="177">
        <v>0</v>
      </c>
      <c r="J46" s="177">
        <v>0</v>
      </c>
      <c r="K46" s="177">
        <v>270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</row>
    <row r="47" spans="1:16">
      <c r="A47" t="s">
        <v>89</v>
      </c>
      <c r="C47" s="24">
        <v>34</v>
      </c>
      <c r="D47" s="24">
        <v>26</v>
      </c>
      <c r="E47" s="24">
        <v>0</v>
      </c>
      <c r="F47" s="24">
        <v>0</v>
      </c>
      <c r="G47" s="177">
        <v>146</v>
      </c>
      <c r="H47" s="177">
        <v>0</v>
      </c>
      <c r="I47" s="177">
        <v>0</v>
      </c>
      <c r="J47" s="177">
        <v>0</v>
      </c>
      <c r="K47" s="177">
        <v>270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</row>
    <row r="48" spans="1:16">
      <c r="A48" t="s">
        <v>90</v>
      </c>
      <c r="C48" s="24">
        <v>34</v>
      </c>
      <c r="D48" s="24">
        <v>26</v>
      </c>
      <c r="E48" s="24">
        <v>0</v>
      </c>
      <c r="F48" s="24">
        <v>0</v>
      </c>
      <c r="G48" s="177">
        <v>146</v>
      </c>
      <c r="H48" s="177">
        <v>0</v>
      </c>
      <c r="I48" s="177">
        <v>0</v>
      </c>
      <c r="J48" s="177">
        <v>0</v>
      </c>
      <c r="K48" s="177">
        <v>270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</row>
    <row r="49" spans="1:16">
      <c r="A49" t="s">
        <v>91</v>
      </c>
      <c r="C49" s="24">
        <v>34</v>
      </c>
      <c r="D49" s="24">
        <v>26</v>
      </c>
      <c r="E49" s="24">
        <v>0</v>
      </c>
      <c r="F49" s="24">
        <v>0</v>
      </c>
      <c r="G49" s="177">
        <v>146</v>
      </c>
      <c r="H49" s="177">
        <v>0</v>
      </c>
      <c r="I49" s="177">
        <v>0</v>
      </c>
      <c r="J49" s="177">
        <v>0</v>
      </c>
      <c r="K49" s="177">
        <v>270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</row>
    <row r="50" spans="1:16">
      <c r="A50" t="s">
        <v>92</v>
      </c>
      <c r="C50" s="24">
        <v>34</v>
      </c>
      <c r="D50" s="24">
        <v>26</v>
      </c>
      <c r="E50" s="24">
        <v>0</v>
      </c>
      <c r="F50" s="24">
        <v>0</v>
      </c>
      <c r="G50" s="177">
        <v>146</v>
      </c>
      <c r="H50" s="177">
        <v>0</v>
      </c>
      <c r="I50" s="177">
        <v>0</v>
      </c>
      <c r="J50" s="177">
        <v>0</v>
      </c>
      <c r="K50" s="177">
        <v>270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177">
        <v>144</v>
      </c>
      <c r="H51" s="177">
        <v>0</v>
      </c>
      <c r="I51" s="177">
        <v>0</v>
      </c>
      <c r="J51" s="177">
        <v>0</v>
      </c>
      <c r="K51" s="177">
        <v>270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177">
        <v>144</v>
      </c>
      <c r="H52" s="177">
        <v>0</v>
      </c>
      <c r="I52" s="177">
        <v>0</v>
      </c>
      <c r="J52" s="177">
        <v>0</v>
      </c>
      <c r="K52" s="177">
        <v>270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177">
        <v>144</v>
      </c>
      <c r="H53" s="177">
        <v>0</v>
      </c>
      <c r="I53" s="177">
        <v>0</v>
      </c>
      <c r="J53" s="177">
        <v>0</v>
      </c>
      <c r="K53" s="177">
        <v>270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177">
        <v>144</v>
      </c>
      <c r="H54" s="177">
        <v>0</v>
      </c>
      <c r="I54" s="177">
        <v>0</v>
      </c>
      <c r="J54" s="177">
        <v>0</v>
      </c>
      <c r="K54" s="177">
        <v>270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177">
        <v>144</v>
      </c>
      <c r="H55" s="177">
        <v>0</v>
      </c>
      <c r="I55" s="177">
        <v>0</v>
      </c>
      <c r="J55" s="177">
        <v>0</v>
      </c>
      <c r="K55" s="177">
        <v>270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177">
        <v>144</v>
      </c>
      <c r="H56" s="177">
        <v>0</v>
      </c>
      <c r="I56" s="177">
        <v>0</v>
      </c>
      <c r="J56" s="177">
        <v>0</v>
      </c>
      <c r="K56" s="177">
        <v>270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</row>
    <row r="57" spans="1:16">
      <c r="A57" t="s">
        <v>99</v>
      </c>
      <c r="C57" s="24">
        <v>30</v>
      </c>
      <c r="D57" s="24">
        <v>0</v>
      </c>
      <c r="E57" s="24">
        <v>0</v>
      </c>
      <c r="F57" s="24">
        <v>0</v>
      </c>
      <c r="G57" s="177">
        <v>144</v>
      </c>
      <c r="H57" s="177">
        <v>0</v>
      </c>
      <c r="I57" s="177">
        <v>0</v>
      </c>
      <c r="J57" s="177">
        <v>0</v>
      </c>
      <c r="K57" s="177">
        <v>270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</row>
    <row r="58" spans="1:16">
      <c r="A58" t="s">
        <v>100</v>
      </c>
      <c r="C58" s="24">
        <v>30</v>
      </c>
      <c r="D58" s="24">
        <v>0</v>
      </c>
      <c r="E58" s="24">
        <v>0</v>
      </c>
      <c r="F58" s="24">
        <v>0</v>
      </c>
      <c r="G58" s="177">
        <v>144</v>
      </c>
      <c r="H58" s="177">
        <v>0</v>
      </c>
      <c r="I58" s="177">
        <v>0</v>
      </c>
      <c r="J58" s="177">
        <v>0</v>
      </c>
      <c r="K58" s="177">
        <v>270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</row>
    <row r="59" spans="1:16">
      <c r="A59" t="s">
        <v>101</v>
      </c>
      <c r="C59" s="24">
        <v>30</v>
      </c>
      <c r="D59" s="24">
        <v>0</v>
      </c>
      <c r="E59" s="24">
        <v>0</v>
      </c>
      <c r="F59" s="24">
        <v>0</v>
      </c>
      <c r="G59" s="177">
        <v>144</v>
      </c>
      <c r="H59" s="177">
        <v>0</v>
      </c>
      <c r="I59" s="177">
        <v>0</v>
      </c>
      <c r="J59" s="177">
        <v>0</v>
      </c>
      <c r="K59" s="177">
        <v>270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</row>
    <row r="60" spans="1:16">
      <c r="A60" t="s">
        <v>102</v>
      </c>
      <c r="C60" s="24">
        <v>30</v>
      </c>
      <c r="D60" s="24">
        <v>0</v>
      </c>
      <c r="E60" s="24">
        <v>0</v>
      </c>
      <c r="F60" s="24">
        <v>0</v>
      </c>
      <c r="G60" s="177">
        <v>144</v>
      </c>
      <c r="H60" s="177">
        <v>0</v>
      </c>
      <c r="I60" s="177">
        <v>0</v>
      </c>
      <c r="J60" s="177">
        <v>0</v>
      </c>
      <c r="K60" s="177">
        <v>270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</row>
    <row r="61" spans="1:16">
      <c r="A61" t="s">
        <v>103</v>
      </c>
      <c r="C61" s="24">
        <v>30</v>
      </c>
      <c r="D61" s="24">
        <v>0</v>
      </c>
      <c r="E61" s="24">
        <v>0</v>
      </c>
      <c r="F61" s="24">
        <v>0</v>
      </c>
      <c r="G61" s="177">
        <v>144</v>
      </c>
      <c r="H61" s="177">
        <v>0</v>
      </c>
      <c r="I61" s="177">
        <v>0</v>
      </c>
      <c r="J61" s="177">
        <v>0</v>
      </c>
      <c r="K61" s="177">
        <v>270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</row>
    <row r="62" spans="1:16">
      <c r="A62" t="s">
        <v>104</v>
      </c>
      <c r="C62" s="24">
        <v>29.11</v>
      </c>
      <c r="D62" s="24">
        <v>0</v>
      </c>
      <c r="E62" s="24">
        <v>0</v>
      </c>
      <c r="F62" s="24">
        <v>0</v>
      </c>
      <c r="G62" s="177">
        <v>148</v>
      </c>
      <c r="H62" s="177">
        <v>0</v>
      </c>
      <c r="I62" s="177">
        <v>0</v>
      </c>
      <c r="J62" s="177">
        <v>0</v>
      </c>
      <c r="K62" s="177">
        <v>270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</row>
    <row r="63" spans="1:16">
      <c r="A63" t="s">
        <v>105</v>
      </c>
      <c r="C63" s="24">
        <v>29.11</v>
      </c>
      <c r="D63" s="24">
        <v>0</v>
      </c>
      <c r="E63" s="24">
        <v>0</v>
      </c>
      <c r="F63" s="24">
        <v>0</v>
      </c>
      <c r="G63" s="177">
        <v>148</v>
      </c>
      <c r="H63" s="177">
        <v>0</v>
      </c>
      <c r="I63" s="177">
        <v>0</v>
      </c>
      <c r="J63" s="177">
        <v>0</v>
      </c>
      <c r="K63" s="177">
        <v>270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</row>
    <row r="64" spans="1:16">
      <c r="A64" t="s">
        <v>106</v>
      </c>
      <c r="C64" s="24">
        <v>30</v>
      </c>
      <c r="D64" s="24">
        <v>0</v>
      </c>
      <c r="E64" s="24">
        <v>0</v>
      </c>
      <c r="F64" s="24">
        <v>0</v>
      </c>
      <c r="G64" s="177">
        <v>148</v>
      </c>
      <c r="H64" s="177">
        <v>0</v>
      </c>
      <c r="I64" s="177">
        <v>0</v>
      </c>
      <c r="J64" s="177">
        <v>0</v>
      </c>
      <c r="K64" s="177">
        <v>270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</row>
    <row r="65" spans="1:16">
      <c r="A65" t="s">
        <v>107</v>
      </c>
      <c r="C65" s="24">
        <v>30</v>
      </c>
      <c r="D65" s="24">
        <v>0</v>
      </c>
      <c r="E65" s="24">
        <v>0</v>
      </c>
      <c r="F65" s="24">
        <v>0</v>
      </c>
      <c r="G65" s="177">
        <v>148</v>
      </c>
      <c r="H65" s="177">
        <v>0</v>
      </c>
      <c r="I65" s="177">
        <v>0</v>
      </c>
      <c r="J65" s="177">
        <v>0</v>
      </c>
      <c r="K65" s="177">
        <v>270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</row>
    <row r="66" spans="1:16">
      <c r="A66" t="s">
        <v>108</v>
      </c>
      <c r="C66" s="24">
        <v>30</v>
      </c>
      <c r="D66" s="24">
        <v>0</v>
      </c>
      <c r="E66" s="24">
        <v>0</v>
      </c>
      <c r="F66" s="24">
        <v>0</v>
      </c>
      <c r="G66" s="177">
        <v>148</v>
      </c>
      <c r="H66" s="177">
        <v>0</v>
      </c>
      <c r="I66" s="177">
        <v>0</v>
      </c>
      <c r="J66" s="177">
        <v>0</v>
      </c>
      <c r="K66" s="177">
        <v>270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</row>
    <row r="67" spans="1:16">
      <c r="A67" t="s">
        <v>109</v>
      </c>
      <c r="C67" s="24">
        <v>30</v>
      </c>
      <c r="D67" s="24">
        <v>0</v>
      </c>
      <c r="E67" s="24">
        <v>0</v>
      </c>
      <c r="F67" s="24">
        <v>0</v>
      </c>
      <c r="G67" s="177">
        <v>148</v>
      </c>
      <c r="H67" s="177">
        <v>0</v>
      </c>
      <c r="I67" s="177">
        <v>0</v>
      </c>
      <c r="J67" s="177">
        <v>0</v>
      </c>
      <c r="K67" s="177">
        <v>270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</row>
    <row r="68" spans="1:16">
      <c r="A68" t="s">
        <v>110</v>
      </c>
      <c r="C68" s="24">
        <v>30</v>
      </c>
      <c r="D68" s="24">
        <v>0</v>
      </c>
      <c r="E68" s="24">
        <v>0</v>
      </c>
      <c r="F68" s="24">
        <v>0</v>
      </c>
      <c r="G68" s="177">
        <v>148</v>
      </c>
      <c r="H68" s="177">
        <v>0</v>
      </c>
      <c r="I68" s="177">
        <v>0</v>
      </c>
      <c r="J68" s="177">
        <v>0</v>
      </c>
      <c r="K68" s="177">
        <v>270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</row>
    <row r="69" spans="1:16">
      <c r="A69" t="s">
        <v>111</v>
      </c>
      <c r="C69" s="24">
        <v>30</v>
      </c>
      <c r="D69" s="24">
        <v>0</v>
      </c>
      <c r="E69" s="24">
        <v>0</v>
      </c>
      <c r="F69" s="24">
        <v>0</v>
      </c>
      <c r="G69" s="177">
        <v>148</v>
      </c>
      <c r="H69" s="177">
        <v>0</v>
      </c>
      <c r="I69" s="177">
        <v>0</v>
      </c>
      <c r="J69" s="177">
        <v>0</v>
      </c>
      <c r="K69" s="177">
        <v>270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</row>
    <row r="70" spans="1:16">
      <c r="A70" t="s">
        <v>112</v>
      </c>
      <c r="C70" s="24">
        <v>30</v>
      </c>
      <c r="D70" s="24">
        <v>0</v>
      </c>
      <c r="E70" s="24">
        <v>0</v>
      </c>
      <c r="F70" s="24">
        <v>0</v>
      </c>
      <c r="G70" s="177">
        <v>148</v>
      </c>
      <c r="H70" s="177">
        <v>0</v>
      </c>
      <c r="I70" s="177">
        <v>0</v>
      </c>
      <c r="J70" s="177">
        <v>0</v>
      </c>
      <c r="K70" s="177">
        <v>270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</row>
    <row r="71" spans="1:16">
      <c r="A71" t="s">
        <v>113</v>
      </c>
      <c r="C71" s="24">
        <v>30</v>
      </c>
      <c r="D71" s="24">
        <v>0</v>
      </c>
      <c r="E71" s="24">
        <v>0</v>
      </c>
      <c r="F71" s="24">
        <v>0</v>
      </c>
      <c r="G71" s="177">
        <v>148</v>
      </c>
      <c r="H71" s="177">
        <v>0</v>
      </c>
      <c r="I71" s="177">
        <v>0</v>
      </c>
      <c r="J71" s="177">
        <v>0</v>
      </c>
      <c r="K71" s="177">
        <v>270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</row>
    <row r="72" spans="1:16">
      <c r="A72" t="s">
        <v>114</v>
      </c>
      <c r="C72" s="24">
        <v>30</v>
      </c>
      <c r="D72" s="24">
        <v>0</v>
      </c>
      <c r="E72" s="24">
        <v>0</v>
      </c>
      <c r="F72" s="24">
        <v>0</v>
      </c>
      <c r="G72" s="177">
        <v>148</v>
      </c>
      <c r="H72" s="177">
        <v>0</v>
      </c>
      <c r="I72" s="177">
        <v>0</v>
      </c>
      <c r="J72" s="177">
        <v>0</v>
      </c>
      <c r="K72" s="177">
        <v>270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</row>
    <row r="73" spans="1:16">
      <c r="A73" t="s">
        <v>115</v>
      </c>
      <c r="C73" s="24">
        <v>30</v>
      </c>
      <c r="D73" s="24">
        <v>0</v>
      </c>
      <c r="E73" s="24">
        <v>0</v>
      </c>
      <c r="F73" s="24">
        <v>0</v>
      </c>
      <c r="G73" s="177">
        <v>148</v>
      </c>
      <c r="H73" s="177">
        <v>0</v>
      </c>
      <c r="I73" s="177">
        <v>0</v>
      </c>
      <c r="J73" s="177">
        <v>0</v>
      </c>
      <c r="K73" s="177">
        <v>270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</row>
    <row r="74" spans="1:16">
      <c r="A74" t="s">
        <v>116</v>
      </c>
      <c r="C74" s="24">
        <v>30</v>
      </c>
      <c r="D74" s="24">
        <v>0</v>
      </c>
      <c r="E74" s="24">
        <v>0</v>
      </c>
      <c r="F74" s="24">
        <v>0</v>
      </c>
      <c r="G74" s="177">
        <v>148</v>
      </c>
      <c r="H74" s="177">
        <v>0</v>
      </c>
      <c r="I74" s="177">
        <v>0</v>
      </c>
      <c r="J74" s="177">
        <v>0</v>
      </c>
      <c r="K74" s="177">
        <v>270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</row>
    <row r="75" spans="1:16">
      <c r="A75" t="s">
        <v>117</v>
      </c>
      <c r="C75" s="24">
        <v>30</v>
      </c>
      <c r="D75" s="24">
        <v>0</v>
      </c>
      <c r="E75" s="24">
        <v>0</v>
      </c>
      <c r="F75" s="24">
        <v>0</v>
      </c>
      <c r="G75" s="177">
        <v>148</v>
      </c>
      <c r="H75" s="177">
        <v>0</v>
      </c>
      <c r="I75" s="177">
        <v>0</v>
      </c>
      <c r="J75" s="177">
        <v>0</v>
      </c>
      <c r="K75" s="177">
        <v>270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</row>
    <row r="76" spans="1:16">
      <c r="A76" t="s">
        <v>118</v>
      </c>
      <c r="C76" s="24">
        <v>30</v>
      </c>
      <c r="D76" s="24">
        <v>0</v>
      </c>
      <c r="E76" s="24">
        <v>0</v>
      </c>
      <c r="F76" s="24">
        <v>0</v>
      </c>
      <c r="G76" s="177">
        <v>148</v>
      </c>
      <c r="H76" s="177">
        <v>0</v>
      </c>
      <c r="I76" s="177">
        <v>0</v>
      </c>
      <c r="J76" s="177">
        <v>0</v>
      </c>
      <c r="K76" s="177">
        <v>270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</row>
    <row r="77" spans="1:16">
      <c r="A77" t="s">
        <v>119</v>
      </c>
      <c r="C77" s="24">
        <v>30</v>
      </c>
      <c r="D77" s="24">
        <v>0</v>
      </c>
      <c r="E77" s="24">
        <v>0</v>
      </c>
      <c r="F77" s="24">
        <v>0</v>
      </c>
      <c r="G77" s="177">
        <v>144</v>
      </c>
      <c r="H77" s="177">
        <v>0</v>
      </c>
      <c r="I77" s="177">
        <v>0</v>
      </c>
      <c r="J77" s="177">
        <v>0</v>
      </c>
      <c r="K77" s="177">
        <v>270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</row>
    <row r="78" spans="1:16">
      <c r="A78" t="s">
        <v>120</v>
      </c>
      <c r="C78" s="24">
        <v>30</v>
      </c>
      <c r="D78" s="24">
        <v>0</v>
      </c>
      <c r="E78" s="24">
        <v>0</v>
      </c>
      <c r="F78" s="24">
        <v>0</v>
      </c>
      <c r="G78" s="177">
        <v>145</v>
      </c>
      <c r="H78" s="177">
        <v>0</v>
      </c>
      <c r="I78" s="177">
        <v>0</v>
      </c>
      <c r="J78" s="177">
        <v>0</v>
      </c>
      <c r="K78" s="177">
        <v>270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</row>
    <row r="79" spans="1:16">
      <c r="A79" t="s">
        <v>121</v>
      </c>
      <c r="C79" s="24">
        <v>30</v>
      </c>
      <c r="D79" s="24">
        <v>0</v>
      </c>
      <c r="E79" s="24">
        <v>0</v>
      </c>
      <c r="F79" s="24">
        <v>0</v>
      </c>
      <c r="G79" s="177">
        <v>145</v>
      </c>
      <c r="H79" s="177">
        <v>0</v>
      </c>
      <c r="I79" s="177">
        <v>0</v>
      </c>
      <c r="J79" s="177">
        <v>0</v>
      </c>
      <c r="K79" s="177">
        <v>270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</row>
    <row r="80" spans="1:16">
      <c r="A80" t="s">
        <v>122</v>
      </c>
      <c r="C80" s="24">
        <v>30</v>
      </c>
      <c r="D80" s="24">
        <v>0</v>
      </c>
      <c r="E80" s="24">
        <v>0</v>
      </c>
      <c r="F80" s="24">
        <v>0</v>
      </c>
      <c r="G80" s="177">
        <v>148</v>
      </c>
      <c r="H80" s="177">
        <v>0</v>
      </c>
      <c r="I80" s="177">
        <v>0</v>
      </c>
      <c r="J80" s="177">
        <v>0</v>
      </c>
      <c r="K80" s="177">
        <v>270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</row>
    <row r="81" spans="1:16">
      <c r="A81" t="s">
        <v>123</v>
      </c>
      <c r="C81" s="24">
        <v>30</v>
      </c>
      <c r="D81" s="24">
        <v>0</v>
      </c>
      <c r="E81" s="24">
        <v>0</v>
      </c>
      <c r="F81" s="24">
        <v>0</v>
      </c>
      <c r="G81" s="177">
        <v>148</v>
      </c>
      <c r="H81" s="177">
        <v>0</v>
      </c>
      <c r="I81" s="177">
        <v>0</v>
      </c>
      <c r="J81" s="177">
        <v>0</v>
      </c>
      <c r="K81" s="177">
        <v>270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</row>
    <row r="82" spans="1:16">
      <c r="A82" t="s">
        <v>124</v>
      </c>
      <c r="C82" s="24">
        <v>30</v>
      </c>
      <c r="D82" s="24">
        <v>0</v>
      </c>
      <c r="E82" s="24">
        <v>0</v>
      </c>
      <c r="F82" s="24">
        <v>0</v>
      </c>
      <c r="G82" s="177">
        <v>148</v>
      </c>
      <c r="H82" s="177">
        <v>0</v>
      </c>
      <c r="I82" s="177">
        <v>0</v>
      </c>
      <c r="J82" s="177">
        <v>0</v>
      </c>
      <c r="K82" s="177">
        <v>270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</row>
    <row r="83" spans="1:16">
      <c r="A83" t="s">
        <v>125</v>
      </c>
      <c r="C83" s="24">
        <v>30</v>
      </c>
      <c r="D83" s="24">
        <v>0</v>
      </c>
      <c r="E83" s="24">
        <v>0</v>
      </c>
      <c r="F83" s="24">
        <v>0</v>
      </c>
      <c r="G83" s="177">
        <v>148</v>
      </c>
      <c r="H83" s="177">
        <v>0</v>
      </c>
      <c r="I83" s="177">
        <v>0</v>
      </c>
      <c r="J83" s="177">
        <v>0</v>
      </c>
      <c r="K83" s="177">
        <v>270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</row>
    <row r="84" spans="1:16">
      <c r="A84" t="s">
        <v>126</v>
      </c>
      <c r="C84" s="24">
        <v>30</v>
      </c>
      <c r="D84" s="24">
        <v>0</v>
      </c>
      <c r="E84" s="24">
        <v>0</v>
      </c>
      <c r="F84" s="24">
        <v>0</v>
      </c>
      <c r="G84" s="177">
        <v>148</v>
      </c>
      <c r="H84" s="177">
        <v>0</v>
      </c>
      <c r="I84" s="177">
        <v>0</v>
      </c>
      <c r="J84" s="177">
        <v>0</v>
      </c>
      <c r="K84" s="177">
        <v>270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</row>
    <row r="85" spans="1:16">
      <c r="A85" t="s">
        <v>127</v>
      </c>
      <c r="C85" s="24">
        <v>30</v>
      </c>
      <c r="D85" s="24">
        <v>0</v>
      </c>
      <c r="E85" s="24">
        <v>0</v>
      </c>
      <c r="F85" s="24">
        <v>0</v>
      </c>
      <c r="G85" s="177">
        <v>148</v>
      </c>
      <c r="H85" s="177">
        <v>0</v>
      </c>
      <c r="I85" s="177">
        <v>0</v>
      </c>
      <c r="J85" s="177">
        <v>0</v>
      </c>
      <c r="K85" s="177">
        <v>305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</row>
    <row r="86" spans="1:16">
      <c r="A86" t="s">
        <v>128</v>
      </c>
      <c r="C86" s="24">
        <v>30</v>
      </c>
      <c r="D86" s="24">
        <v>0</v>
      </c>
      <c r="E86" s="24">
        <v>0</v>
      </c>
      <c r="F86" s="24">
        <v>0</v>
      </c>
      <c r="G86" s="177">
        <v>148</v>
      </c>
      <c r="H86" s="177">
        <v>0</v>
      </c>
      <c r="I86" s="177">
        <v>0</v>
      </c>
      <c r="J86" s="177">
        <v>0</v>
      </c>
      <c r="K86" s="177">
        <v>305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</row>
    <row r="87" spans="1:16">
      <c r="A87" t="s">
        <v>129</v>
      </c>
      <c r="C87" s="24">
        <v>32</v>
      </c>
      <c r="D87" s="24">
        <v>0</v>
      </c>
      <c r="E87" s="24">
        <v>0</v>
      </c>
      <c r="F87" s="24">
        <v>0</v>
      </c>
      <c r="G87" s="177">
        <v>150</v>
      </c>
      <c r="H87" s="177">
        <v>0</v>
      </c>
      <c r="I87" s="177">
        <v>0</v>
      </c>
      <c r="J87" s="177">
        <v>0</v>
      </c>
      <c r="K87" s="177">
        <v>305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</row>
    <row r="88" spans="1:16">
      <c r="A88" t="s">
        <v>130</v>
      </c>
      <c r="C88" s="24">
        <v>32</v>
      </c>
      <c r="D88" s="24">
        <v>0</v>
      </c>
      <c r="E88" s="24">
        <v>0</v>
      </c>
      <c r="F88" s="24">
        <v>0</v>
      </c>
      <c r="G88" s="177">
        <v>150</v>
      </c>
      <c r="H88" s="177">
        <v>0</v>
      </c>
      <c r="I88" s="177">
        <v>0</v>
      </c>
      <c r="J88" s="177">
        <v>0</v>
      </c>
      <c r="K88" s="177">
        <v>305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</row>
    <row r="89" spans="1:16">
      <c r="A89" t="s">
        <v>131</v>
      </c>
      <c r="C89" s="24">
        <v>32</v>
      </c>
      <c r="D89" s="24">
        <v>0</v>
      </c>
      <c r="E89" s="24">
        <v>0</v>
      </c>
      <c r="F89" s="24">
        <v>0</v>
      </c>
      <c r="G89" s="177">
        <v>150</v>
      </c>
      <c r="H89" s="177">
        <v>0</v>
      </c>
      <c r="I89" s="177">
        <v>0</v>
      </c>
      <c r="J89" s="177">
        <v>0</v>
      </c>
      <c r="K89" s="177">
        <v>305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</row>
    <row r="90" spans="1:16">
      <c r="A90" t="s">
        <v>132</v>
      </c>
      <c r="C90" s="24">
        <v>32</v>
      </c>
      <c r="D90" s="24">
        <v>0</v>
      </c>
      <c r="E90" s="24">
        <v>0</v>
      </c>
      <c r="F90" s="24">
        <v>0</v>
      </c>
      <c r="G90" s="177">
        <v>150</v>
      </c>
      <c r="H90" s="177">
        <v>0</v>
      </c>
      <c r="I90" s="177">
        <v>0</v>
      </c>
      <c r="J90" s="177">
        <v>0</v>
      </c>
      <c r="K90" s="177">
        <v>305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</row>
    <row r="91" spans="1:16">
      <c r="A91" t="s">
        <v>133</v>
      </c>
      <c r="C91" s="24">
        <v>32</v>
      </c>
      <c r="D91" s="24">
        <v>0</v>
      </c>
      <c r="E91" s="24">
        <v>0</v>
      </c>
      <c r="F91" s="24">
        <v>0</v>
      </c>
      <c r="G91" s="177">
        <v>150</v>
      </c>
      <c r="H91" s="177">
        <v>0</v>
      </c>
      <c r="I91" s="177">
        <v>0</v>
      </c>
      <c r="J91" s="177">
        <v>0</v>
      </c>
      <c r="K91" s="177">
        <v>305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</row>
    <row r="92" spans="1:16">
      <c r="A92" t="s">
        <v>134</v>
      </c>
      <c r="C92" s="24">
        <v>32</v>
      </c>
      <c r="D92" s="24">
        <v>0</v>
      </c>
      <c r="E92" s="24">
        <v>0</v>
      </c>
      <c r="F92" s="24">
        <v>0</v>
      </c>
      <c r="G92" s="177">
        <v>150</v>
      </c>
      <c r="H92" s="177">
        <v>0</v>
      </c>
      <c r="I92" s="177">
        <v>0</v>
      </c>
      <c r="J92" s="177">
        <v>0</v>
      </c>
      <c r="K92" s="177">
        <v>305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</row>
    <row r="93" spans="1:16">
      <c r="A93" t="s">
        <v>135</v>
      </c>
      <c r="C93" s="24">
        <v>32</v>
      </c>
      <c r="D93" s="24">
        <v>0</v>
      </c>
      <c r="E93" s="24">
        <v>0</v>
      </c>
      <c r="F93" s="24">
        <v>0</v>
      </c>
      <c r="G93" s="177">
        <v>150</v>
      </c>
      <c r="H93" s="177">
        <v>0</v>
      </c>
      <c r="I93" s="177">
        <v>0</v>
      </c>
      <c r="J93" s="177">
        <v>0</v>
      </c>
      <c r="K93" s="177">
        <v>305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</row>
    <row r="94" spans="1:16">
      <c r="A94" t="s">
        <v>136</v>
      </c>
      <c r="C94" s="24">
        <v>33</v>
      </c>
      <c r="D94" s="24">
        <v>0</v>
      </c>
      <c r="E94" s="24">
        <v>0</v>
      </c>
      <c r="F94" s="24">
        <v>0</v>
      </c>
      <c r="G94" s="177">
        <v>156</v>
      </c>
      <c r="H94" s="177">
        <v>0</v>
      </c>
      <c r="I94" s="177">
        <v>0</v>
      </c>
      <c r="J94" s="177">
        <v>0</v>
      </c>
      <c r="K94" s="177">
        <v>305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</row>
    <row r="95" spans="1:16">
      <c r="A95" t="s">
        <v>137</v>
      </c>
      <c r="C95" s="24">
        <v>33</v>
      </c>
      <c r="D95" s="24">
        <v>0</v>
      </c>
      <c r="E95" s="24">
        <v>0</v>
      </c>
      <c r="F95" s="24">
        <v>0</v>
      </c>
      <c r="G95" s="177">
        <v>156</v>
      </c>
      <c r="H95" s="177">
        <v>0</v>
      </c>
      <c r="I95" s="177">
        <v>0</v>
      </c>
      <c r="J95" s="177">
        <v>0</v>
      </c>
      <c r="K95" s="177">
        <v>305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</row>
    <row r="96" spans="1:16">
      <c r="A96" t="s">
        <v>138</v>
      </c>
      <c r="C96" s="24">
        <v>33</v>
      </c>
      <c r="D96" s="24">
        <v>0</v>
      </c>
      <c r="E96" s="24">
        <v>0</v>
      </c>
      <c r="F96" s="24">
        <v>0</v>
      </c>
      <c r="G96" s="177">
        <v>156</v>
      </c>
      <c r="H96" s="177">
        <v>0</v>
      </c>
      <c r="I96" s="177">
        <v>0</v>
      </c>
      <c r="J96" s="177">
        <v>0</v>
      </c>
      <c r="K96" s="177">
        <v>305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</row>
    <row r="97" spans="1:17">
      <c r="A97" t="s">
        <v>139</v>
      </c>
      <c r="C97" s="24">
        <v>33</v>
      </c>
      <c r="D97" s="24">
        <v>0</v>
      </c>
      <c r="E97" s="24">
        <v>0</v>
      </c>
      <c r="F97" s="24">
        <v>0</v>
      </c>
      <c r="G97" s="177">
        <v>156</v>
      </c>
      <c r="H97" s="177">
        <v>0</v>
      </c>
      <c r="I97" s="177">
        <v>0</v>
      </c>
      <c r="J97" s="177">
        <v>0</v>
      </c>
      <c r="K97" s="177">
        <v>305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</row>
    <row r="98" spans="1:17">
      <c r="A98" t="s">
        <v>140</v>
      </c>
      <c r="C98" s="24">
        <v>33</v>
      </c>
      <c r="D98" s="24">
        <v>0</v>
      </c>
      <c r="E98" s="24">
        <v>0</v>
      </c>
      <c r="F98" s="24">
        <v>0</v>
      </c>
      <c r="G98" s="177">
        <v>156</v>
      </c>
      <c r="H98" s="177">
        <v>0</v>
      </c>
      <c r="I98" s="177">
        <v>0</v>
      </c>
      <c r="J98" s="177">
        <v>0</v>
      </c>
      <c r="K98" s="177">
        <v>305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0.79255500000000001</v>
      </c>
      <c r="D99" s="114">
        <f t="shared" si="0"/>
        <v>0.08</v>
      </c>
      <c r="E99" s="114">
        <f t="shared" si="0"/>
        <v>0</v>
      </c>
      <c r="F99" s="114">
        <f t="shared" si="0"/>
        <v>0</v>
      </c>
      <c r="G99" s="114">
        <f t="shared" si="0"/>
        <v>3.593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6.6025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16.670000000000002</v>
      </c>
      <c r="E3" s="177">
        <v>0</v>
      </c>
      <c r="F3" s="177">
        <v>0</v>
      </c>
      <c r="G3" s="177">
        <v>31.11</v>
      </c>
      <c r="H3" s="177">
        <v>0</v>
      </c>
      <c r="I3" s="177">
        <v>0</v>
      </c>
      <c r="J3" s="177">
        <v>38.56</v>
      </c>
      <c r="K3" s="177">
        <v>16.850000000000001</v>
      </c>
      <c r="L3" s="177">
        <v>4.0199999999999996</v>
      </c>
      <c r="M3" s="177">
        <v>2.13</v>
      </c>
      <c r="N3" s="177">
        <v>1.74</v>
      </c>
      <c r="O3" s="177">
        <v>2.4500000000000002</v>
      </c>
      <c r="P3" s="177">
        <v>0.94</v>
      </c>
      <c r="Q3" s="177">
        <v>0.3</v>
      </c>
      <c r="R3" s="177">
        <v>0.63</v>
      </c>
      <c r="S3" s="177">
        <v>0.39</v>
      </c>
      <c r="T3" s="177">
        <v>0</v>
      </c>
      <c r="U3" s="177">
        <v>1.7</v>
      </c>
      <c r="V3" s="177">
        <v>0.26</v>
      </c>
      <c r="W3" s="177">
        <v>0.56999999999999995</v>
      </c>
      <c r="X3" s="177">
        <v>2.13</v>
      </c>
      <c r="Y3" s="177">
        <v>0</v>
      </c>
      <c r="Z3" s="177">
        <v>4.01</v>
      </c>
      <c r="AA3" s="177">
        <v>1.3</v>
      </c>
      <c r="AB3" s="177">
        <v>0</v>
      </c>
      <c r="AC3" s="177">
        <v>20.16</v>
      </c>
      <c r="AD3" s="177">
        <v>0</v>
      </c>
      <c r="AE3" s="177">
        <v>0</v>
      </c>
      <c r="AF3" s="177">
        <v>0</v>
      </c>
      <c r="AG3" s="177">
        <v>29.97</v>
      </c>
      <c r="AH3" s="177">
        <v>0</v>
      </c>
      <c r="AI3" s="177">
        <v>12.73</v>
      </c>
      <c r="AJ3" s="177">
        <v>0</v>
      </c>
      <c r="AK3" s="177">
        <v>24.51</v>
      </c>
      <c r="AL3" s="177">
        <v>0</v>
      </c>
      <c r="AM3" s="177">
        <v>0</v>
      </c>
      <c r="AN3" s="177">
        <v>0</v>
      </c>
      <c r="AO3" s="177">
        <v>377.43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7.23</v>
      </c>
      <c r="AV3" s="177">
        <v>0.05</v>
      </c>
      <c r="AW3" s="177">
        <v>0.04</v>
      </c>
      <c r="AX3" s="177">
        <v>0.02</v>
      </c>
      <c r="AY3" s="177">
        <v>0.08</v>
      </c>
    </row>
    <row r="4" spans="1:51">
      <c r="A4" t="s">
        <v>46</v>
      </c>
      <c r="B4" s="177">
        <v>0</v>
      </c>
      <c r="C4" s="177">
        <v>0</v>
      </c>
      <c r="D4" s="177">
        <v>16.670000000000002</v>
      </c>
      <c r="E4" s="177">
        <v>0</v>
      </c>
      <c r="F4" s="177">
        <v>0</v>
      </c>
      <c r="G4" s="177">
        <v>31.11</v>
      </c>
      <c r="H4" s="177">
        <v>0</v>
      </c>
      <c r="I4" s="177">
        <v>0</v>
      </c>
      <c r="J4" s="177">
        <v>38.56</v>
      </c>
      <c r="K4" s="177">
        <v>16.850000000000001</v>
      </c>
      <c r="L4" s="177">
        <v>4.0199999999999996</v>
      </c>
      <c r="M4" s="177">
        <v>2.13</v>
      </c>
      <c r="N4" s="177">
        <v>1.74</v>
      </c>
      <c r="O4" s="177">
        <v>2.4500000000000002</v>
      </c>
      <c r="P4" s="177">
        <v>0.94</v>
      </c>
      <c r="Q4" s="177">
        <v>0.3</v>
      </c>
      <c r="R4" s="177">
        <v>0.63</v>
      </c>
      <c r="S4" s="177">
        <v>0.39</v>
      </c>
      <c r="T4" s="177">
        <v>0</v>
      </c>
      <c r="U4" s="177">
        <v>1.7</v>
      </c>
      <c r="V4" s="177">
        <v>0.26</v>
      </c>
      <c r="W4" s="177">
        <v>0.56999999999999995</v>
      </c>
      <c r="X4" s="177">
        <v>2.13</v>
      </c>
      <c r="Y4" s="177">
        <v>0</v>
      </c>
      <c r="Z4" s="177">
        <v>4.01</v>
      </c>
      <c r="AA4" s="177">
        <v>1.3</v>
      </c>
      <c r="AB4" s="177">
        <v>0</v>
      </c>
      <c r="AC4" s="177">
        <v>20.16</v>
      </c>
      <c r="AD4" s="177">
        <v>0</v>
      </c>
      <c r="AE4" s="177">
        <v>0</v>
      </c>
      <c r="AF4" s="177">
        <v>0</v>
      </c>
      <c r="AG4" s="177">
        <v>29.97</v>
      </c>
      <c r="AH4" s="177">
        <v>0</v>
      </c>
      <c r="AI4" s="177">
        <v>12.73</v>
      </c>
      <c r="AJ4" s="177">
        <v>0</v>
      </c>
      <c r="AK4" s="177">
        <v>24.51</v>
      </c>
      <c r="AL4" s="177">
        <v>0</v>
      </c>
      <c r="AM4" s="177">
        <v>0</v>
      </c>
      <c r="AN4" s="177">
        <v>0</v>
      </c>
      <c r="AO4" s="177">
        <v>377.43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7.23</v>
      </c>
      <c r="AV4" s="177">
        <v>0.05</v>
      </c>
      <c r="AW4" s="177">
        <v>0.03</v>
      </c>
      <c r="AX4" s="177">
        <v>0.02</v>
      </c>
      <c r="AY4" s="177">
        <v>0.08</v>
      </c>
    </row>
    <row r="5" spans="1:51">
      <c r="A5" t="s">
        <v>47</v>
      </c>
      <c r="B5" s="177">
        <v>0</v>
      </c>
      <c r="C5" s="177">
        <v>0</v>
      </c>
      <c r="D5" s="177">
        <v>16.670000000000002</v>
      </c>
      <c r="E5" s="177">
        <v>0</v>
      </c>
      <c r="F5" s="177">
        <v>0</v>
      </c>
      <c r="G5" s="177">
        <v>31.11</v>
      </c>
      <c r="H5" s="177">
        <v>0</v>
      </c>
      <c r="I5" s="177">
        <v>0</v>
      </c>
      <c r="J5" s="177">
        <v>38.56</v>
      </c>
      <c r="K5" s="177">
        <v>16.850000000000001</v>
      </c>
      <c r="L5" s="177">
        <v>4.0199999999999996</v>
      </c>
      <c r="M5" s="177">
        <v>2.13</v>
      </c>
      <c r="N5" s="177">
        <v>1.74</v>
      </c>
      <c r="O5" s="177">
        <v>2.4500000000000002</v>
      </c>
      <c r="P5" s="177">
        <v>2.19</v>
      </c>
      <c r="Q5" s="177">
        <v>0.3</v>
      </c>
      <c r="R5" s="177">
        <v>0.63</v>
      </c>
      <c r="S5" s="177">
        <v>0.39</v>
      </c>
      <c r="T5" s="177">
        <v>0</v>
      </c>
      <c r="U5" s="177">
        <v>1.7</v>
      </c>
      <c r="V5" s="177">
        <v>0.26</v>
      </c>
      <c r="W5" s="177">
        <v>0.56999999999999995</v>
      </c>
      <c r="X5" s="177">
        <v>2.13</v>
      </c>
      <c r="Y5" s="177">
        <v>0</v>
      </c>
      <c r="Z5" s="177">
        <v>4.01</v>
      </c>
      <c r="AA5" s="177">
        <v>1.3</v>
      </c>
      <c r="AB5" s="177">
        <v>0</v>
      </c>
      <c r="AC5" s="177">
        <v>20.16</v>
      </c>
      <c r="AD5" s="177">
        <v>0</v>
      </c>
      <c r="AE5" s="177">
        <v>0</v>
      </c>
      <c r="AF5" s="177">
        <v>0</v>
      </c>
      <c r="AG5" s="177">
        <v>29.97</v>
      </c>
      <c r="AH5" s="177">
        <v>0</v>
      </c>
      <c r="AI5" s="177">
        <v>12.73</v>
      </c>
      <c r="AJ5" s="177">
        <v>0</v>
      </c>
      <c r="AK5" s="177">
        <v>24.51</v>
      </c>
      <c r="AL5" s="177">
        <v>0</v>
      </c>
      <c r="AM5" s="177">
        <v>0</v>
      </c>
      <c r="AN5" s="177">
        <v>0</v>
      </c>
      <c r="AO5" s="177">
        <v>377.43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7.23</v>
      </c>
      <c r="AV5" s="177">
        <v>0.05</v>
      </c>
      <c r="AW5" s="177">
        <v>0.03</v>
      </c>
      <c r="AX5" s="177">
        <v>0.02</v>
      </c>
      <c r="AY5" s="177">
        <v>0.08</v>
      </c>
    </row>
    <row r="6" spans="1:51">
      <c r="A6" t="s">
        <v>48</v>
      </c>
      <c r="B6" s="177">
        <v>0</v>
      </c>
      <c r="C6" s="177">
        <v>0</v>
      </c>
      <c r="D6" s="177">
        <v>16.670000000000002</v>
      </c>
      <c r="E6" s="177">
        <v>0</v>
      </c>
      <c r="F6" s="177">
        <v>0</v>
      </c>
      <c r="G6" s="177">
        <v>31.11</v>
      </c>
      <c r="H6" s="177">
        <v>0</v>
      </c>
      <c r="I6" s="177">
        <v>0</v>
      </c>
      <c r="J6" s="177">
        <v>38.56</v>
      </c>
      <c r="K6" s="177">
        <v>16.850000000000001</v>
      </c>
      <c r="L6" s="177">
        <v>4.0199999999999996</v>
      </c>
      <c r="M6" s="177">
        <v>2.13</v>
      </c>
      <c r="N6" s="177">
        <v>1.74</v>
      </c>
      <c r="O6" s="177">
        <v>2.4500000000000002</v>
      </c>
      <c r="P6" s="177">
        <v>2.19</v>
      </c>
      <c r="Q6" s="177">
        <v>0.3</v>
      </c>
      <c r="R6" s="177">
        <v>0.63</v>
      </c>
      <c r="S6" s="177">
        <v>0.39</v>
      </c>
      <c r="T6" s="177">
        <v>0</v>
      </c>
      <c r="U6" s="177">
        <v>1.7</v>
      </c>
      <c r="V6" s="177">
        <v>0.26</v>
      </c>
      <c r="W6" s="177">
        <v>0.56999999999999995</v>
      </c>
      <c r="X6" s="177">
        <v>2.13</v>
      </c>
      <c r="Y6" s="177">
        <v>0</v>
      </c>
      <c r="Z6" s="177">
        <v>4.01</v>
      </c>
      <c r="AA6" s="177">
        <v>1.3</v>
      </c>
      <c r="AB6" s="177">
        <v>0</v>
      </c>
      <c r="AC6" s="177">
        <v>20.16</v>
      </c>
      <c r="AD6" s="177">
        <v>0</v>
      </c>
      <c r="AE6" s="177">
        <v>0</v>
      </c>
      <c r="AF6" s="177">
        <v>0</v>
      </c>
      <c r="AG6" s="177">
        <v>29.97</v>
      </c>
      <c r="AH6" s="177">
        <v>0</v>
      </c>
      <c r="AI6" s="177">
        <v>12.73</v>
      </c>
      <c r="AJ6" s="177">
        <v>0</v>
      </c>
      <c r="AK6" s="177">
        <v>24.51</v>
      </c>
      <c r="AL6" s="177">
        <v>0</v>
      </c>
      <c r="AM6" s="177">
        <v>0</v>
      </c>
      <c r="AN6" s="177">
        <v>0</v>
      </c>
      <c r="AO6" s="177">
        <v>377.43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7.23</v>
      </c>
      <c r="AV6" s="177">
        <v>0.05</v>
      </c>
      <c r="AW6" s="177">
        <v>0</v>
      </c>
      <c r="AX6" s="177">
        <v>0.02</v>
      </c>
      <c r="AY6" s="177">
        <v>0.08</v>
      </c>
    </row>
    <row r="7" spans="1:51">
      <c r="A7" t="s">
        <v>49</v>
      </c>
      <c r="B7" s="177">
        <v>0</v>
      </c>
      <c r="C7" s="177">
        <v>0</v>
      </c>
      <c r="D7" s="177">
        <v>16.670000000000002</v>
      </c>
      <c r="E7" s="177">
        <v>0</v>
      </c>
      <c r="F7" s="177">
        <v>0</v>
      </c>
      <c r="G7" s="177">
        <v>31.64</v>
      </c>
      <c r="H7" s="177">
        <v>0</v>
      </c>
      <c r="I7" s="177">
        <v>0</v>
      </c>
      <c r="J7" s="177">
        <v>38.56</v>
      </c>
      <c r="K7" s="177">
        <v>16.850000000000001</v>
      </c>
      <c r="L7" s="177">
        <v>4.0199999999999996</v>
      </c>
      <c r="M7" s="177">
        <v>2.13</v>
      </c>
      <c r="N7" s="177">
        <v>1.74</v>
      </c>
      <c r="O7" s="177">
        <v>2.4500000000000002</v>
      </c>
      <c r="P7" s="177">
        <v>2.19</v>
      </c>
      <c r="Q7" s="177">
        <v>0.3</v>
      </c>
      <c r="R7" s="177">
        <v>0.63</v>
      </c>
      <c r="S7" s="177">
        <v>0.39</v>
      </c>
      <c r="T7" s="177">
        <v>0</v>
      </c>
      <c r="U7" s="177">
        <v>1.7</v>
      </c>
      <c r="V7" s="177">
        <v>0.26</v>
      </c>
      <c r="W7" s="177">
        <v>0.56999999999999995</v>
      </c>
      <c r="X7" s="177">
        <v>2.13</v>
      </c>
      <c r="Y7" s="177">
        <v>0</v>
      </c>
      <c r="Z7" s="177">
        <v>4.01</v>
      </c>
      <c r="AA7" s="177">
        <v>1.3</v>
      </c>
      <c r="AB7" s="177">
        <v>0</v>
      </c>
      <c r="AC7" s="177">
        <v>20.16</v>
      </c>
      <c r="AD7" s="177">
        <v>0</v>
      </c>
      <c r="AE7" s="177">
        <v>0</v>
      </c>
      <c r="AF7" s="177">
        <v>0</v>
      </c>
      <c r="AG7" s="177">
        <v>29.97</v>
      </c>
      <c r="AH7" s="177">
        <v>0</v>
      </c>
      <c r="AI7" s="177">
        <v>12.73</v>
      </c>
      <c r="AJ7" s="177">
        <v>0</v>
      </c>
      <c r="AK7" s="177">
        <v>24.51</v>
      </c>
      <c r="AL7" s="177">
        <v>0</v>
      </c>
      <c r="AM7" s="177">
        <v>0</v>
      </c>
      <c r="AN7" s="177">
        <v>0</v>
      </c>
      <c r="AO7" s="177">
        <v>377.43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7.23</v>
      </c>
      <c r="AV7" s="177">
        <v>0.05</v>
      </c>
      <c r="AW7" s="177">
        <v>0</v>
      </c>
      <c r="AX7" s="177">
        <v>0.02</v>
      </c>
      <c r="AY7" s="177">
        <v>0.08</v>
      </c>
    </row>
    <row r="8" spans="1:51">
      <c r="A8" t="s">
        <v>50</v>
      </c>
      <c r="B8" s="177">
        <v>0</v>
      </c>
      <c r="C8" s="177">
        <v>0</v>
      </c>
      <c r="D8" s="177">
        <v>16.670000000000002</v>
      </c>
      <c r="E8" s="177">
        <v>0</v>
      </c>
      <c r="F8" s="177">
        <v>0</v>
      </c>
      <c r="G8" s="177">
        <v>31.64</v>
      </c>
      <c r="H8" s="177">
        <v>0</v>
      </c>
      <c r="I8" s="177">
        <v>0</v>
      </c>
      <c r="J8" s="177">
        <v>38.56</v>
      </c>
      <c r="K8" s="177">
        <v>16.850000000000001</v>
      </c>
      <c r="L8" s="177">
        <v>4.0199999999999996</v>
      </c>
      <c r="M8" s="177">
        <v>2.13</v>
      </c>
      <c r="N8" s="177">
        <v>1.74</v>
      </c>
      <c r="O8" s="177">
        <v>2.4500000000000002</v>
      </c>
      <c r="P8" s="177">
        <v>2.19</v>
      </c>
      <c r="Q8" s="177">
        <v>0.3</v>
      </c>
      <c r="R8" s="177">
        <v>0.63</v>
      </c>
      <c r="S8" s="177">
        <v>0.39</v>
      </c>
      <c r="T8" s="177">
        <v>0</v>
      </c>
      <c r="U8" s="177">
        <v>1.7</v>
      </c>
      <c r="V8" s="177">
        <v>0.26</v>
      </c>
      <c r="W8" s="177">
        <v>0.56999999999999995</v>
      </c>
      <c r="X8" s="177">
        <v>2.13</v>
      </c>
      <c r="Y8" s="177">
        <v>0</v>
      </c>
      <c r="Z8" s="177">
        <v>4.01</v>
      </c>
      <c r="AA8" s="177">
        <v>1.3</v>
      </c>
      <c r="AB8" s="177">
        <v>0</v>
      </c>
      <c r="AC8" s="177">
        <v>20.16</v>
      </c>
      <c r="AD8" s="177">
        <v>0</v>
      </c>
      <c r="AE8" s="177">
        <v>0</v>
      </c>
      <c r="AF8" s="177">
        <v>0</v>
      </c>
      <c r="AG8" s="177">
        <v>29.97</v>
      </c>
      <c r="AH8" s="177">
        <v>0</v>
      </c>
      <c r="AI8" s="177">
        <v>12.73</v>
      </c>
      <c r="AJ8" s="177">
        <v>0</v>
      </c>
      <c r="AK8" s="177">
        <v>24.51</v>
      </c>
      <c r="AL8" s="177">
        <v>0</v>
      </c>
      <c r="AM8" s="177">
        <v>0</v>
      </c>
      <c r="AN8" s="177">
        <v>0</v>
      </c>
      <c r="AO8" s="177">
        <v>377.43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7.23</v>
      </c>
      <c r="AV8" s="177">
        <v>0.05</v>
      </c>
      <c r="AW8" s="177">
        <v>0</v>
      </c>
      <c r="AX8" s="177">
        <v>0.02</v>
      </c>
      <c r="AY8" s="177">
        <v>0.08</v>
      </c>
    </row>
    <row r="9" spans="1:51">
      <c r="A9" t="s">
        <v>51</v>
      </c>
      <c r="B9" s="177">
        <v>0</v>
      </c>
      <c r="C9" s="177">
        <v>0</v>
      </c>
      <c r="D9" s="177">
        <v>16.670000000000002</v>
      </c>
      <c r="E9" s="177">
        <v>0</v>
      </c>
      <c r="F9" s="177">
        <v>0</v>
      </c>
      <c r="G9" s="177">
        <v>31.64</v>
      </c>
      <c r="H9" s="177">
        <v>0</v>
      </c>
      <c r="I9" s="177">
        <v>0</v>
      </c>
      <c r="J9" s="177">
        <v>38.56</v>
      </c>
      <c r="K9" s="177">
        <v>16.850000000000001</v>
      </c>
      <c r="L9" s="177">
        <v>4.0199999999999996</v>
      </c>
      <c r="M9" s="177">
        <v>2.13</v>
      </c>
      <c r="N9" s="177">
        <v>1.74</v>
      </c>
      <c r="O9" s="177">
        <v>2.4500000000000002</v>
      </c>
      <c r="P9" s="177">
        <v>2.19</v>
      </c>
      <c r="Q9" s="177">
        <v>0.3</v>
      </c>
      <c r="R9" s="177">
        <v>0.63</v>
      </c>
      <c r="S9" s="177">
        <v>0.39</v>
      </c>
      <c r="T9" s="177">
        <v>0</v>
      </c>
      <c r="U9" s="177">
        <v>1.7</v>
      </c>
      <c r="V9" s="177">
        <v>0.26</v>
      </c>
      <c r="W9" s="177">
        <v>0.56999999999999995</v>
      </c>
      <c r="X9" s="177">
        <v>2.13</v>
      </c>
      <c r="Y9" s="177">
        <v>0</v>
      </c>
      <c r="Z9" s="177">
        <v>4.01</v>
      </c>
      <c r="AA9" s="177">
        <v>1.3</v>
      </c>
      <c r="AB9" s="177">
        <v>0</v>
      </c>
      <c r="AC9" s="177">
        <v>20.16</v>
      </c>
      <c r="AD9" s="177">
        <v>0</v>
      </c>
      <c r="AE9" s="177">
        <v>0</v>
      </c>
      <c r="AF9" s="177">
        <v>0</v>
      </c>
      <c r="AG9" s="177">
        <v>29.97</v>
      </c>
      <c r="AH9" s="177">
        <v>0</v>
      </c>
      <c r="AI9" s="177">
        <v>12.73</v>
      </c>
      <c r="AJ9" s="177">
        <v>0</v>
      </c>
      <c r="AK9" s="177">
        <v>24.51</v>
      </c>
      <c r="AL9" s="177">
        <v>0</v>
      </c>
      <c r="AM9" s="177">
        <v>0</v>
      </c>
      <c r="AN9" s="177">
        <v>0</v>
      </c>
      <c r="AO9" s="177">
        <v>377.43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7.23</v>
      </c>
      <c r="AV9" s="177">
        <v>0.05</v>
      </c>
      <c r="AW9" s="177">
        <v>0</v>
      </c>
      <c r="AX9" s="177">
        <v>0.02</v>
      </c>
      <c r="AY9" s="177">
        <v>0.08</v>
      </c>
    </row>
    <row r="10" spans="1:51">
      <c r="A10" t="s">
        <v>52</v>
      </c>
      <c r="B10" s="177">
        <v>0</v>
      </c>
      <c r="C10" s="177">
        <v>0</v>
      </c>
      <c r="D10" s="177">
        <v>16.670000000000002</v>
      </c>
      <c r="E10" s="177">
        <v>0</v>
      </c>
      <c r="F10" s="177">
        <v>0</v>
      </c>
      <c r="G10" s="177">
        <v>31.64</v>
      </c>
      <c r="H10" s="177">
        <v>0</v>
      </c>
      <c r="I10" s="177">
        <v>0</v>
      </c>
      <c r="J10" s="177">
        <v>38.56</v>
      </c>
      <c r="K10" s="177">
        <v>16.850000000000001</v>
      </c>
      <c r="L10" s="177">
        <v>4.0199999999999996</v>
      </c>
      <c r="M10" s="177">
        <v>2.13</v>
      </c>
      <c r="N10" s="177">
        <v>1.74</v>
      </c>
      <c r="O10" s="177">
        <v>2.4500000000000002</v>
      </c>
      <c r="P10" s="177">
        <v>2.19</v>
      </c>
      <c r="Q10" s="177">
        <v>0.3</v>
      </c>
      <c r="R10" s="177">
        <v>0.63</v>
      </c>
      <c r="S10" s="177">
        <v>0.39</v>
      </c>
      <c r="T10" s="177">
        <v>0</v>
      </c>
      <c r="U10" s="177">
        <v>1.7</v>
      </c>
      <c r="V10" s="177">
        <v>0.26</v>
      </c>
      <c r="W10" s="177">
        <v>0.56999999999999995</v>
      </c>
      <c r="X10" s="177">
        <v>2.13</v>
      </c>
      <c r="Y10" s="177">
        <v>0</v>
      </c>
      <c r="Z10" s="177">
        <v>4.01</v>
      </c>
      <c r="AA10" s="177">
        <v>1.3</v>
      </c>
      <c r="AB10" s="177">
        <v>0</v>
      </c>
      <c r="AC10" s="177">
        <v>20.16</v>
      </c>
      <c r="AD10" s="177">
        <v>0</v>
      </c>
      <c r="AE10" s="177">
        <v>0</v>
      </c>
      <c r="AF10" s="177">
        <v>0</v>
      </c>
      <c r="AG10" s="177">
        <v>29.97</v>
      </c>
      <c r="AH10" s="177">
        <v>0</v>
      </c>
      <c r="AI10" s="177">
        <v>12.73</v>
      </c>
      <c r="AJ10" s="177">
        <v>0</v>
      </c>
      <c r="AK10" s="177">
        <v>47.82</v>
      </c>
      <c r="AL10" s="177">
        <v>0</v>
      </c>
      <c r="AM10" s="177">
        <v>0</v>
      </c>
      <c r="AN10" s="177">
        <v>0</v>
      </c>
      <c r="AO10" s="177">
        <v>377.43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7.23</v>
      </c>
      <c r="AV10" s="177">
        <v>0.05</v>
      </c>
      <c r="AW10" s="177">
        <v>0</v>
      </c>
      <c r="AX10" s="177">
        <v>0.02</v>
      </c>
      <c r="AY10" s="177">
        <v>0.08</v>
      </c>
    </row>
    <row r="11" spans="1:51">
      <c r="A11" t="s">
        <v>53</v>
      </c>
      <c r="B11" s="177">
        <v>0</v>
      </c>
      <c r="C11" s="177">
        <v>0</v>
      </c>
      <c r="D11" s="177">
        <v>16.670000000000002</v>
      </c>
      <c r="E11" s="177">
        <v>0</v>
      </c>
      <c r="F11" s="177">
        <v>0</v>
      </c>
      <c r="G11" s="177">
        <v>31.64</v>
      </c>
      <c r="H11" s="177">
        <v>0</v>
      </c>
      <c r="I11" s="177">
        <v>0</v>
      </c>
      <c r="J11" s="177">
        <v>39.1</v>
      </c>
      <c r="K11" s="177">
        <v>73.59</v>
      </c>
      <c r="L11" s="177">
        <v>4.0199999999999996</v>
      </c>
      <c r="M11" s="177">
        <v>2.13</v>
      </c>
      <c r="N11" s="177">
        <v>1.74</v>
      </c>
      <c r="O11" s="177">
        <v>2.4500000000000002</v>
      </c>
      <c r="P11" s="177">
        <v>2.19</v>
      </c>
      <c r="Q11" s="177">
        <v>0.3</v>
      </c>
      <c r="R11" s="177">
        <v>0.63</v>
      </c>
      <c r="S11" s="177">
        <v>0.39</v>
      </c>
      <c r="T11" s="177">
        <v>0</v>
      </c>
      <c r="U11" s="177">
        <v>1.7</v>
      </c>
      <c r="V11" s="177">
        <v>0.26</v>
      </c>
      <c r="W11" s="177">
        <v>0.56999999999999995</v>
      </c>
      <c r="X11" s="177">
        <v>2.13</v>
      </c>
      <c r="Y11" s="177">
        <v>0</v>
      </c>
      <c r="Z11" s="177">
        <v>4.01</v>
      </c>
      <c r="AA11" s="177">
        <v>1.3</v>
      </c>
      <c r="AB11" s="177">
        <v>0</v>
      </c>
      <c r="AC11" s="177">
        <v>21.74</v>
      </c>
      <c r="AD11" s="177">
        <v>0</v>
      </c>
      <c r="AE11" s="177">
        <v>0</v>
      </c>
      <c r="AF11" s="177">
        <v>0</v>
      </c>
      <c r="AG11" s="177">
        <v>32.21</v>
      </c>
      <c r="AH11" s="177">
        <v>0</v>
      </c>
      <c r="AI11" s="177">
        <v>12.73</v>
      </c>
      <c r="AJ11" s="177">
        <v>0</v>
      </c>
      <c r="AK11" s="177">
        <v>45.52</v>
      </c>
      <c r="AL11" s="177">
        <v>0</v>
      </c>
      <c r="AM11" s="177">
        <v>0</v>
      </c>
      <c r="AN11" s="177">
        <v>0</v>
      </c>
      <c r="AO11" s="177">
        <v>377.43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7.23</v>
      </c>
      <c r="AV11" s="177">
        <v>0.05</v>
      </c>
      <c r="AW11" s="177">
        <v>0</v>
      </c>
      <c r="AX11" s="177">
        <v>0.02</v>
      </c>
      <c r="AY11" s="177">
        <v>0.08</v>
      </c>
    </row>
    <row r="12" spans="1:51">
      <c r="A12" t="s">
        <v>54</v>
      </c>
      <c r="B12" s="177">
        <v>0</v>
      </c>
      <c r="C12" s="177">
        <v>0</v>
      </c>
      <c r="D12" s="177">
        <v>17.190000000000001</v>
      </c>
      <c r="E12" s="177">
        <v>0</v>
      </c>
      <c r="F12" s="177">
        <v>0</v>
      </c>
      <c r="G12" s="177">
        <v>31.64</v>
      </c>
      <c r="H12" s="177">
        <v>0</v>
      </c>
      <c r="I12" s="177">
        <v>0</v>
      </c>
      <c r="J12" s="177">
        <v>39.1</v>
      </c>
      <c r="K12" s="177">
        <v>126.78</v>
      </c>
      <c r="L12" s="177">
        <v>4.0199999999999996</v>
      </c>
      <c r="M12" s="177">
        <v>2.13</v>
      </c>
      <c r="N12" s="177">
        <v>1.74</v>
      </c>
      <c r="O12" s="177">
        <v>2.4500000000000002</v>
      </c>
      <c r="P12" s="177">
        <v>2.19</v>
      </c>
      <c r="Q12" s="177">
        <v>0.3</v>
      </c>
      <c r="R12" s="177">
        <v>0.63</v>
      </c>
      <c r="S12" s="177">
        <v>0.39</v>
      </c>
      <c r="T12" s="177">
        <v>0</v>
      </c>
      <c r="U12" s="177">
        <v>1.7</v>
      </c>
      <c r="V12" s="177">
        <v>0.26</v>
      </c>
      <c r="W12" s="177">
        <v>0.56999999999999995</v>
      </c>
      <c r="X12" s="177">
        <v>2.13</v>
      </c>
      <c r="Y12" s="177">
        <v>0</v>
      </c>
      <c r="Z12" s="177">
        <v>4.01</v>
      </c>
      <c r="AA12" s="177">
        <v>1.3</v>
      </c>
      <c r="AB12" s="177">
        <v>0</v>
      </c>
      <c r="AC12" s="177">
        <v>21.78</v>
      </c>
      <c r="AD12" s="177">
        <v>0</v>
      </c>
      <c r="AE12" s="177">
        <v>0</v>
      </c>
      <c r="AF12" s="177">
        <v>0</v>
      </c>
      <c r="AG12" s="177">
        <v>32.21</v>
      </c>
      <c r="AH12" s="177">
        <v>0</v>
      </c>
      <c r="AI12" s="177">
        <v>12.73</v>
      </c>
      <c r="AJ12" s="177">
        <v>0</v>
      </c>
      <c r="AK12" s="177">
        <v>45.52</v>
      </c>
      <c r="AL12" s="177">
        <v>0</v>
      </c>
      <c r="AM12" s="177">
        <v>0</v>
      </c>
      <c r="AN12" s="177">
        <v>0</v>
      </c>
      <c r="AO12" s="177">
        <v>377.43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7.23</v>
      </c>
      <c r="AV12" s="177">
        <v>0.05</v>
      </c>
      <c r="AW12" s="177">
        <v>0</v>
      </c>
      <c r="AX12" s="177">
        <v>0.02</v>
      </c>
      <c r="AY12" s="177">
        <v>0.08</v>
      </c>
    </row>
    <row r="13" spans="1:51">
      <c r="A13" t="s">
        <v>55</v>
      </c>
      <c r="B13" s="177">
        <v>0</v>
      </c>
      <c r="C13" s="177">
        <v>0</v>
      </c>
      <c r="D13" s="177">
        <v>17.190000000000001</v>
      </c>
      <c r="E13" s="177">
        <v>0</v>
      </c>
      <c r="F13" s="177">
        <v>0</v>
      </c>
      <c r="G13" s="177">
        <v>32.18</v>
      </c>
      <c r="H13" s="177">
        <v>0</v>
      </c>
      <c r="I13" s="177">
        <v>0</v>
      </c>
      <c r="J13" s="177">
        <v>39.1</v>
      </c>
      <c r="K13" s="177">
        <v>78.42</v>
      </c>
      <c r="L13" s="177">
        <v>6.73</v>
      </c>
      <c r="M13" s="177">
        <v>2.13</v>
      </c>
      <c r="N13" s="177">
        <v>1.74</v>
      </c>
      <c r="O13" s="177">
        <v>2.4500000000000002</v>
      </c>
      <c r="P13" s="177">
        <v>0.98</v>
      </c>
      <c r="Q13" s="177">
        <v>0.3</v>
      </c>
      <c r="R13" s="177">
        <v>0.63</v>
      </c>
      <c r="S13" s="177">
        <v>0.39</v>
      </c>
      <c r="T13" s="177">
        <v>0</v>
      </c>
      <c r="U13" s="177">
        <v>1.7</v>
      </c>
      <c r="V13" s="177">
        <v>0.26</v>
      </c>
      <c r="W13" s="177">
        <v>0.56999999999999995</v>
      </c>
      <c r="X13" s="177">
        <v>2.13</v>
      </c>
      <c r="Y13" s="177">
        <v>0</v>
      </c>
      <c r="Z13" s="177">
        <v>4.01</v>
      </c>
      <c r="AA13" s="177">
        <v>1.3</v>
      </c>
      <c r="AB13" s="177">
        <v>0</v>
      </c>
      <c r="AC13" s="177">
        <v>21.78</v>
      </c>
      <c r="AD13" s="177">
        <v>0</v>
      </c>
      <c r="AE13" s="177">
        <v>0</v>
      </c>
      <c r="AF13" s="177">
        <v>0</v>
      </c>
      <c r="AG13" s="177">
        <v>32.21</v>
      </c>
      <c r="AH13" s="177">
        <v>0</v>
      </c>
      <c r="AI13" s="177">
        <v>12.73</v>
      </c>
      <c r="AJ13" s="177">
        <v>0</v>
      </c>
      <c r="AK13" s="177">
        <v>45.52</v>
      </c>
      <c r="AL13" s="177">
        <v>0</v>
      </c>
      <c r="AM13" s="177">
        <v>0</v>
      </c>
      <c r="AN13" s="177">
        <v>0</v>
      </c>
      <c r="AO13" s="177">
        <v>377.43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7.3</v>
      </c>
      <c r="AV13" s="177">
        <v>0.05</v>
      </c>
      <c r="AW13" s="177">
        <v>0</v>
      </c>
      <c r="AX13" s="177">
        <v>0.02</v>
      </c>
      <c r="AY13" s="177">
        <v>0.08</v>
      </c>
    </row>
    <row r="14" spans="1:51">
      <c r="A14" t="s">
        <v>56</v>
      </c>
      <c r="B14" s="177">
        <v>0</v>
      </c>
      <c r="C14" s="177">
        <v>0</v>
      </c>
      <c r="D14" s="177">
        <v>17.190000000000001</v>
      </c>
      <c r="E14" s="177">
        <v>0</v>
      </c>
      <c r="F14" s="177">
        <v>0</v>
      </c>
      <c r="G14" s="177">
        <v>32.18</v>
      </c>
      <c r="H14" s="177">
        <v>0</v>
      </c>
      <c r="I14" s="177">
        <v>0</v>
      </c>
      <c r="J14" s="177">
        <v>39.1</v>
      </c>
      <c r="K14" s="177">
        <v>102.6</v>
      </c>
      <c r="L14" s="177">
        <v>6.73</v>
      </c>
      <c r="M14" s="177">
        <v>2.13</v>
      </c>
      <c r="N14" s="177">
        <v>1.74</v>
      </c>
      <c r="O14" s="177">
        <v>2.4500000000000002</v>
      </c>
      <c r="P14" s="177">
        <v>0.98</v>
      </c>
      <c r="Q14" s="177">
        <v>0.3</v>
      </c>
      <c r="R14" s="177">
        <v>0.63</v>
      </c>
      <c r="S14" s="177">
        <v>0.39</v>
      </c>
      <c r="T14" s="177">
        <v>0</v>
      </c>
      <c r="U14" s="177">
        <v>1.7</v>
      </c>
      <c r="V14" s="177">
        <v>0.26</v>
      </c>
      <c r="W14" s="177">
        <v>0.56999999999999995</v>
      </c>
      <c r="X14" s="177">
        <v>2.13</v>
      </c>
      <c r="Y14" s="177">
        <v>0</v>
      </c>
      <c r="Z14" s="177">
        <v>4.01</v>
      </c>
      <c r="AA14" s="177">
        <v>1.3</v>
      </c>
      <c r="AB14" s="177">
        <v>0</v>
      </c>
      <c r="AC14" s="177">
        <v>21.78</v>
      </c>
      <c r="AD14" s="177">
        <v>0</v>
      </c>
      <c r="AE14" s="177">
        <v>0</v>
      </c>
      <c r="AF14" s="177">
        <v>0</v>
      </c>
      <c r="AG14" s="177">
        <v>32.21</v>
      </c>
      <c r="AH14" s="177">
        <v>0</v>
      </c>
      <c r="AI14" s="177">
        <v>12.73</v>
      </c>
      <c r="AJ14" s="177">
        <v>0</v>
      </c>
      <c r="AK14" s="177">
        <v>45.52</v>
      </c>
      <c r="AL14" s="177">
        <v>0</v>
      </c>
      <c r="AM14" s="177">
        <v>0</v>
      </c>
      <c r="AN14" s="177">
        <v>0</v>
      </c>
      <c r="AO14" s="177">
        <v>377.43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7.3</v>
      </c>
      <c r="AV14" s="177">
        <v>0.05</v>
      </c>
      <c r="AW14" s="177">
        <v>0</v>
      </c>
      <c r="AX14" s="177">
        <v>0.02</v>
      </c>
      <c r="AY14" s="177">
        <v>0.08</v>
      </c>
    </row>
    <row r="15" spans="1:51">
      <c r="A15" t="s">
        <v>57</v>
      </c>
      <c r="B15" s="177">
        <v>0</v>
      </c>
      <c r="C15" s="177">
        <v>0</v>
      </c>
      <c r="D15" s="177">
        <v>17.190000000000001</v>
      </c>
      <c r="E15" s="177">
        <v>0</v>
      </c>
      <c r="F15" s="177">
        <v>0</v>
      </c>
      <c r="G15" s="177">
        <v>32.18</v>
      </c>
      <c r="H15" s="177">
        <v>0</v>
      </c>
      <c r="I15" s="177">
        <v>0</v>
      </c>
      <c r="J15" s="177">
        <v>39.1</v>
      </c>
      <c r="K15" s="177">
        <v>102.6</v>
      </c>
      <c r="L15" s="177">
        <v>6.73</v>
      </c>
      <c r="M15" s="177">
        <v>2.13</v>
      </c>
      <c r="N15" s="177">
        <v>1.74</v>
      </c>
      <c r="O15" s="177">
        <v>2.4500000000000002</v>
      </c>
      <c r="P15" s="177">
        <v>0.98</v>
      </c>
      <c r="Q15" s="177">
        <v>0.3</v>
      </c>
      <c r="R15" s="177">
        <v>0.63</v>
      </c>
      <c r="S15" s="177">
        <v>0.39</v>
      </c>
      <c r="T15" s="177">
        <v>0</v>
      </c>
      <c r="U15" s="177">
        <v>1.7</v>
      </c>
      <c r="V15" s="177">
        <v>0.26</v>
      </c>
      <c r="W15" s="177">
        <v>0.56999999999999995</v>
      </c>
      <c r="X15" s="177">
        <v>2.13</v>
      </c>
      <c r="Y15" s="177">
        <v>0</v>
      </c>
      <c r="Z15" s="177">
        <v>4.01</v>
      </c>
      <c r="AA15" s="177">
        <v>1.3</v>
      </c>
      <c r="AB15" s="177">
        <v>0</v>
      </c>
      <c r="AC15" s="177">
        <v>21.78</v>
      </c>
      <c r="AD15" s="177">
        <v>0</v>
      </c>
      <c r="AE15" s="177">
        <v>0</v>
      </c>
      <c r="AF15" s="177">
        <v>0</v>
      </c>
      <c r="AG15" s="177">
        <v>31.51</v>
      </c>
      <c r="AH15" s="177">
        <v>0</v>
      </c>
      <c r="AI15" s="177">
        <v>12.73</v>
      </c>
      <c r="AJ15" s="177">
        <v>0</v>
      </c>
      <c r="AK15" s="177">
        <v>40.74</v>
      </c>
      <c r="AL15" s="177">
        <v>0</v>
      </c>
      <c r="AM15" s="177">
        <v>0</v>
      </c>
      <c r="AN15" s="177">
        <v>0</v>
      </c>
      <c r="AO15" s="177">
        <v>377.43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7.3</v>
      </c>
      <c r="AV15" s="177">
        <v>0.05</v>
      </c>
      <c r="AW15" s="177">
        <v>0</v>
      </c>
      <c r="AX15" s="177">
        <v>0.02</v>
      </c>
      <c r="AY15" s="177">
        <v>0.08</v>
      </c>
    </row>
    <row r="16" spans="1:51">
      <c r="A16" t="s">
        <v>58</v>
      </c>
      <c r="B16" s="177">
        <v>0</v>
      </c>
      <c r="C16" s="177">
        <v>0</v>
      </c>
      <c r="D16" s="177">
        <v>17.190000000000001</v>
      </c>
      <c r="E16" s="177">
        <v>0</v>
      </c>
      <c r="F16" s="177">
        <v>0</v>
      </c>
      <c r="G16" s="177">
        <v>32.18</v>
      </c>
      <c r="H16" s="177">
        <v>0</v>
      </c>
      <c r="I16" s="177">
        <v>0</v>
      </c>
      <c r="J16" s="177">
        <v>39.1</v>
      </c>
      <c r="K16" s="177">
        <v>126.78</v>
      </c>
      <c r="L16" s="177">
        <v>6.73</v>
      </c>
      <c r="M16" s="177">
        <v>2.13</v>
      </c>
      <c r="N16" s="177">
        <v>1.74</v>
      </c>
      <c r="O16" s="177">
        <v>2.4500000000000002</v>
      </c>
      <c r="P16" s="177">
        <v>0.98</v>
      </c>
      <c r="Q16" s="177">
        <v>0.3</v>
      </c>
      <c r="R16" s="177">
        <v>0.63</v>
      </c>
      <c r="S16" s="177">
        <v>0.39</v>
      </c>
      <c r="T16" s="177">
        <v>0</v>
      </c>
      <c r="U16" s="177">
        <v>1.7</v>
      </c>
      <c r="V16" s="177">
        <v>0.26</v>
      </c>
      <c r="W16" s="177">
        <v>0.56999999999999995</v>
      </c>
      <c r="X16" s="177">
        <v>2.13</v>
      </c>
      <c r="Y16" s="177">
        <v>0</v>
      </c>
      <c r="Z16" s="177">
        <v>4.01</v>
      </c>
      <c r="AA16" s="177">
        <v>1.3</v>
      </c>
      <c r="AB16" s="177">
        <v>0</v>
      </c>
      <c r="AC16" s="177">
        <v>21.78</v>
      </c>
      <c r="AD16" s="177">
        <v>0</v>
      </c>
      <c r="AE16" s="177">
        <v>0</v>
      </c>
      <c r="AF16" s="177">
        <v>0</v>
      </c>
      <c r="AG16" s="177">
        <v>31.51</v>
      </c>
      <c r="AH16" s="177">
        <v>0</v>
      </c>
      <c r="AI16" s="177">
        <v>12.73</v>
      </c>
      <c r="AJ16" s="177">
        <v>0</v>
      </c>
      <c r="AK16" s="177">
        <v>40.74</v>
      </c>
      <c r="AL16" s="177">
        <v>0</v>
      </c>
      <c r="AM16" s="177">
        <v>0</v>
      </c>
      <c r="AN16" s="177">
        <v>0</v>
      </c>
      <c r="AO16" s="177">
        <v>377.43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7.3</v>
      </c>
      <c r="AV16" s="177">
        <v>0.05</v>
      </c>
      <c r="AW16" s="177">
        <v>0</v>
      </c>
      <c r="AX16" s="177">
        <v>0.02</v>
      </c>
      <c r="AY16" s="177">
        <v>0.08</v>
      </c>
    </row>
    <row r="17" spans="1:51">
      <c r="A17" t="s">
        <v>59</v>
      </c>
      <c r="B17" s="177">
        <v>0</v>
      </c>
      <c r="C17" s="177">
        <v>0</v>
      </c>
      <c r="D17" s="177">
        <v>17.190000000000001</v>
      </c>
      <c r="E17" s="177">
        <v>0</v>
      </c>
      <c r="F17" s="177">
        <v>0</v>
      </c>
      <c r="G17" s="177">
        <v>32.18</v>
      </c>
      <c r="H17" s="177">
        <v>0</v>
      </c>
      <c r="I17" s="177">
        <v>0</v>
      </c>
      <c r="J17" s="177">
        <v>39.1</v>
      </c>
      <c r="K17" s="177">
        <v>155.79</v>
      </c>
      <c r="L17" s="177">
        <v>6.73</v>
      </c>
      <c r="M17" s="177">
        <v>2.13</v>
      </c>
      <c r="N17" s="177">
        <v>1.74</v>
      </c>
      <c r="O17" s="177">
        <v>2.4500000000000002</v>
      </c>
      <c r="P17" s="177">
        <v>0.98</v>
      </c>
      <c r="Q17" s="177">
        <v>0.31</v>
      </c>
      <c r="R17" s="177">
        <v>0.63</v>
      </c>
      <c r="S17" s="177">
        <v>0.4</v>
      </c>
      <c r="T17" s="177">
        <v>0</v>
      </c>
      <c r="U17" s="177">
        <v>1.7</v>
      </c>
      <c r="V17" s="177">
        <v>0.26</v>
      </c>
      <c r="W17" s="177">
        <v>0.56999999999999995</v>
      </c>
      <c r="X17" s="177">
        <v>2.13</v>
      </c>
      <c r="Y17" s="177">
        <v>0</v>
      </c>
      <c r="Z17" s="177">
        <v>4.01</v>
      </c>
      <c r="AA17" s="177">
        <v>1.3</v>
      </c>
      <c r="AB17" s="177">
        <v>0</v>
      </c>
      <c r="AC17" s="177">
        <v>21.78</v>
      </c>
      <c r="AD17" s="177">
        <v>0</v>
      </c>
      <c r="AE17" s="177">
        <v>0</v>
      </c>
      <c r="AF17" s="177">
        <v>0</v>
      </c>
      <c r="AG17" s="177">
        <v>38.08</v>
      </c>
      <c r="AH17" s="177">
        <v>0</v>
      </c>
      <c r="AI17" s="177">
        <v>12.73</v>
      </c>
      <c r="AJ17" s="177">
        <v>0</v>
      </c>
      <c r="AK17" s="177">
        <v>47.3</v>
      </c>
      <c r="AL17" s="177">
        <v>0</v>
      </c>
      <c r="AM17" s="177">
        <v>0</v>
      </c>
      <c r="AN17" s="177">
        <v>0</v>
      </c>
      <c r="AO17" s="177">
        <v>377.43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7.3</v>
      </c>
      <c r="AV17" s="177">
        <v>0.05</v>
      </c>
      <c r="AW17" s="177">
        <v>0</v>
      </c>
      <c r="AX17" s="177">
        <v>0.02</v>
      </c>
      <c r="AY17" s="177">
        <v>0.08</v>
      </c>
    </row>
    <row r="18" spans="1:51">
      <c r="A18" t="s">
        <v>60</v>
      </c>
      <c r="B18" s="177">
        <v>0</v>
      </c>
      <c r="C18" s="177">
        <v>0</v>
      </c>
      <c r="D18" s="177">
        <v>17.190000000000001</v>
      </c>
      <c r="E18" s="177">
        <v>0</v>
      </c>
      <c r="F18" s="177">
        <v>0</v>
      </c>
      <c r="G18" s="177">
        <v>32.18</v>
      </c>
      <c r="H18" s="177">
        <v>0</v>
      </c>
      <c r="I18" s="177">
        <v>0</v>
      </c>
      <c r="J18" s="177">
        <v>39.1</v>
      </c>
      <c r="K18" s="177">
        <v>155.79</v>
      </c>
      <c r="L18" s="177">
        <v>6.73</v>
      </c>
      <c r="M18" s="177">
        <v>2.13</v>
      </c>
      <c r="N18" s="177">
        <v>1.74</v>
      </c>
      <c r="O18" s="177">
        <v>2.4500000000000002</v>
      </c>
      <c r="P18" s="177">
        <v>0.98</v>
      </c>
      <c r="Q18" s="177">
        <v>0.31</v>
      </c>
      <c r="R18" s="177">
        <v>0.63</v>
      </c>
      <c r="S18" s="177">
        <v>0.4</v>
      </c>
      <c r="T18" s="177">
        <v>0</v>
      </c>
      <c r="U18" s="177">
        <v>1.7</v>
      </c>
      <c r="V18" s="177">
        <v>0.26</v>
      </c>
      <c r="W18" s="177">
        <v>0.56999999999999995</v>
      </c>
      <c r="X18" s="177">
        <v>2.13</v>
      </c>
      <c r="Y18" s="177">
        <v>0</v>
      </c>
      <c r="Z18" s="177">
        <v>4.01</v>
      </c>
      <c r="AA18" s="177">
        <v>1.3</v>
      </c>
      <c r="AB18" s="177">
        <v>0</v>
      </c>
      <c r="AC18" s="177">
        <v>21.78</v>
      </c>
      <c r="AD18" s="177">
        <v>0</v>
      </c>
      <c r="AE18" s="177">
        <v>0</v>
      </c>
      <c r="AF18" s="177">
        <v>0</v>
      </c>
      <c r="AG18" s="177">
        <v>38.08</v>
      </c>
      <c r="AH18" s="177">
        <v>0</v>
      </c>
      <c r="AI18" s="177">
        <v>12.73</v>
      </c>
      <c r="AJ18" s="177">
        <v>0</v>
      </c>
      <c r="AK18" s="177">
        <v>47.3</v>
      </c>
      <c r="AL18" s="177">
        <v>0</v>
      </c>
      <c r="AM18" s="177">
        <v>0</v>
      </c>
      <c r="AN18" s="177">
        <v>0</v>
      </c>
      <c r="AO18" s="177">
        <v>377.43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7.3</v>
      </c>
      <c r="AV18" s="177">
        <v>0.05</v>
      </c>
      <c r="AW18" s="177">
        <v>0</v>
      </c>
      <c r="AX18" s="177">
        <v>0.02</v>
      </c>
      <c r="AY18" s="177">
        <v>0.08</v>
      </c>
    </row>
    <row r="19" spans="1:51">
      <c r="A19" t="s">
        <v>61</v>
      </c>
      <c r="B19" s="177">
        <v>0</v>
      </c>
      <c r="C19" s="177">
        <v>0</v>
      </c>
      <c r="D19" s="177">
        <v>17.71</v>
      </c>
      <c r="E19" s="177">
        <v>0</v>
      </c>
      <c r="F19" s="177">
        <v>0</v>
      </c>
      <c r="G19" s="177">
        <v>32.18</v>
      </c>
      <c r="H19" s="177">
        <v>0</v>
      </c>
      <c r="I19" s="177">
        <v>0</v>
      </c>
      <c r="J19" s="177">
        <v>39.1</v>
      </c>
      <c r="K19" s="177">
        <v>184.81</v>
      </c>
      <c r="L19" s="177">
        <v>6.73</v>
      </c>
      <c r="M19" s="177">
        <v>2.13</v>
      </c>
      <c r="N19" s="177">
        <v>1.74</v>
      </c>
      <c r="O19" s="177">
        <v>2.4500000000000002</v>
      </c>
      <c r="P19" s="177">
        <v>0.98</v>
      </c>
      <c r="Q19" s="177">
        <v>0.31</v>
      </c>
      <c r="R19" s="177">
        <v>0.63</v>
      </c>
      <c r="S19" s="177">
        <v>0.4</v>
      </c>
      <c r="T19" s="177">
        <v>0</v>
      </c>
      <c r="U19" s="177">
        <v>1.7</v>
      </c>
      <c r="V19" s="177">
        <v>0.26</v>
      </c>
      <c r="W19" s="177">
        <v>0.55000000000000004</v>
      </c>
      <c r="X19" s="177">
        <v>2.13</v>
      </c>
      <c r="Y19" s="177">
        <v>0</v>
      </c>
      <c r="Z19" s="177">
        <v>4.01</v>
      </c>
      <c r="AA19" s="177">
        <v>1.3</v>
      </c>
      <c r="AB19" s="177">
        <v>0</v>
      </c>
      <c r="AC19" s="177">
        <v>21.78</v>
      </c>
      <c r="AD19" s="177">
        <v>0</v>
      </c>
      <c r="AE19" s="177">
        <v>0</v>
      </c>
      <c r="AF19" s="177">
        <v>0</v>
      </c>
      <c r="AG19" s="177">
        <v>31.51</v>
      </c>
      <c r="AH19" s="177">
        <v>0</v>
      </c>
      <c r="AI19" s="177">
        <v>12.73</v>
      </c>
      <c r="AJ19" s="177">
        <v>0</v>
      </c>
      <c r="AK19" s="177">
        <v>40.700000000000003</v>
      </c>
      <c r="AL19" s="177">
        <v>0</v>
      </c>
      <c r="AM19" s="177">
        <v>0</v>
      </c>
      <c r="AN19" s="177">
        <v>0</v>
      </c>
      <c r="AO19" s="177">
        <v>377.43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7.3</v>
      </c>
      <c r="AV19" s="177">
        <v>0.05</v>
      </c>
      <c r="AW19" s="177">
        <v>0</v>
      </c>
      <c r="AX19" s="177">
        <v>0.02</v>
      </c>
      <c r="AY19" s="177">
        <v>0.08</v>
      </c>
    </row>
    <row r="20" spans="1:51">
      <c r="A20" t="s">
        <v>62</v>
      </c>
      <c r="B20" s="177">
        <v>0</v>
      </c>
      <c r="C20" s="177">
        <v>0</v>
      </c>
      <c r="D20" s="177">
        <v>17.71</v>
      </c>
      <c r="E20" s="177">
        <v>0</v>
      </c>
      <c r="F20" s="177">
        <v>0</v>
      </c>
      <c r="G20" s="177">
        <v>32.18</v>
      </c>
      <c r="H20" s="177">
        <v>0</v>
      </c>
      <c r="I20" s="177">
        <v>0</v>
      </c>
      <c r="J20" s="177">
        <v>39.1</v>
      </c>
      <c r="K20" s="177">
        <v>208.99</v>
      </c>
      <c r="L20" s="177">
        <v>6.73</v>
      </c>
      <c r="M20" s="177">
        <v>2.13</v>
      </c>
      <c r="N20" s="177">
        <v>1.74</v>
      </c>
      <c r="O20" s="177">
        <v>2.4500000000000002</v>
      </c>
      <c r="P20" s="177">
        <v>0.98</v>
      </c>
      <c r="Q20" s="177">
        <v>0.31</v>
      </c>
      <c r="R20" s="177">
        <v>0.63</v>
      </c>
      <c r="S20" s="177">
        <v>0.4</v>
      </c>
      <c r="T20" s="177">
        <v>0</v>
      </c>
      <c r="U20" s="177">
        <v>1.7</v>
      </c>
      <c r="V20" s="177">
        <v>0.26</v>
      </c>
      <c r="W20" s="177">
        <v>0.55000000000000004</v>
      </c>
      <c r="X20" s="177">
        <v>2.13</v>
      </c>
      <c r="Y20" s="177">
        <v>0</v>
      </c>
      <c r="Z20" s="177">
        <v>4.01</v>
      </c>
      <c r="AA20" s="177">
        <v>1.3</v>
      </c>
      <c r="AB20" s="177">
        <v>0</v>
      </c>
      <c r="AC20" s="177">
        <v>21.74</v>
      </c>
      <c r="AD20" s="177">
        <v>0</v>
      </c>
      <c r="AE20" s="177">
        <v>0</v>
      </c>
      <c r="AF20" s="177">
        <v>0</v>
      </c>
      <c r="AG20" s="177">
        <v>31.51</v>
      </c>
      <c r="AH20" s="177">
        <v>0</v>
      </c>
      <c r="AI20" s="177">
        <v>12.73</v>
      </c>
      <c r="AJ20" s="177">
        <v>0</v>
      </c>
      <c r="AK20" s="177">
        <v>40.700000000000003</v>
      </c>
      <c r="AL20" s="177">
        <v>0</v>
      </c>
      <c r="AM20" s="177">
        <v>0</v>
      </c>
      <c r="AN20" s="177">
        <v>0</v>
      </c>
      <c r="AO20" s="177">
        <v>377.43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7.3</v>
      </c>
      <c r="AV20" s="177">
        <v>0.05</v>
      </c>
      <c r="AW20" s="177">
        <v>0</v>
      </c>
      <c r="AX20" s="177">
        <v>0.02</v>
      </c>
      <c r="AY20" s="177">
        <v>0.08</v>
      </c>
    </row>
    <row r="21" spans="1:51">
      <c r="A21" t="s">
        <v>63</v>
      </c>
      <c r="B21" s="177">
        <v>0</v>
      </c>
      <c r="C21" s="177">
        <v>0</v>
      </c>
      <c r="D21" s="177">
        <v>17.71</v>
      </c>
      <c r="E21" s="177">
        <v>0</v>
      </c>
      <c r="F21" s="177">
        <v>0</v>
      </c>
      <c r="G21" s="177">
        <v>32.18</v>
      </c>
      <c r="H21" s="177">
        <v>0</v>
      </c>
      <c r="I21" s="177">
        <v>0</v>
      </c>
      <c r="J21" s="177">
        <v>39.1</v>
      </c>
      <c r="K21" s="177">
        <v>228.33</v>
      </c>
      <c r="L21" s="177">
        <v>4.0199999999999996</v>
      </c>
      <c r="M21" s="177">
        <v>2.13</v>
      </c>
      <c r="N21" s="177">
        <v>1.74</v>
      </c>
      <c r="O21" s="177">
        <v>2.4500000000000002</v>
      </c>
      <c r="P21" s="177">
        <v>0.98</v>
      </c>
      <c r="Q21" s="177">
        <v>0.3</v>
      </c>
      <c r="R21" s="177">
        <v>0.63</v>
      </c>
      <c r="S21" s="177">
        <v>0.39</v>
      </c>
      <c r="T21" s="177">
        <v>0</v>
      </c>
      <c r="U21" s="177">
        <v>1.7</v>
      </c>
      <c r="V21" s="177">
        <v>0.26</v>
      </c>
      <c r="W21" s="177">
        <v>0.55000000000000004</v>
      </c>
      <c r="X21" s="177">
        <v>2.13</v>
      </c>
      <c r="Y21" s="177">
        <v>0</v>
      </c>
      <c r="Z21" s="177">
        <v>4.01</v>
      </c>
      <c r="AA21" s="177">
        <v>1.3</v>
      </c>
      <c r="AB21" s="177">
        <v>0</v>
      </c>
      <c r="AC21" s="177">
        <v>21.74</v>
      </c>
      <c r="AD21" s="177">
        <v>0</v>
      </c>
      <c r="AE21" s="177">
        <v>0</v>
      </c>
      <c r="AF21" s="177">
        <v>0</v>
      </c>
      <c r="AG21" s="177">
        <v>31.51</v>
      </c>
      <c r="AH21" s="177">
        <v>0</v>
      </c>
      <c r="AI21" s="177">
        <v>12.73</v>
      </c>
      <c r="AJ21" s="177">
        <v>0</v>
      </c>
      <c r="AK21" s="177">
        <v>40.700000000000003</v>
      </c>
      <c r="AL21" s="177">
        <v>0</v>
      </c>
      <c r="AM21" s="177">
        <v>0</v>
      </c>
      <c r="AN21" s="177">
        <v>0</v>
      </c>
      <c r="AO21" s="177">
        <v>377.43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7.3</v>
      </c>
      <c r="AV21" s="177">
        <v>0.05</v>
      </c>
      <c r="AW21" s="177">
        <v>0</v>
      </c>
      <c r="AX21" s="177">
        <v>0.02</v>
      </c>
      <c r="AY21" s="177">
        <v>0.08</v>
      </c>
    </row>
    <row r="22" spans="1:51">
      <c r="A22" t="s">
        <v>64</v>
      </c>
      <c r="B22" s="177">
        <v>0</v>
      </c>
      <c r="C22" s="177">
        <v>0</v>
      </c>
      <c r="D22" s="177">
        <v>17.71</v>
      </c>
      <c r="E22" s="177">
        <v>0</v>
      </c>
      <c r="F22" s="177">
        <v>0</v>
      </c>
      <c r="G22" s="177">
        <v>32.18</v>
      </c>
      <c r="H22" s="177">
        <v>0</v>
      </c>
      <c r="I22" s="177">
        <v>0</v>
      </c>
      <c r="J22" s="177">
        <v>39.1</v>
      </c>
      <c r="K22" s="177">
        <v>252.51</v>
      </c>
      <c r="L22" s="177">
        <v>4.0199999999999996</v>
      </c>
      <c r="M22" s="177">
        <v>2.13</v>
      </c>
      <c r="N22" s="177">
        <v>1.74</v>
      </c>
      <c r="O22" s="177">
        <v>2.4500000000000002</v>
      </c>
      <c r="P22" s="177">
        <v>0.98</v>
      </c>
      <c r="Q22" s="177">
        <v>0.3</v>
      </c>
      <c r="R22" s="177">
        <v>0.63</v>
      </c>
      <c r="S22" s="177">
        <v>0.39</v>
      </c>
      <c r="T22" s="177">
        <v>0</v>
      </c>
      <c r="U22" s="177">
        <v>1.7</v>
      </c>
      <c r="V22" s="177">
        <v>0.26</v>
      </c>
      <c r="W22" s="177">
        <v>0.55000000000000004</v>
      </c>
      <c r="X22" s="177">
        <v>2.13</v>
      </c>
      <c r="Y22" s="177">
        <v>0</v>
      </c>
      <c r="Z22" s="177">
        <v>4.01</v>
      </c>
      <c r="AA22" s="177">
        <v>1.3</v>
      </c>
      <c r="AB22" s="177">
        <v>0</v>
      </c>
      <c r="AC22" s="177">
        <v>21.74</v>
      </c>
      <c r="AD22" s="177">
        <v>0</v>
      </c>
      <c r="AE22" s="177">
        <v>0</v>
      </c>
      <c r="AF22" s="177">
        <v>0</v>
      </c>
      <c r="AG22" s="177">
        <v>31.51</v>
      </c>
      <c r="AH22" s="177">
        <v>0</v>
      </c>
      <c r="AI22" s="177">
        <v>12.73</v>
      </c>
      <c r="AJ22" s="177">
        <v>0</v>
      </c>
      <c r="AK22" s="177">
        <v>40.700000000000003</v>
      </c>
      <c r="AL22" s="177">
        <v>0</v>
      </c>
      <c r="AM22" s="177">
        <v>0</v>
      </c>
      <c r="AN22" s="177">
        <v>0</v>
      </c>
      <c r="AO22" s="177">
        <v>377.43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7.3</v>
      </c>
      <c r="AV22" s="177">
        <v>0.05</v>
      </c>
      <c r="AW22" s="177">
        <v>0</v>
      </c>
      <c r="AX22" s="177">
        <v>0.02</v>
      </c>
      <c r="AY22" s="177">
        <v>0.08</v>
      </c>
    </row>
    <row r="23" spans="1:51">
      <c r="A23" t="s">
        <v>65</v>
      </c>
      <c r="B23" s="177">
        <v>0</v>
      </c>
      <c r="C23" s="177">
        <v>0</v>
      </c>
      <c r="D23" s="177">
        <v>17.71</v>
      </c>
      <c r="E23" s="177">
        <v>0</v>
      </c>
      <c r="F23" s="177">
        <v>0</v>
      </c>
      <c r="G23" s="177">
        <v>32.18</v>
      </c>
      <c r="H23" s="177">
        <v>0</v>
      </c>
      <c r="I23" s="177">
        <v>0</v>
      </c>
      <c r="J23" s="177">
        <v>39.1</v>
      </c>
      <c r="K23" s="177">
        <v>252.51</v>
      </c>
      <c r="L23" s="177">
        <v>4.0199999999999996</v>
      </c>
      <c r="M23" s="177">
        <v>2.13</v>
      </c>
      <c r="N23" s="177">
        <v>1.74</v>
      </c>
      <c r="O23" s="177">
        <v>2.4500000000000002</v>
      </c>
      <c r="P23" s="177">
        <v>0.98</v>
      </c>
      <c r="Q23" s="177">
        <v>0.3</v>
      </c>
      <c r="R23" s="177">
        <v>0.63</v>
      </c>
      <c r="S23" s="177">
        <v>0.39</v>
      </c>
      <c r="T23" s="177">
        <v>0</v>
      </c>
      <c r="U23" s="177">
        <v>1.7</v>
      </c>
      <c r="V23" s="177">
        <v>0.26</v>
      </c>
      <c r="W23" s="177">
        <v>0.55000000000000004</v>
      </c>
      <c r="X23" s="177">
        <v>2.13</v>
      </c>
      <c r="Y23" s="177">
        <v>0</v>
      </c>
      <c r="Z23" s="177">
        <v>4.01</v>
      </c>
      <c r="AA23" s="177">
        <v>1.3</v>
      </c>
      <c r="AB23" s="177">
        <v>0</v>
      </c>
      <c r="AC23" s="177">
        <v>21.74</v>
      </c>
      <c r="AD23" s="177">
        <v>0</v>
      </c>
      <c r="AE23" s="177">
        <v>0</v>
      </c>
      <c r="AF23" s="177">
        <v>0</v>
      </c>
      <c r="AG23" s="177">
        <v>31.51</v>
      </c>
      <c r="AH23" s="177">
        <v>0</v>
      </c>
      <c r="AI23" s="177">
        <v>12.73</v>
      </c>
      <c r="AJ23" s="177">
        <v>0</v>
      </c>
      <c r="AK23" s="177">
        <v>40.700000000000003</v>
      </c>
      <c r="AL23" s="177">
        <v>0</v>
      </c>
      <c r="AM23" s="177">
        <v>0</v>
      </c>
      <c r="AN23" s="177">
        <v>0</v>
      </c>
      <c r="AO23" s="177">
        <v>377.43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7.3</v>
      </c>
      <c r="AV23" s="177">
        <v>0.05</v>
      </c>
      <c r="AW23" s="177">
        <v>0</v>
      </c>
      <c r="AX23" s="177">
        <v>0.02</v>
      </c>
      <c r="AY23" s="177">
        <v>0.08</v>
      </c>
    </row>
    <row r="24" spans="1:51">
      <c r="A24" t="s">
        <v>66</v>
      </c>
      <c r="B24" s="177">
        <v>0</v>
      </c>
      <c r="C24" s="177">
        <v>0</v>
      </c>
      <c r="D24" s="177">
        <v>17.71</v>
      </c>
      <c r="E24" s="177">
        <v>0</v>
      </c>
      <c r="F24" s="177">
        <v>0</v>
      </c>
      <c r="G24" s="177">
        <v>32.18</v>
      </c>
      <c r="H24" s="177">
        <v>0</v>
      </c>
      <c r="I24" s="177">
        <v>0</v>
      </c>
      <c r="J24" s="177">
        <v>39.1</v>
      </c>
      <c r="K24" s="177">
        <v>252.51</v>
      </c>
      <c r="L24" s="177">
        <v>4.0199999999999996</v>
      </c>
      <c r="M24" s="177">
        <v>2.13</v>
      </c>
      <c r="N24" s="177">
        <v>1.74</v>
      </c>
      <c r="O24" s="177">
        <v>2.4500000000000002</v>
      </c>
      <c r="P24" s="177">
        <v>0.98</v>
      </c>
      <c r="Q24" s="177">
        <v>0.3</v>
      </c>
      <c r="R24" s="177">
        <v>0.63</v>
      </c>
      <c r="S24" s="177">
        <v>0.39</v>
      </c>
      <c r="T24" s="177">
        <v>0</v>
      </c>
      <c r="U24" s="177">
        <v>1.7</v>
      </c>
      <c r="V24" s="177">
        <v>0.26</v>
      </c>
      <c r="W24" s="177">
        <v>0.55000000000000004</v>
      </c>
      <c r="X24" s="177">
        <v>2.13</v>
      </c>
      <c r="Y24" s="177">
        <v>0</v>
      </c>
      <c r="Z24" s="177">
        <v>4.01</v>
      </c>
      <c r="AA24" s="177">
        <v>1.3</v>
      </c>
      <c r="AB24" s="177">
        <v>0</v>
      </c>
      <c r="AC24" s="177">
        <v>21.74</v>
      </c>
      <c r="AD24" s="177">
        <v>0</v>
      </c>
      <c r="AE24" s="177">
        <v>0</v>
      </c>
      <c r="AF24" s="177">
        <v>0</v>
      </c>
      <c r="AG24" s="177">
        <v>31.51</v>
      </c>
      <c r="AH24" s="177">
        <v>0</v>
      </c>
      <c r="AI24" s="177">
        <v>12.73</v>
      </c>
      <c r="AJ24" s="177">
        <v>0</v>
      </c>
      <c r="AK24" s="177">
        <v>40.700000000000003</v>
      </c>
      <c r="AL24" s="177">
        <v>0</v>
      </c>
      <c r="AM24" s="177">
        <v>0</v>
      </c>
      <c r="AN24" s="177">
        <v>0</v>
      </c>
      <c r="AO24" s="177">
        <v>377.43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7.3</v>
      </c>
      <c r="AV24" s="177">
        <v>0.05</v>
      </c>
      <c r="AW24" s="177">
        <v>0.03</v>
      </c>
      <c r="AX24" s="177">
        <v>0.02</v>
      </c>
      <c r="AY24" s="177">
        <v>0.08</v>
      </c>
    </row>
    <row r="25" spans="1:51">
      <c r="A25" t="s">
        <v>67</v>
      </c>
      <c r="B25" s="177">
        <v>0</v>
      </c>
      <c r="C25" s="177">
        <v>0</v>
      </c>
      <c r="D25" s="177">
        <v>17.71</v>
      </c>
      <c r="E25" s="177">
        <v>0</v>
      </c>
      <c r="F25" s="177">
        <v>0</v>
      </c>
      <c r="G25" s="177">
        <v>32.18</v>
      </c>
      <c r="H25" s="177">
        <v>0</v>
      </c>
      <c r="I25" s="177">
        <v>0</v>
      </c>
      <c r="J25" s="177">
        <v>39.1</v>
      </c>
      <c r="K25" s="177">
        <v>252.51</v>
      </c>
      <c r="L25" s="177">
        <v>4.0199999999999996</v>
      </c>
      <c r="M25" s="177">
        <v>2.13</v>
      </c>
      <c r="N25" s="177">
        <v>1.74</v>
      </c>
      <c r="O25" s="177">
        <v>2.4500000000000002</v>
      </c>
      <c r="P25" s="177">
        <v>0.98</v>
      </c>
      <c r="Q25" s="177">
        <v>0.3</v>
      </c>
      <c r="R25" s="177">
        <v>0.63</v>
      </c>
      <c r="S25" s="177">
        <v>0.39</v>
      </c>
      <c r="T25" s="177">
        <v>0</v>
      </c>
      <c r="U25" s="177">
        <v>1.7</v>
      </c>
      <c r="V25" s="177">
        <v>0.26</v>
      </c>
      <c r="W25" s="177">
        <v>0.55000000000000004</v>
      </c>
      <c r="X25" s="177">
        <v>2.13</v>
      </c>
      <c r="Y25" s="177">
        <v>0</v>
      </c>
      <c r="Z25" s="177">
        <v>4.01</v>
      </c>
      <c r="AA25" s="177">
        <v>1.3</v>
      </c>
      <c r="AB25" s="177">
        <v>0</v>
      </c>
      <c r="AC25" s="177">
        <v>21.74</v>
      </c>
      <c r="AD25" s="177">
        <v>0</v>
      </c>
      <c r="AE25" s="177">
        <v>0</v>
      </c>
      <c r="AF25" s="177">
        <v>0</v>
      </c>
      <c r="AG25" s="177">
        <v>31.51</v>
      </c>
      <c r="AH25" s="177">
        <v>0</v>
      </c>
      <c r="AI25" s="177">
        <v>12.73</v>
      </c>
      <c r="AJ25" s="177">
        <v>0</v>
      </c>
      <c r="AK25" s="177">
        <v>40.700000000000003</v>
      </c>
      <c r="AL25" s="177">
        <v>0</v>
      </c>
      <c r="AM25" s="177">
        <v>0</v>
      </c>
      <c r="AN25" s="177">
        <v>0</v>
      </c>
      <c r="AO25" s="177">
        <v>377.43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7.3</v>
      </c>
      <c r="AV25" s="177">
        <v>0.05</v>
      </c>
      <c r="AW25" s="177">
        <v>0.04</v>
      </c>
      <c r="AX25" s="177">
        <v>0.02</v>
      </c>
      <c r="AY25" s="177">
        <v>0.08</v>
      </c>
    </row>
    <row r="26" spans="1:51">
      <c r="A26" t="s">
        <v>68</v>
      </c>
      <c r="B26" s="177">
        <v>0</v>
      </c>
      <c r="C26" s="177">
        <v>0</v>
      </c>
      <c r="D26" s="177">
        <v>17.71</v>
      </c>
      <c r="E26" s="177">
        <v>0</v>
      </c>
      <c r="F26" s="177">
        <v>0</v>
      </c>
      <c r="G26" s="177">
        <v>32.18</v>
      </c>
      <c r="H26" s="177">
        <v>0</v>
      </c>
      <c r="I26" s="177">
        <v>0</v>
      </c>
      <c r="J26" s="177">
        <v>39.1</v>
      </c>
      <c r="K26" s="177">
        <v>252.51</v>
      </c>
      <c r="L26" s="177">
        <v>4.0199999999999996</v>
      </c>
      <c r="M26" s="177">
        <v>2.13</v>
      </c>
      <c r="N26" s="177">
        <v>1.74</v>
      </c>
      <c r="O26" s="177">
        <v>2.4500000000000002</v>
      </c>
      <c r="P26" s="177">
        <v>0.98</v>
      </c>
      <c r="Q26" s="177">
        <v>0.3</v>
      </c>
      <c r="R26" s="177">
        <v>0.63</v>
      </c>
      <c r="S26" s="177">
        <v>0.39</v>
      </c>
      <c r="T26" s="177">
        <v>0</v>
      </c>
      <c r="U26" s="177">
        <v>1.7</v>
      </c>
      <c r="V26" s="177">
        <v>0.26</v>
      </c>
      <c r="W26" s="177">
        <v>0.55000000000000004</v>
      </c>
      <c r="X26" s="177">
        <v>2.13</v>
      </c>
      <c r="Y26" s="177">
        <v>0</v>
      </c>
      <c r="Z26" s="177">
        <v>4.01</v>
      </c>
      <c r="AA26" s="177">
        <v>1.3</v>
      </c>
      <c r="AB26" s="177">
        <v>0</v>
      </c>
      <c r="AC26" s="177">
        <v>21.74</v>
      </c>
      <c r="AD26" s="177">
        <v>0</v>
      </c>
      <c r="AE26" s="177">
        <v>0</v>
      </c>
      <c r="AF26" s="177">
        <v>0</v>
      </c>
      <c r="AG26" s="177">
        <v>31.51</v>
      </c>
      <c r="AH26" s="177">
        <v>0</v>
      </c>
      <c r="AI26" s="177">
        <v>12.73</v>
      </c>
      <c r="AJ26" s="177">
        <v>0</v>
      </c>
      <c r="AK26" s="177">
        <v>40.700000000000003</v>
      </c>
      <c r="AL26" s="177">
        <v>0</v>
      </c>
      <c r="AM26" s="177">
        <v>0</v>
      </c>
      <c r="AN26" s="177">
        <v>0</v>
      </c>
      <c r="AO26" s="177">
        <v>377.43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7.3</v>
      </c>
      <c r="AV26" s="177">
        <v>0.05</v>
      </c>
      <c r="AW26" s="177">
        <v>0.04</v>
      </c>
      <c r="AX26" s="177">
        <v>0.02</v>
      </c>
      <c r="AY26" s="177">
        <v>0.08</v>
      </c>
    </row>
    <row r="27" spans="1:51">
      <c r="A27" t="s">
        <v>69</v>
      </c>
      <c r="B27" s="177">
        <v>0</v>
      </c>
      <c r="C27" s="177">
        <v>0</v>
      </c>
      <c r="D27" s="177">
        <v>17.18</v>
      </c>
      <c r="E27" s="177">
        <v>0</v>
      </c>
      <c r="F27" s="177">
        <v>0</v>
      </c>
      <c r="G27" s="177">
        <v>29.83</v>
      </c>
      <c r="H27" s="177">
        <v>0</v>
      </c>
      <c r="I27" s="177">
        <v>0</v>
      </c>
      <c r="J27" s="177">
        <v>39.1</v>
      </c>
      <c r="K27" s="177">
        <v>242.79</v>
      </c>
      <c r="L27" s="177">
        <v>10.7</v>
      </c>
      <c r="M27" s="177">
        <v>2.13</v>
      </c>
      <c r="N27" s="177">
        <v>1.74</v>
      </c>
      <c r="O27" s="177">
        <v>2.4500000000000002</v>
      </c>
      <c r="P27" s="177">
        <v>0.98</v>
      </c>
      <c r="Q27" s="177">
        <v>6.31</v>
      </c>
      <c r="R27" s="177">
        <v>0.63</v>
      </c>
      <c r="S27" s="177">
        <v>6.91</v>
      </c>
      <c r="T27" s="177">
        <v>0</v>
      </c>
      <c r="U27" s="177">
        <v>1.7</v>
      </c>
      <c r="V27" s="177">
        <v>0.26</v>
      </c>
      <c r="W27" s="177">
        <v>0.55000000000000004</v>
      </c>
      <c r="X27" s="177">
        <v>2.13</v>
      </c>
      <c r="Y27" s="177">
        <v>0</v>
      </c>
      <c r="Z27" s="177">
        <v>4.01</v>
      </c>
      <c r="AA27" s="177">
        <v>1.3</v>
      </c>
      <c r="AB27" s="177">
        <v>0</v>
      </c>
      <c r="AC27" s="177">
        <v>21.78</v>
      </c>
      <c r="AD27" s="177">
        <v>0</v>
      </c>
      <c r="AE27" s="177">
        <v>0</v>
      </c>
      <c r="AF27" s="177">
        <v>0</v>
      </c>
      <c r="AG27" s="177">
        <v>32.21</v>
      </c>
      <c r="AH27" s="177">
        <v>0</v>
      </c>
      <c r="AI27" s="177">
        <v>12.73</v>
      </c>
      <c r="AJ27" s="177">
        <v>0</v>
      </c>
      <c r="AK27" s="177">
        <v>36.96</v>
      </c>
      <c r="AL27" s="177">
        <v>0</v>
      </c>
      <c r="AM27" s="177">
        <v>0</v>
      </c>
      <c r="AN27" s="177">
        <v>0</v>
      </c>
      <c r="AO27" s="177">
        <v>377.43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7.3</v>
      </c>
      <c r="AV27" s="177">
        <v>0.05</v>
      </c>
      <c r="AW27" s="177">
        <v>0.04</v>
      </c>
      <c r="AX27" s="177">
        <v>0.02</v>
      </c>
      <c r="AY27" s="177">
        <v>1.3</v>
      </c>
    </row>
    <row r="28" spans="1:51">
      <c r="A28" t="s">
        <v>70</v>
      </c>
      <c r="B28" s="177">
        <v>0</v>
      </c>
      <c r="C28" s="177">
        <v>0</v>
      </c>
      <c r="D28" s="177">
        <v>17.71</v>
      </c>
      <c r="E28" s="177">
        <v>0</v>
      </c>
      <c r="F28" s="177">
        <v>0</v>
      </c>
      <c r="G28" s="177">
        <v>31.11</v>
      </c>
      <c r="H28" s="177">
        <v>0</v>
      </c>
      <c r="I28" s="177">
        <v>0</v>
      </c>
      <c r="J28" s="177">
        <v>39.1</v>
      </c>
      <c r="K28" s="177">
        <v>242.81</v>
      </c>
      <c r="L28" s="177">
        <v>10.79</v>
      </c>
      <c r="M28" s="177">
        <v>2.13</v>
      </c>
      <c r="N28" s="177">
        <v>1.74</v>
      </c>
      <c r="O28" s="177">
        <v>2.4500000000000002</v>
      </c>
      <c r="P28" s="177">
        <v>0.98</v>
      </c>
      <c r="Q28" s="177">
        <v>6.31</v>
      </c>
      <c r="R28" s="177">
        <v>0.63</v>
      </c>
      <c r="S28" s="177">
        <v>7.01</v>
      </c>
      <c r="T28" s="177">
        <v>0</v>
      </c>
      <c r="U28" s="177">
        <v>1.7</v>
      </c>
      <c r="V28" s="177">
        <v>0.26</v>
      </c>
      <c r="W28" s="177">
        <v>0.55000000000000004</v>
      </c>
      <c r="X28" s="177">
        <v>2.13</v>
      </c>
      <c r="Y28" s="177">
        <v>0</v>
      </c>
      <c r="Z28" s="177">
        <v>4.01</v>
      </c>
      <c r="AA28" s="177">
        <v>1.3</v>
      </c>
      <c r="AB28" s="177">
        <v>0</v>
      </c>
      <c r="AC28" s="177">
        <v>21.78</v>
      </c>
      <c r="AD28" s="177">
        <v>0</v>
      </c>
      <c r="AE28" s="177">
        <v>0</v>
      </c>
      <c r="AF28" s="177">
        <v>0</v>
      </c>
      <c r="AG28" s="177">
        <v>32.21</v>
      </c>
      <c r="AH28" s="177">
        <v>0</v>
      </c>
      <c r="AI28" s="177">
        <v>12.73</v>
      </c>
      <c r="AJ28" s="177">
        <v>0</v>
      </c>
      <c r="AK28" s="177">
        <v>36.96</v>
      </c>
      <c r="AL28" s="177">
        <v>0</v>
      </c>
      <c r="AM28" s="177">
        <v>0</v>
      </c>
      <c r="AN28" s="177">
        <v>0</v>
      </c>
      <c r="AO28" s="177">
        <v>377.43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7.3</v>
      </c>
      <c r="AV28" s="177">
        <v>0.05</v>
      </c>
      <c r="AW28" s="177">
        <v>0.04</v>
      </c>
      <c r="AX28" s="177">
        <v>0.02</v>
      </c>
      <c r="AY28" s="177">
        <v>1.3</v>
      </c>
    </row>
    <row r="29" spans="1:51">
      <c r="A29" t="s">
        <v>71</v>
      </c>
      <c r="B29" s="177">
        <v>0</v>
      </c>
      <c r="C29" s="177">
        <v>0</v>
      </c>
      <c r="D29" s="177">
        <v>17.71</v>
      </c>
      <c r="E29" s="177">
        <v>0</v>
      </c>
      <c r="F29" s="177">
        <v>0</v>
      </c>
      <c r="G29" s="177">
        <v>31.11</v>
      </c>
      <c r="H29" s="177">
        <v>0</v>
      </c>
      <c r="I29" s="177">
        <v>0</v>
      </c>
      <c r="J29" s="177">
        <v>39.1</v>
      </c>
      <c r="K29" s="177">
        <v>242.79</v>
      </c>
      <c r="L29" s="177">
        <v>10.79</v>
      </c>
      <c r="M29" s="177">
        <v>2.13</v>
      </c>
      <c r="N29" s="177">
        <v>1.74</v>
      </c>
      <c r="O29" s="177">
        <v>2.4500000000000002</v>
      </c>
      <c r="P29" s="177">
        <v>0.98</v>
      </c>
      <c r="Q29" s="177">
        <v>6.31</v>
      </c>
      <c r="R29" s="177">
        <v>0.63</v>
      </c>
      <c r="S29" s="177">
        <v>7.02</v>
      </c>
      <c r="T29" s="177">
        <v>0</v>
      </c>
      <c r="U29" s="177">
        <v>1.7</v>
      </c>
      <c r="V29" s="177">
        <v>0.26</v>
      </c>
      <c r="W29" s="177">
        <v>0.55000000000000004</v>
      </c>
      <c r="X29" s="177">
        <v>2.13</v>
      </c>
      <c r="Y29" s="177">
        <v>0</v>
      </c>
      <c r="Z29" s="177">
        <v>4.01</v>
      </c>
      <c r="AA29" s="177">
        <v>1.3</v>
      </c>
      <c r="AB29" s="177">
        <v>0</v>
      </c>
      <c r="AC29" s="177">
        <v>21.78</v>
      </c>
      <c r="AD29" s="177">
        <v>0</v>
      </c>
      <c r="AE29" s="177">
        <v>0</v>
      </c>
      <c r="AF29" s="177">
        <v>0</v>
      </c>
      <c r="AG29" s="177">
        <v>32.21</v>
      </c>
      <c r="AH29" s="177">
        <v>0</v>
      </c>
      <c r="AI29" s="177">
        <v>12.73</v>
      </c>
      <c r="AJ29" s="177">
        <v>0</v>
      </c>
      <c r="AK29" s="177">
        <v>36.96</v>
      </c>
      <c r="AL29" s="177">
        <v>0</v>
      </c>
      <c r="AM29" s="177">
        <v>0</v>
      </c>
      <c r="AN29" s="177">
        <v>0</v>
      </c>
      <c r="AO29" s="177">
        <v>377.43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7.3</v>
      </c>
      <c r="AV29" s="177">
        <v>0.05</v>
      </c>
      <c r="AW29" s="177">
        <v>0.06</v>
      </c>
      <c r="AX29" s="177">
        <v>0.02</v>
      </c>
      <c r="AY29" s="177">
        <v>0.79</v>
      </c>
    </row>
    <row r="30" spans="1:51">
      <c r="A30" t="s">
        <v>72</v>
      </c>
      <c r="B30" s="177">
        <v>0</v>
      </c>
      <c r="C30" s="177">
        <v>0</v>
      </c>
      <c r="D30" s="177">
        <v>17.71</v>
      </c>
      <c r="E30" s="177">
        <v>0</v>
      </c>
      <c r="F30" s="177">
        <v>0</v>
      </c>
      <c r="G30" s="177">
        <v>31.11</v>
      </c>
      <c r="H30" s="177">
        <v>0</v>
      </c>
      <c r="I30" s="177">
        <v>0</v>
      </c>
      <c r="J30" s="177">
        <v>39.1</v>
      </c>
      <c r="K30" s="177">
        <v>242.37</v>
      </c>
      <c r="L30" s="177">
        <v>10.79</v>
      </c>
      <c r="M30" s="177">
        <v>2.13</v>
      </c>
      <c r="N30" s="177">
        <v>1.74</v>
      </c>
      <c r="O30" s="177">
        <v>2.4500000000000002</v>
      </c>
      <c r="P30" s="177">
        <v>0.98</v>
      </c>
      <c r="Q30" s="177">
        <v>6.31</v>
      </c>
      <c r="R30" s="177">
        <v>0.63</v>
      </c>
      <c r="S30" s="177">
        <v>5.91</v>
      </c>
      <c r="T30" s="177">
        <v>0</v>
      </c>
      <c r="U30" s="177">
        <v>1.7</v>
      </c>
      <c r="V30" s="177">
        <v>0.26</v>
      </c>
      <c r="W30" s="177">
        <v>0.55000000000000004</v>
      </c>
      <c r="X30" s="177">
        <v>2.13</v>
      </c>
      <c r="Y30" s="177">
        <v>0</v>
      </c>
      <c r="Z30" s="177">
        <v>4.01</v>
      </c>
      <c r="AA30" s="177">
        <v>1.3</v>
      </c>
      <c r="AB30" s="177">
        <v>0</v>
      </c>
      <c r="AC30" s="177">
        <v>21.78</v>
      </c>
      <c r="AD30" s="177">
        <v>0</v>
      </c>
      <c r="AE30" s="177">
        <v>0</v>
      </c>
      <c r="AF30" s="177">
        <v>0</v>
      </c>
      <c r="AG30" s="177">
        <v>32.21</v>
      </c>
      <c r="AH30" s="177">
        <v>0</v>
      </c>
      <c r="AI30" s="177">
        <v>12.73</v>
      </c>
      <c r="AJ30" s="177">
        <v>0</v>
      </c>
      <c r="AK30" s="177">
        <v>36.96</v>
      </c>
      <c r="AL30" s="177">
        <v>0</v>
      </c>
      <c r="AM30" s="177">
        <v>0</v>
      </c>
      <c r="AN30" s="177">
        <v>0</v>
      </c>
      <c r="AO30" s="177">
        <v>377.43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7.3</v>
      </c>
      <c r="AV30" s="177">
        <v>0.05</v>
      </c>
      <c r="AW30" s="177">
        <v>0.06</v>
      </c>
      <c r="AX30" s="177">
        <v>0.02</v>
      </c>
      <c r="AY30" s="177">
        <v>0.81</v>
      </c>
    </row>
    <row r="31" spans="1:51">
      <c r="A31" t="s">
        <v>73</v>
      </c>
      <c r="B31" s="177">
        <v>0</v>
      </c>
      <c r="C31" s="177">
        <v>0</v>
      </c>
      <c r="D31" s="177">
        <v>17.71</v>
      </c>
      <c r="E31" s="177">
        <v>0</v>
      </c>
      <c r="F31" s="177">
        <v>0</v>
      </c>
      <c r="G31" s="177">
        <v>31.11</v>
      </c>
      <c r="H31" s="177">
        <v>0</v>
      </c>
      <c r="I31" s="177">
        <v>0</v>
      </c>
      <c r="J31" s="177">
        <v>39.1</v>
      </c>
      <c r="K31" s="177">
        <v>242.36</v>
      </c>
      <c r="L31" s="177">
        <v>10.79</v>
      </c>
      <c r="M31" s="177">
        <v>2.13</v>
      </c>
      <c r="N31" s="177">
        <v>1.74</v>
      </c>
      <c r="O31" s="177">
        <v>2.4500000000000002</v>
      </c>
      <c r="P31" s="177">
        <v>0.98</v>
      </c>
      <c r="Q31" s="177">
        <v>6.31</v>
      </c>
      <c r="R31" s="177">
        <v>0.63</v>
      </c>
      <c r="S31" s="177">
        <v>5.9</v>
      </c>
      <c r="T31" s="177">
        <v>0</v>
      </c>
      <c r="U31" s="177">
        <v>1.7</v>
      </c>
      <c r="V31" s="177">
        <v>0.26</v>
      </c>
      <c r="W31" s="177">
        <v>0.55000000000000004</v>
      </c>
      <c r="X31" s="177">
        <v>2.13</v>
      </c>
      <c r="Y31" s="177">
        <v>0</v>
      </c>
      <c r="Z31" s="177">
        <v>4.01</v>
      </c>
      <c r="AA31" s="177">
        <v>1.3</v>
      </c>
      <c r="AB31" s="177">
        <v>0</v>
      </c>
      <c r="AC31" s="177">
        <v>21.74</v>
      </c>
      <c r="AD31" s="177">
        <v>0</v>
      </c>
      <c r="AE31" s="177">
        <v>0</v>
      </c>
      <c r="AF31" s="177">
        <v>0</v>
      </c>
      <c r="AG31" s="177">
        <v>32.21</v>
      </c>
      <c r="AH31" s="177">
        <v>0</v>
      </c>
      <c r="AI31" s="177">
        <v>12.73</v>
      </c>
      <c r="AJ31" s="177">
        <v>0</v>
      </c>
      <c r="AK31" s="177">
        <v>36.96</v>
      </c>
      <c r="AL31" s="177">
        <v>0</v>
      </c>
      <c r="AM31" s="177">
        <v>0</v>
      </c>
      <c r="AN31" s="177">
        <v>0</v>
      </c>
      <c r="AO31" s="177">
        <v>377.43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7.3</v>
      </c>
      <c r="AV31" s="177">
        <v>0.05</v>
      </c>
      <c r="AW31" s="177">
        <v>0.06</v>
      </c>
      <c r="AX31" s="177">
        <v>0.02</v>
      </c>
      <c r="AY31" s="177">
        <v>0.81</v>
      </c>
    </row>
    <row r="32" spans="1:51">
      <c r="A32" t="s">
        <v>74</v>
      </c>
      <c r="B32" s="177">
        <v>0</v>
      </c>
      <c r="C32" s="177">
        <v>0</v>
      </c>
      <c r="D32" s="177">
        <v>17.71</v>
      </c>
      <c r="E32" s="177">
        <v>0</v>
      </c>
      <c r="F32" s="177">
        <v>0</v>
      </c>
      <c r="G32" s="177">
        <v>31.11</v>
      </c>
      <c r="H32" s="177">
        <v>0</v>
      </c>
      <c r="I32" s="177">
        <v>0</v>
      </c>
      <c r="J32" s="177">
        <v>39.1</v>
      </c>
      <c r="K32" s="177">
        <v>242.37</v>
      </c>
      <c r="L32" s="177">
        <v>10.79</v>
      </c>
      <c r="M32" s="177">
        <v>2.13</v>
      </c>
      <c r="N32" s="177">
        <v>1.74</v>
      </c>
      <c r="O32" s="177">
        <v>2.4500000000000002</v>
      </c>
      <c r="P32" s="177">
        <v>0.98</v>
      </c>
      <c r="Q32" s="177">
        <v>6.21</v>
      </c>
      <c r="R32" s="177">
        <v>0.63</v>
      </c>
      <c r="S32" s="177">
        <v>5.9</v>
      </c>
      <c r="T32" s="177">
        <v>0</v>
      </c>
      <c r="U32" s="177">
        <v>1.7</v>
      </c>
      <c r="V32" s="177">
        <v>0.26</v>
      </c>
      <c r="W32" s="177">
        <v>0.55000000000000004</v>
      </c>
      <c r="X32" s="177">
        <v>2.13</v>
      </c>
      <c r="Y32" s="177">
        <v>0</v>
      </c>
      <c r="Z32" s="177">
        <v>4.01</v>
      </c>
      <c r="AA32" s="177">
        <v>1.3</v>
      </c>
      <c r="AB32" s="177">
        <v>0</v>
      </c>
      <c r="AC32" s="177">
        <v>21.74</v>
      </c>
      <c r="AD32" s="177">
        <v>0</v>
      </c>
      <c r="AE32" s="177">
        <v>0</v>
      </c>
      <c r="AF32" s="177">
        <v>0</v>
      </c>
      <c r="AG32" s="177">
        <v>32.21</v>
      </c>
      <c r="AH32" s="177">
        <v>0</v>
      </c>
      <c r="AI32" s="177">
        <v>12.73</v>
      </c>
      <c r="AJ32" s="177">
        <v>0</v>
      </c>
      <c r="AK32" s="177">
        <v>36.96</v>
      </c>
      <c r="AL32" s="177">
        <v>0</v>
      </c>
      <c r="AM32" s="177">
        <v>0</v>
      </c>
      <c r="AN32" s="177">
        <v>0</v>
      </c>
      <c r="AO32" s="177">
        <v>377.43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7.3</v>
      </c>
      <c r="AV32" s="177">
        <v>0.05</v>
      </c>
      <c r="AW32" s="177">
        <v>0.06</v>
      </c>
      <c r="AX32" s="177">
        <v>0.03</v>
      </c>
      <c r="AY32" s="177">
        <v>0.81</v>
      </c>
    </row>
    <row r="33" spans="1:51">
      <c r="A33" t="s">
        <v>75</v>
      </c>
      <c r="B33" s="177">
        <v>0</v>
      </c>
      <c r="C33" s="177">
        <v>0</v>
      </c>
      <c r="D33" s="177">
        <v>17.71</v>
      </c>
      <c r="E33" s="177">
        <v>0</v>
      </c>
      <c r="F33" s="177">
        <v>0</v>
      </c>
      <c r="G33" s="177">
        <v>31.11</v>
      </c>
      <c r="H33" s="177">
        <v>0</v>
      </c>
      <c r="I33" s="177">
        <v>0</v>
      </c>
      <c r="J33" s="177">
        <v>39.1</v>
      </c>
      <c r="K33" s="177">
        <v>242.35</v>
      </c>
      <c r="L33" s="177">
        <v>10.79</v>
      </c>
      <c r="M33" s="177">
        <v>2.13</v>
      </c>
      <c r="N33" s="177">
        <v>1.74</v>
      </c>
      <c r="O33" s="177">
        <v>2.4500000000000002</v>
      </c>
      <c r="P33" s="177">
        <v>0.98</v>
      </c>
      <c r="Q33" s="177">
        <v>6.31</v>
      </c>
      <c r="R33" s="177">
        <v>0.63</v>
      </c>
      <c r="S33" s="177">
        <v>6.15</v>
      </c>
      <c r="T33" s="177">
        <v>0</v>
      </c>
      <c r="U33" s="177">
        <v>1.7</v>
      </c>
      <c r="V33" s="177">
        <v>0.26</v>
      </c>
      <c r="W33" s="177">
        <v>0.55000000000000004</v>
      </c>
      <c r="X33" s="177">
        <v>2.13</v>
      </c>
      <c r="Y33" s="177">
        <v>0</v>
      </c>
      <c r="Z33" s="177">
        <v>4.01</v>
      </c>
      <c r="AA33" s="177">
        <v>1.3</v>
      </c>
      <c r="AB33" s="177">
        <v>0</v>
      </c>
      <c r="AC33" s="177">
        <v>21.74</v>
      </c>
      <c r="AD33" s="177">
        <v>0</v>
      </c>
      <c r="AE33" s="177">
        <v>0</v>
      </c>
      <c r="AF33" s="177">
        <v>0</v>
      </c>
      <c r="AG33" s="177">
        <v>32.21</v>
      </c>
      <c r="AH33" s="177">
        <v>0</v>
      </c>
      <c r="AI33" s="177">
        <v>12.73</v>
      </c>
      <c r="AJ33" s="177">
        <v>0</v>
      </c>
      <c r="AK33" s="177">
        <v>36.96</v>
      </c>
      <c r="AL33" s="177">
        <v>0</v>
      </c>
      <c r="AM33" s="177">
        <v>0</v>
      </c>
      <c r="AN33" s="177">
        <v>0</v>
      </c>
      <c r="AO33" s="177">
        <v>377.43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7.3</v>
      </c>
      <c r="AV33" s="177">
        <v>0.05</v>
      </c>
      <c r="AW33" s="177">
        <v>0.06</v>
      </c>
      <c r="AX33" s="177">
        <v>0.03</v>
      </c>
      <c r="AY33" s="177">
        <v>0.84</v>
      </c>
    </row>
    <row r="34" spans="1:51">
      <c r="A34" t="s">
        <v>76</v>
      </c>
      <c r="B34" s="177">
        <v>0</v>
      </c>
      <c r="C34" s="177">
        <v>0</v>
      </c>
      <c r="D34" s="177">
        <v>17.71</v>
      </c>
      <c r="E34" s="177">
        <v>0</v>
      </c>
      <c r="F34" s="177">
        <v>0</v>
      </c>
      <c r="G34" s="177">
        <v>31.11</v>
      </c>
      <c r="H34" s="177">
        <v>0</v>
      </c>
      <c r="I34" s="177">
        <v>0</v>
      </c>
      <c r="J34" s="177">
        <v>39.1</v>
      </c>
      <c r="K34" s="177">
        <v>242.36</v>
      </c>
      <c r="L34" s="177">
        <v>10.79</v>
      </c>
      <c r="M34" s="177">
        <v>2.13</v>
      </c>
      <c r="N34" s="177">
        <v>1.74</v>
      </c>
      <c r="O34" s="177">
        <v>2.4500000000000002</v>
      </c>
      <c r="P34" s="177">
        <v>0.98</v>
      </c>
      <c r="Q34" s="177">
        <v>6.31</v>
      </c>
      <c r="R34" s="177">
        <v>0.63</v>
      </c>
      <c r="S34" s="177">
        <v>6.15</v>
      </c>
      <c r="T34" s="177">
        <v>0</v>
      </c>
      <c r="U34" s="177">
        <v>1.7</v>
      </c>
      <c r="V34" s="177">
        <v>0.26</v>
      </c>
      <c r="W34" s="177">
        <v>0.55000000000000004</v>
      </c>
      <c r="X34" s="177">
        <v>2.13</v>
      </c>
      <c r="Y34" s="177">
        <v>0</v>
      </c>
      <c r="Z34" s="177">
        <v>4.01</v>
      </c>
      <c r="AA34" s="177">
        <v>1.3</v>
      </c>
      <c r="AB34" s="177">
        <v>0</v>
      </c>
      <c r="AC34" s="177">
        <v>21.74</v>
      </c>
      <c r="AD34" s="177">
        <v>0</v>
      </c>
      <c r="AE34" s="177">
        <v>0</v>
      </c>
      <c r="AF34" s="177">
        <v>0</v>
      </c>
      <c r="AG34" s="177">
        <v>32.21</v>
      </c>
      <c r="AH34" s="177">
        <v>0</v>
      </c>
      <c r="AI34" s="177">
        <v>12.73</v>
      </c>
      <c r="AJ34" s="177">
        <v>0</v>
      </c>
      <c r="AK34" s="177">
        <v>36.96</v>
      </c>
      <c r="AL34" s="177">
        <v>0</v>
      </c>
      <c r="AM34" s="177">
        <v>0</v>
      </c>
      <c r="AN34" s="177">
        <v>0</v>
      </c>
      <c r="AO34" s="177">
        <v>377.43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7.3</v>
      </c>
      <c r="AV34" s="177">
        <v>0.05</v>
      </c>
      <c r="AW34" s="177">
        <v>0.04</v>
      </c>
      <c r="AX34" s="177">
        <v>0.03</v>
      </c>
      <c r="AY34" s="177">
        <v>0.84</v>
      </c>
    </row>
    <row r="35" spans="1:51">
      <c r="A35" t="s">
        <v>77</v>
      </c>
      <c r="B35" s="177">
        <v>0</v>
      </c>
      <c r="C35" s="177">
        <v>0</v>
      </c>
      <c r="D35" s="177">
        <v>17.190000000000001</v>
      </c>
      <c r="E35" s="177">
        <v>0</v>
      </c>
      <c r="F35" s="177">
        <v>0</v>
      </c>
      <c r="G35" s="177">
        <v>31.11</v>
      </c>
      <c r="H35" s="177">
        <v>0</v>
      </c>
      <c r="I35" s="177">
        <v>0</v>
      </c>
      <c r="J35" s="177">
        <v>38.56</v>
      </c>
      <c r="K35" s="177">
        <v>242.35</v>
      </c>
      <c r="L35" s="177">
        <v>10.79</v>
      </c>
      <c r="M35" s="177">
        <v>2.13</v>
      </c>
      <c r="N35" s="177">
        <v>1.74</v>
      </c>
      <c r="O35" s="177">
        <v>2.4500000000000002</v>
      </c>
      <c r="P35" s="177">
        <v>0.98</v>
      </c>
      <c r="Q35" s="177">
        <v>4.46</v>
      </c>
      <c r="R35" s="177">
        <v>13.6</v>
      </c>
      <c r="S35" s="177">
        <v>5.9</v>
      </c>
      <c r="T35" s="177">
        <v>0</v>
      </c>
      <c r="U35" s="177">
        <v>1.7</v>
      </c>
      <c r="V35" s="177">
        <v>0.51</v>
      </c>
      <c r="W35" s="177">
        <v>0.56999999999999995</v>
      </c>
      <c r="X35" s="177">
        <v>2.13</v>
      </c>
      <c r="Y35" s="177">
        <v>0</v>
      </c>
      <c r="Z35" s="177">
        <v>6.17</v>
      </c>
      <c r="AA35" s="177">
        <v>2.96</v>
      </c>
      <c r="AB35" s="177">
        <v>0</v>
      </c>
      <c r="AC35" s="177">
        <v>21.74</v>
      </c>
      <c r="AD35" s="177">
        <v>0</v>
      </c>
      <c r="AE35" s="177">
        <v>0</v>
      </c>
      <c r="AF35" s="177">
        <v>0</v>
      </c>
      <c r="AG35" s="177">
        <v>32.21</v>
      </c>
      <c r="AH35" s="177">
        <v>0</v>
      </c>
      <c r="AI35" s="177">
        <v>12.73</v>
      </c>
      <c r="AJ35" s="177">
        <v>0</v>
      </c>
      <c r="AK35" s="177">
        <v>36.96</v>
      </c>
      <c r="AL35" s="177">
        <v>0</v>
      </c>
      <c r="AM35" s="177">
        <v>0</v>
      </c>
      <c r="AN35" s="177">
        <v>0</v>
      </c>
      <c r="AO35" s="177">
        <v>377.43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8.9600000000000009</v>
      </c>
      <c r="AV35" s="177">
        <v>0.05</v>
      </c>
      <c r="AW35" s="177">
        <v>0.04</v>
      </c>
      <c r="AX35" s="177">
        <v>0.03</v>
      </c>
      <c r="AY35" s="177">
        <v>0.8</v>
      </c>
    </row>
    <row r="36" spans="1:51">
      <c r="A36" t="s">
        <v>78</v>
      </c>
      <c r="B36" s="177">
        <v>0</v>
      </c>
      <c r="C36" s="177">
        <v>0</v>
      </c>
      <c r="D36" s="177">
        <v>17.190000000000001</v>
      </c>
      <c r="E36" s="177">
        <v>0</v>
      </c>
      <c r="F36" s="177">
        <v>0</v>
      </c>
      <c r="G36" s="177">
        <v>31.11</v>
      </c>
      <c r="H36" s="177">
        <v>0</v>
      </c>
      <c r="I36" s="177">
        <v>0</v>
      </c>
      <c r="J36" s="177">
        <v>38.56</v>
      </c>
      <c r="K36" s="177">
        <v>242.36</v>
      </c>
      <c r="L36" s="177">
        <v>10.79</v>
      </c>
      <c r="M36" s="177">
        <v>2.13</v>
      </c>
      <c r="N36" s="177">
        <v>1.74</v>
      </c>
      <c r="O36" s="177">
        <v>2.4500000000000002</v>
      </c>
      <c r="P36" s="177">
        <v>0.98</v>
      </c>
      <c r="Q36" s="177">
        <v>4.46</v>
      </c>
      <c r="R36" s="177">
        <v>13.6</v>
      </c>
      <c r="S36" s="177">
        <v>5.9</v>
      </c>
      <c r="T36" s="177">
        <v>0</v>
      </c>
      <c r="U36" s="177">
        <v>1.7</v>
      </c>
      <c r="V36" s="177">
        <v>0.51</v>
      </c>
      <c r="W36" s="177">
        <v>0.56999999999999995</v>
      </c>
      <c r="X36" s="177">
        <v>2.13</v>
      </c>
      <c r="Y36" s="177">
        <v>0</v>
      </c>
      <c r="Z36" s="177">
        <v>6.17</v>
      </c>
      <c r="AA36" s="177">
        <v>2.96</v>
      </c>
      <c r="AB36" s="177">
        <v>0</v>
      </c>
      <c r="AC36" s="177">
        <v>21.74</v>
      </c>
      <c r="AD36" s="177">
        <v>0</v>
      </c>
      <c r="AE36" s="177">
        <v>0</v>
      </c>
      <c r="AF36" s="177">
        <v>0</v>
      </c>
      <c r="AG36" s="177">
        <v>32.21</v>
      </c>
      <c r="AH36" s="177">
        <v>0</v>
      </c>
      <c r="AI36" s="177">
        <v>12.73</v>
      </c>
      <c r="AJ36" s="177">
        <v>0</v>
      </c>
      <c r="AK36" s="177">
        <v>36.96</v>
      </c>
      <c r="AL36" s="177">
        <v>0</v>
      </c>
      <c r="AM36" s="177">
        <v>0</v>
      </c>
      <c r="AN36" s="177">
        <v>0</v>
      </c>
      <c r="AO36" s="177">
        <v>377.43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8.9600000000000009</v>
      </c>
      <c r="AV36" s="177">
        <v>0.05</v>
      </c>
      <c r="AW36" s="177">
        <v>0.04</v>
      </c>
      <c r="AX36" s="177">
        <v>0.03</v>
      </c>
      <c r="AY36" s="177">
        <v>0.8</v>
      </c>
    </row>
    <row r="37" spans="1:51">
      <c r="A37" t="s">
        <v>79</v>
      </c>
      <c r="B37" s="177">
        <v>0</v>
      </c>
      <c r="C37" s="177">
        <v>0</v>
      </c>
      <c r="D37" s="177">
        <v>17.190000000000001</v>
      </c>
      <c r="E37" s="177">
        <v>0</v>
      </c>
      <c r="F37" s="177">
        <v>0</v>
      </c>
      <c r="G37" s="177">
        <v>31.11</v>
      </c>
      <c r="H37" s="177">
        <v>0</v>
      </c>
      <c r="I37" s="177">
        <v>0</v>
      </c>
      <c r="J37" s="177">
        <v>38.56</v>
      </c>
      <c r="K37" s="177">
        <v>242.35</v>
      </c>
      <c r="L37" s="177">
        <v>10.79</v>
      </c>
      <c r="M37" s="177">
        <v>2.13</v>
      </c>
      <c r="N37" s="177">
        <v>1.74</v>
      </c>
      <c r="O37" s="177">
        <v>2.4500000000000002</v>
      </c>
      <c r="P37" s="177">
        <v>0.98</v>
      </c>
      <c r="Q37" s="177">
        <v>4.46</v>
      </c>
      <c r="R37" s="177">
        <v>13.6</v>
      </c>
      <c r="S37" s="177">
        <v>5.9</v>
      </c>
      <c r="T37" s="177">
        <v>0</v>
      </c>
      <c r="U37" s="177">
        <v>1.7</v>
      </c>
      <c r="V37" s="177">
        <v>6.04</v>
      </c>
      <c r="W37" s="177">
        <v>0.56999999999999995</v>
      </c>
      <c r="X37" s="177">
        <v>2.13</v>
      </c>
      <c r="Y37" s="177">
        <v>0</v>
      </c>
      <c r="Z37" s="177">
        <v>57.24</v>
      </c>
      <c r="AA37" s="177">
        <v>25.56</v>
      </c>
      <c r="AB37" s="177">
        <v>0</v>
      </c>
      <c r="AC37" s="177">
        <v>21.74</v>
      </c>
      <c r="AD37" s="177">
        <v>0</v>
      </c>
      <c r="AE37" s="177">
        <v>0</v>
      </c>
      <c r="AF37" s="177">
        <v>0</v>
      </c>
      <c r="AG37" s="177">
        <v>32.21</v>
      </c>
      <c r="AH37" s="177">
        <v>0</v>
      </c>
      <c r="AI37" s="177">
        <v>12.73</v>
      </c>
      <c r="AJ37" s="177">
        <v>0</v>
      </c>
      <c r="AK37" s="177">
        <v>36.96</v>
      </c>
      <c r="AL37" s="177">
        <v>0</v>
      </c>
      <c r="AM37" s="177">
        <v>0</v>
      </c>
      <c r="AN37" s="177">
        <v>0</v>
      </c>
      <c r="AO37" s="177">
        <v>377.43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8.9600000000000009</v>
      </c>
      <c r="AV37" s="177">
        <v>0.05</v>
      </c>
      <c r="AW37" s="177">
        <v>0</v>
      </c>
      <c r="AX37" s="177">
        <v>0.03</v>
      </c>
      <c r="AY37" s="177">
        <v>0.75</v>
      </c>
    </row>
    <row r="38" spans="1:51">
      <c r="A38" t="s">
        <v>80</v>
      </c>
      <c r="B38" s="177">
        <v>0</v>
      </c>
      <c r="C38" s="177">
        <v>0</v>
      </c>
      <c r="D38" s="177">
        <v>17.190000000000001</v>
      </c>
      <c r="E38" s="177">
        <v>0</v>
      </c>
      <c r="F38" s="177">
        <v>0</v>
      </c>
      <c r="G38" s="177">
        <v>31.11</v>
      </c>
      <c r="H38" s="177">
        <v>0</v>
      </c>
      <c r="I38" s="177">
        <v>0</v>
      </c>
      <c r="J38" s="177">
        <v>38.56</v>
      </c>
      <c r="K38" s="177">
        <v>242.36</v>
      </c>
      <c r="L38" s="177">
        <v>10.79</v>
      </c>
      <c r="M38" s="177">
        <v>2.13</v>
      </c>
      <c r="N38" s="177">
        <v>1.74</v>
      </c>
      <c r="O38" s="177">
        <v>2.4500000000000002</v>
      </c>
      <c r="P38" s="177">
        <v>0.98</v>
      </c>
      <c r="Q38" s="177">
        <v>4.46</v>
      </c>
      <c r="R38" s="177">
        <v>13.6</v>
      </c>
      <c r="S38" s="177">
        <v>5.9</v>
      </c>
      <c r="T38" s="177">
        <v>0</v>
      </c>
      <c r="U38" s="177">
        <v>1.7</v>
      </c>
      <c r="V38" s="177">
        <v>6.04</v>
      </c>
      <c r="W38" s="177">
        <v>0.56999999999999995</v>
      </c>
      <c r="X38" s="177">
        <v>2.13</v>
      </c>
      <c r="Y38" s="177">
        <v>0</v>
      </c>
      <c r="Z38" s="177">
        <v>64.2</v>
      </c>
      <c r="AA38" s="177">
        <v>25.58</v>
      </c>
      <c r="AB38" s="177">
        <v>0</v>
      </c>
      <c r="AC38" s="177">
        <v>21.74</v>
      </c>
      <c r="AD38" s="177">
        <v>0</v>
      </c>
      <c r="AE38" s="177">
        <v>0</v>
      </c>
      <c r="AF38" s="177">
        <v>0</v>
      </c>
      <c r="AG38" s="177">
        <v>32.21</v>
      </c>
      <c r="AH38" s="177">
        <v>0</v>
      </c>
      <c r="AI38" s="177">
        <v>12.73</v>
      </c>
      <c r="AJ38" s="177">
        <v>0</v>
      </c>
      <c r="AK38" s="177">
        <v>36.96</v>
      </c>
      <c r="AL38" s="177">
        <v>0</v>
      </c>
      <c r="AM38" s="177">
        <v>0</v>
      </c>
      <c r="AN38" s="177">
        <v>0</v>
      </c>
      <c r="AO38" s="177">
        <v>377.43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8.9600000000000009</v>
      </c>
      <c r="AV38" s="177">
        <v>0.05</v>
      </c>
      <c r="AW38" s="177">
        <v>0</v>
      </c>
      <c r="AX38" s="177">
        <v>0.02</v>
      </c>
      <c r="AY38" s="177">
        <v>0.75</v>
      </c>
    </row>
    <row r="39" spans="1:51">
      <c r="A39" t="s">
        <v>81</v>
      </c>
      <c r="B39" s="177">
        <v>0</v>
      </c>
      <c r="C39" s="177">
        <v>0</v>
      </c>
      <c r="D39" s="177">
        <v>17.190000000000001</v>
      </c>
      <c r="E39" s="177">
        <v>0</v>
      </c>
      <c r="F39" s="177">
        <v>0</v>
      </c>
      <c r="G39" s="177">
        <v>31.11</v>
      </c>
      <c r="H39" s="177">
        <v>0</v>
      </c>
      <c r="I39" s="177">
        <v>0</v>
      </c>
      <c r="J39" s="177">
        <v>38.56</v>
      </c>
      <c r="K39" s="177">
        <v>242.35</v>
      </c>
      <c r="L39" s="177">
        <v>10.79</v>
      </c>
      <c r="M39" s="177">
        <v>2.13</v>
      </c>
      <c r="N39" s="177">
        <v>1.74</v>
      </c>
      <c r="O39" s="177">
        <v>2.4500000000000002</v>
      </c>
      <c r="P39" s="177">
        <v>0.98</v>
      </c>
      <c r="Q39" s="177">
        <v>4.46</v>
      </c>
      <c r="R39" s="177">
        <v>13.6</v>
      </c>
      <c r="S39" s="177">
        <v>5.93</v>
      </c>
      <c r="T39" s="177">
        <v>0</v>
      </c>
      <c r="U39" s="177">
        <v>1.7</v>
      </c>
      <c r="V39" s="177">
        <v>6.04</v>
      </c>
      <c r="W39" s="177">
        <v>0.56999999999999995</v>
      </c>
      <c r="X39" s="177">
        <v>2.13</v>
      </c>
      <c r="Y39" s="177">
        <v>0</v>
      </c>
      <c r="Z39" s="177">
        <v>64.2</v>
      </c>
      <c r="AA39" s="177">
        <v>25.59</v>
      </c>
      <c r="AB39" s="177">
        <v>0</v>
      </c>
      <c r="AC39" s="177">
        <v>4</v>
      </c>
      <c r="AD39" s="177">
        <v>0.83</v>
      </c>
      <c r="AE39" s="177">
        <v>0</v>
      </c>
      <c r="AF39" s="177">
        <v>0</v>
      </c>
      <c r="AG39" s="177">
        <v>32.96</v>
      </c>
      <c r="AH39" s="177">
        <v>0</v>
      </c>
      <c r="AI39" s="177">
        <v>12.73</v>
      </c>
      <c r="AJ39" s="177">
        <v>0</v>
      </c>
      <c r="AK39" s="177">
        <v>36.96</v>
      </c>
      <c r="AL39" s="177">
        <v>0</v>
      </c>
      <c r="AM39" s="177">
        <v>0</v>
      </c>
      <c r="AN39" s="177">
        <v>0</v>
      </c>
      <c r="AO39" s="177">
        <v>377.43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9.74</v>
      </c>
      <c r="AV39" s="177">
        <v>0.05</v>
      </c>
      <c r="AW39" s="177">
        <v>0</v>
      </c>
      <c r="AX39" s="177">
        <v>0</v>
      </c>
      <c r="AY39" s="177">
        <v>1.3</v>
      </c>
    </row>
    <row r="40" spans="1:51">
      <c r="A40" t="s">
        <v>82</v>
      </c>
      <c r="B40" s="177">
        <v>0</v>
      </c>
      <c r="C40" s="177">
        <v>0</v>
      </c>
      <c r="D40" s="177">
        <v>17.190000000000001</v>
      </c>
      <c r="E40" s="177">
        <v>0</v>
      </c>
      <c r="F40" s="177">
        <v>0</v>
      </c>
      <c r="G40" s="177">
        <v>31.11</v>
      </c>
      <c r="H40" s="177">
        <v>0</v>
      </c>
      <c r="I40" s="177">
        <v>0</v>
      </c>
      <c r="J40" s="177">
        <v>38.56</v>
      </c>
      <c r="K40" s="177">
        <v>242.36</v>
      </c>
      <c r="L40" s="177">
        <v>10.79</v>
      </c>
      <c r="M40" s="177">
        <v>2.13</v>
      </c>
      <c r="N40" s="177">
        <v>1.74</v>
      </c>
      <c r="O40" s="177">
        <v>2.4500000000000002</v>
      </c>
      <c r="P40" s="177">
        <v>0.98</v>
      </c>
      <c r="Q40" s="177">
        <v>4.46</v>
      </c>
      <c r="R40" s="177">
        <v>13.6</v>
      </c>
      <c r="S40" s="177">
        <v>5.93</v>
      </c>
      <c r="T40" s="177">
        <v>0</v>
      </c>
      <c r="U40" s="177">
        <v>1.7</v>
      </c>
      <c r="V40" s="177">
        <v>6.04</v>
      </c>
      <c r="W40" s="177">
        <v>0.56999999999999995</v>
      </c>
      <c r="X40" s="177">
        <v>2.13</v>
      </c>
      <c r="Y40" s="177">
        <v>0</v>
      </c>
      <c r="Z40" s="177">
        <v>64.2</v>
      </c>
      <c r="AA40" s="177">
        <v>25.59</v>
      </c>
      <c r="AB40" s="177">
        <v>0</v>
      </c>
      <c r="AC40" s="177">
        <v>4</v>
      </c>
      <c r="AD40" s="177">
        <v>0.83</v>
      </c>
      <c r="AE40" s="177">
        <v>0</v>
      </c>
      <c r="AF40" s="177">
        <v>0</v>
      </c>
      <c r="AG40" s="177">
        <v>32.96</v>
      </c>
      <c r="AH40" s="177">
        <v>0</v>
      </c>
      <c r="AI40" s="177">
        <v>12.73</v>
      </c>
      <c r="AJ40" s="177">
        <v>0</v>
      </c>
      <c r="AK40" s="177">
        <v>36.96</v>
      </c>
      <c r="AL40" s="177">
        <v>0</v>
      </c>
      <c r="AM40" s="177">
        <v>0</v>
      </c>
      <c r="AN40" s="177">
        <v>0</v>
      </c>
      <c r="AO40" s="177">
        <v>377.43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9.74</v>
      </c>
      <c r="AV40" s="177">
        <v>0.05</v>
      </c>
      <c r="AW40" s="177">
        <v>0</v>
      </c>
      <c r="AX40" s="177">
        <v>0</v>
      </c>
      <c r="AY40" s="177">
        <v>1.3</v>
      </c>
    </row>
    <row r="41" spans="1:51">
      <c r="A41" t="s">
        <v>83</v>
      </c>
      <c r="B41" s="177">
        <v>0</v>
      </c>
      <c r="C41" s="177">
        <v>0</v>
      </c>
      <c r="D41" s="177">
        <v>17.190000000000001</v>
      </c>
      <c r="E41" s="177">
        <v>0</v>
      </c>
      <c r="F41" s="177">
        <v>0</v>
      </c>
      <c r="G41" s="177">
        <v>31.11</v>
      </c>
      <c r="H41" s="177">
        <v>0</v>
      </c>
      <c r="I41" s="177">
        <v>0</v>
      </c>
      <c r="J41" s="177">
        <v>38.56</v>
      </c>
      <c r="K41" s="177">
        <v>242.65</v>
      </c>
      <c r="L41" s="177">
        <v>10.79</v>
      </c>
      <c r="M41" s="177">
        <v>2.13</v>
      </c>
      <c r="N41" s="177">
        <v>1.74</v>
      </c>
      <c r="O41" s="177">
        <v>2.4500000000000002</v>
      </c>
      <c r="P41" s="177">
        <v>0.98</v>
      </c>
      <c r="Q41" s="177">
        <v>4.46</v>
      </c>
      <c r="R41" s="177">
        <v>13.6</v>
      </c>
      <c r="S41" s="177">
        <v>5.93</v>
      </c>
      <c r="T41" s="177">
        <v>0</v>
      </c>
      <c r="U41" s="177">
        <v>1.7</v>
      </c>
      <c r="V41" s="177">
        <v>6.04</v>
      </c>
      <c r="W41" s="177">
        <v>0.56999999999999995</v>
      </c>
      <c r="X41" s="177">
        <v>2.13</v>
      </c>
      <c r="Y41" s="177">
        <v>0</v>
      </c>
      <c r="Z41" s="177">
        <v>64.2</v>
      </c>
      <c r="AA41" s="177">
        <v>25.59</v>
      </c>
      <c r="AB41" s="177">
        <v>0</v>
      </c>
      <c r="AC41" s="177">
        <v>4</v>
      </c>
      <c r="AD41" s="177">
        <v>0.83</v>
      </c>
      <c r="AE41" s="177">
        <v>0</v>
      </c>
      <c r="AF41" s="177">
        <v>0</v>
      </c>
      <c r="AG41" s="177">
        <v>32.96</v>
      </c>
      <c r="AH41" s="177">
        <v>0</v>
      </c>
      <c r="AI41" s="177">
        <v>12.73</v>
      </c>
      <c r="AJ41" s="177">
        <v>0</v>
      </c>
      <c r="AK41" s="177">
        <v>36.96</v>
      </c>
      <c r="AL41" s="177">
        <v>0</v>
      </c>
      <c r="AM41" s="177">
        <v>0</v>
      </c>
      <c r="AN41" s="177">
        <v>0</v>
      </c>
      <c r="AO41" s="177">
        <v>377.43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9.74</v>
      </c>
      <c r="AV41" s="177">
        <v>0.05</v>
      </c>
      <c r="AW41" s="177">
        <v>0</v>
      </c>
      <c r="AX41" s="177">
        <v>0</v>
      </c>
      <c r="AY41" s="177">
        <v>1.3</v>
      </c>
    </row>
    <row r="42" spans="1:51">
      <c r="A42" t="s">
        <v>84</v>
      </c>
      <c r="B42" s="177">
        <v>0</v>
      </c>
      <c r="C42" s="177">
        <v>0</v>
      </c>
      <c r="D42" s="177">
        <v>17.190000000000001</v>
      </c>
      <c r="E42" s="177">
        <v>0</v>
      </c>
      <c r="F42" s="177">
        <v>0</v>
      </c>
      <c r="G42" s="177">
        <v>31.11</v>
      </c>
      <c r="H42" s="177">
        <v>0</v>
      </c>
      <c r="I42" s="177">
        <v>0</v>
      </c>
      <c r="J42" s="177">
        <v>38.56</v>
      </c>
      <c r="K42" s="177">
        <v>242.64</v>
      </c>
      <c r="L42" s="177">
        <v>10.79</v>
      </c>
      <c r="M42" s="177">
        <v>2.13</v>
      </c>
      <c r="N42" s="177">
        <v>1.74</v>
      </c>
      <c r="O42" s="177">
        <v>2.4500000000000002</v>
      </c>
      <c r="P42" s="177">
        <v>0.98</v>
      </c>
      <c r="Q42" s="177">
        <v>4.46</v>
      </c>
      <c r="R42" s="177">
        <v>13.6</v>
      </c>
      <c r="S42" s="177">
        <v>5.93</v>
      </c>
      <c r="T42" s="177">
        <v>0</v>
      </c>
      <c r="U42" s="177">
        <v>1.7</v>
      </c>
      <c r="V42" s="177">
        <v>6.04</v>
      </c>
      <c r="W42" s="177">
        <v>0.56999999999999995</v>
      </c>
      <c r="X42" s="177">
        <v>2.13</v>
      </c>
      <c r="Y42" s="177">
        <v>0</v>
      </c>
      <c r="Z42" s="177">
        <v>64.2</v>
      </c>
      <c r="AA42" s="177">
        <v>25.59</v>
      </c>
      <c r="AB42" s="177">
        <v>0</v>
      </c>
      <c r="AC42" s="177">
        <v>4.6500000000000004</v>
      </c>
      <c r="AD42" s="177">
        <v>0.83</v>
      </c>
      <c r="AE42" s="177">
        <v>0</v>
      </c>
      <c r="AF42" s="177">
        <v>0</v>
      </c>
      <c r="AG42" s="177">
        <v>32.96</v>
      </c>
      <c r="AH42" s="177">
        <v>0</v>
      </c>
      <c r="AI42" s="177">
        <v>12.73</v>
      </c>
      <c r="AJ42" s="177">
        <v>0</v>
      </c>
      <c r="AK42" s="177">
        <v>36.96</v>
      </c>
      <c r="AL42" s="177">
        <v>0</v>
      </c>
      <c r="AM42" s="177">
        <v>0</v>
      </c>
      <c r="AN42" s="177">
        <v>0</v>
      </c>
      <c r="AO42" s="177">
        <v>377.43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9.74</v>
      </c>
      <c r="AV42" s="177">
        <v>0.05</v>
      </c>
      <c r="AW42" s="177">
        <v>0</v>
      </c>
      <c r="AX42" s="177">
        <v>0</v>
      </c>
      <c r="AY42" s="177">
        <v>1.3</v>
      </c>
    </row>
    <row r="43" spans="1:51">
      <c r="A43" t="s">
        <v>85</v>
      </c>
      <c r="B43" s="177">
        <v>0</v>
      </c>
      <c r="C43" s="177">
        <v>0</v>
      </c>
      <c r="D43" s="177">
        <v>16.670000000000002</v>
      </c>
      <c r="E43" s="177">
        <v>0</v>
      </c>
      <c r="F43" s="177">
        <v>0</v>
      </c>
      <c r="G43" s="177">
        <v>31.11</v>
      </c>
      <c r="H43" s="177">
        <v>0</v>
      </c>
      <c r="I43" s="177">
        <v>0</v>
      </c>
      <c r="J43" s="177">
        <v>38.56</v>
      </c>
      <c r="K43" s="177">
        <v>242.33</v>
      </c>
      <c r="L43" s="177">
        <v>10.79</v>
      </c>
      <c r="M43" s="177">
        <v>2.13</v>
      </c>
      <c r="N43" s="177">
        <v>1.74</v>
      </c>
      <c r="O43" s="177">
        <v>2.4500000000000002</v>
      </c>
      <c r="P43" s="177">
        <v>0.98</v>
      </c>
      <c r="Q43" s="177">
        <v>6.31</v>
      </c>
      <c r="R43" s="177">
        <v>13.6</v>
      </c>
      <c r="S43" s="177">
        <v>8.02</v>
      </c>
      <c r="T43" s="177">
        <v>0</v>
      </c>
      <c r="U43" s="177">
        <v>1.7</v>
      </c>
      <c r="V43" s="177">
        <v>6.04</v>
      </c>
      <c r="W43" s="177">
        <v>0.56999999999999995</v>
      </c>
      <c r="X43" s="177">
        <v>2.13</v>
      </c>
      <c r="Y43" s="177">
        <v>0</v>
      </c>
      <c r="Z43" s="177">
        <v>64.2</v>
      </c>
      <c r="AA43" s="177">
        <v>25.59</v>
      </c>
      <c r="AB43" s="177">
        <v>0</v>
      </c>
      <c r="AC43" s="177">
        <v>4.6100000000000003</v>
      </c>
      <c r="AD43" s="177">
        <v>1.66</v>
      </c>
      <c r="AE43" s="177">
        <v>0</v>
      </c>
      <c r="AF43" s="177">
        <v>0</v>
      </c>
      <c r="AG43" s="177">
        <v>33.840000000000003</v>
      </c>
      <c r="AH43" s="177">
        <v>0</v>
      </c>
      <c r="AI43" s="177">
        <v>12.73</v>
      </c>
      <c r="AJ43" s="177">
        <v>0</v>
      </c>
      <c r="AK43" s="177">
        <v>36.96</v>
      </c>
      <c r="AL43" s="177">
        <v>0</v>
      </c>
      <c r="AM43" s="177">
        <v>0</v>
      </c>
      <c r="AN43" s="177">
        <v>0</v>
      </c>
      <c r="AO43" s="177">
        <v>369.65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9.74</v>
      </c>
      <c r="AV43" s="177">
        <v>0.05</v>
      </c>
      <c r="AW43" s="177">
        <v>0</v>
      </c>
      <c r="AX43" s="177">
        <v>0</v>
      </c>
      <c r="AY43" s="177">
        <v>1.3</v>
      </c>
    </row>
    <row r="44" spans="1:51">
      <c r="A44" t="s">
        <v>86</v>
      </c>
      <c r="B44" s="177">
        <v>0</v>
      </c>
      <c r="C44" s="177">
        <v>0</v>
      </c>
      <c r="D44" s="177">
        <v>16.670000000000002</v>
      </c>
      <c r="E44" s="177">
        <v>0</v>
      </c>
      <c r="F44" s="177">
        <v>0</v>
      </c>
      <c r="G44" s="177">
        <v>31.11</v>
      </c>
      <c r="H44" s="177">
        <v>0</v>
      </c>
      <c r="I44" s="177">
        <v>0</v>
      </c>
      <c r="J44" s="177">
        <v>38.56</v>
      </c>
      <c r="K44" s="177">
        <v>248.97</v>
      </c>
      <c r="L44" s="177">
        <v>10.79</v>
      </c>
      <c r="M44" s="177">
        <v>2.13</v>
      </c>
      <c r="N44" s="177">
        <v>1.74</v>
      </c>
      <c r="O44" s="177">
        <v>2.4500000000000002</v>
      </c>
      <c r="P44" s="177">
        <v>0.98</v>
      </c>
      <c r="Q44" s="177">
        <v>6.31</v>
      </c>
      <c r="R44" s="177">
        <v>13.6</v>
      </c>
      <c r="S44" s="177">
        <v>8.02</v>
      </c>
      <c r="T44" s="177">
        <v>0</v>
      </c>
      <c r="U44" s="177">
        <v>1.7</v>
      </c>
      <c r="V44" s="177">
        <v>6.04</v>
      </c>
      <c r="W44" s="177">
        <v>0.56999999999999995</v>
      </c>
      <c r="X44" s="177">
        <v>2.13</v>
      </c>
      <c r="Y44" s="177">
        <v>0</v>
      </c>
      <c r="Z44" s="177">
        <v>64.2</v>
      </c>
      <c r="AA44" s="177">
        <v>25.59</v>
      </c>
      <c r="AB44" s="177">
        <v>0</v>
      </c>
      <c r="AC44" s="177">
        <v>4.6100000000000003</v>
      </c>
      <c r="AD44" s="177">
        <v>1.66</v>
      </c>
      <c r="AE44" s="177">
        <v>0</v>
      </c>
      <c r="AF44" s="177">
        <v>0</v>
      </c>
      <c r="AG44" s="177">
        <v>33.840000000000003</v>
      </c>
      <c r="AH44" s="177">
        <v>0</v>
      </c>
      <c r="AI44" s="177">
        <v>12.73</v>
      </c>
      <c r="AJ44" s="177">
        <v>0</v>
      </c>
      <c r="AK44" s="177">
        <v>36.96</v>
      </c>
      <c r="AL44" s="177">
        <v>0</v>
      </c>
      <c r="AM44" s="177">
        <v>0</v>
      </c>
      <c r="AN44" s="177">
        <v>0</v>
      </c>
      <c r="AO44" s="177">
        <v>369.65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9.74</v>
      </c>
      <c r="AV44" s="177">
        <v>0.05</v>
      </c>
      <c r="AW44" s="177">
        <v>0</v>
      </c>
      <c r="AX44" s="177">
        <v>0</v>
      </c>
      <c r="AY44" s="177">
        <v>1.3</v>
      </c>
    </row>
    <row r="45" spans="1:51">
      <c r="A45" t="s">
        <v>87</v>
      </c>
      <c r="B45" s="177">
        <v>0</v>
      </c>
      <c r="C45" s="177">
        <v>0</v>
      </c>
      <c r="D45" s="177">
        <v>16.670000000000002</v>
      </c>
      <c r="E45" s="177">
        <v>0</v>
      </c>
      <c r="F45" s="177">
        <v>0</v>
      </c>
      <c r="G45" s="177">
        <v>31.11</v>
      </c>
      <c r="H45" s="177">
        <v>0</v>
      </c>
      <c r="I45" s="177">
        <v>0</v>
      </c>
      <c r="J45" s="177">
        <v>38.56</v>
      </c>
      <c r="K45" s="177">
        <v>249.79</v>
      </c>
      <c r="L45" s="177">
        <v>10.79</v>
      </c>
      <c r="M45" s="177">
        <v>2.13</v>
      </c>
      <c r="N45" s="177">
        <v>1.74</v>
      </c>
      <c r="O45" s="177">
        <v>2.4500000000000002</v>
      </c>
      <c r="P45" s="177">
        <v>0.98</v>
      </c>
      <c r="Q45" s="177">
        <v>6.31</v>
      </c>
      <c r="R45" s="177">
        <v>13.6</v>
      </c>
      <c r="S45" s="177">
        <v>8.02</v>
      </c>
      <c r="T45" s="177">
        <v>0</v>
      </c>
      <c r="U45" s="177">
        <v>1.7</v>
      </c>
      <c r="V45" s="177">
        <v>0.38</v>
      </c>
      <c r="W45" s="177">
        <v>0.56999999999999995</v>
      </c>
      <c r="X45" s="177">
        <v>2.13</v>
      </c>
      <c r="Y45" s="177">
        <v>0</v>
      </c>
      <c r="Z45" s="177">
        <v>64.2</v>
      </c>
      <c r="AA45" s="177">
        <v>25.59</v>
      </c>
      <c r="AB45" s="177">
        <v>0</v>
      </c>
      <c r="AC45" s="177">
        <v>4.6100000000000003</v>
      </c>
      <c r="AD45" s="177">
        <v>1.66</v>
      </c>
      <c r="AE45" s="177">
        <v>0</v>
      </c>
      <c r="AF45" s="177">
        <v>0</v>
      </c>
      <c r="AG45" s="177">
        <v>34.71</v>
      </c>
      <c r="AH45" s="177">
        <v>0</v>
      </c>
      <c r="AI45" s="177">
        <v>12.73</v>
      </c>
      <c r="AJ45" s="177">
        <v>0</v>
      </c>
      <c r="AK45" s="177">
        <v>36.96</v>
      </c>
      <c r="AL45" s="177">
        <v>0</v>
      </c>
      <c r="AM45" s="177">
        <v>0</v>
      </c>
      <c r="AN45" s="177">
        <v>0</v>
      </c>
      <c r="AO45" s="177">
        <v>369.65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9.74</v>
      </c>
      <c r="AV45" s="177">
        <v>0.05</v>
      </c>
      <c r="AW45" s="177">
        <v>0</v>
      </c>
      <c r="AX45" s="177">
        <v>0</v>
      </c>
      <c r="AY45" s="177">
        <v>1.3</v>
      </c>
    </row>
    <row r="46" spans="1:51">
      <c r="A46" t="s">
        <v>88</v>
      </c>
      <c r="B46" s="177">
        <v>0</v>
      </c>
      <c r="C46" s="177">
        <v>0</v>
      </c>
      <c r="D46" s="177">
        <v>16.670000000000002</v>
      </c>
      <c r="E46" s="177">
        <v>0</v>
      </c>
      <c r="F46" s="177">
        <v>0</v>
      </c>
      <c r="G46" s="177">
        <v>31.11</v>
      </c>
      <c r="H46" s="177">
        <v>0</v>
      </c>
      <c r="I46" s="177">
        <v>0</v>
      </c>
      <c r="J46" s="177">
        <v>38.56</v>
      </c>
      <c r="K46" s="177">
        <v>249.85</v>
      </c>
      <c r="L46" s="177">
        <v>10.79</v>
      </c>
      <c r="M46" s="177">
        <v>2.13</v>
      </c>
      <c r="N46" s="177">
        <v>1.74</v>
      </c>
      <c r="O46" s="177">
        <v>2.4500000000000002</v>
      </c>
      <c r="P46" s="177">
        <v>0.98</v>
      </c>
      <c r="Q46" s="177">
        <v>6.31</v>
      </c>
      <c r="R46" s="177">
        <v>13.6</v>
      </c>
      <c r="S46" s="177">
        <v>8.02</v>
      </c>
      <c r="T46" s="177">
        <v>0</v>
      </c>
      <c r="U46" s="177">
        <v>1.7</v>
      </c>
      <c r="V46" s="177">
        <v>0.38</v>
      </c>
      <c r="W46" s="177">
        <v>0.56999999999999995</v>
      </c>
      <c r="X46" s="177">
        <v>2.13</v>
      </c>
      <c r="Y46" s="177">
        <v>0</v>
      </c>
      <c r="Z46" s="177">
        <v>64.2</v>
      </c>
      <c r="AA46" s="177">
        <v>25.59</v>
      </c>
      <c r="AB46" s="177">
        <v>0</v>
      </c>
      <c r="AC46" s="177">
        <v>4.6100000000000003</v>
      </c>
      <c r="AD46" s="177">
        <v>1.66</v>
      </c>
      <c r="AE46" s="177">
        <v>0</v>
      </c>
      <c r="AF46" s="177">
        <v>0</v>
      </c>
      <c r="AG46" s="177">
        <v>34.71</v>
      </c>
      <c r="AH46" s="177">
        <v>0</v>
      </c>
      <c r="AI46" s="177">
        <v>12.73</v>
      </c>
      <c r="AJ46" s="177">
        <v>0</v>
      </c>
      <c r="AK46" s="177">
        <v>36.96</v>
      </c>
      <c r="AL46" s="177">
        <v>0</v>
      </c>
      <c r="AM46" s="177">
        <v>0</v>
      </c>
      <c r="AN46" s="177">
        <v>0</v>
      </c>
      <c r="AO46" s="177">
        <v>369.65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9.74</v>
      </c>
      <c r="AV46" s="177">
        <v>0.05</v>
      </c>
      <c r="AW46" s="177">
        <v>0</v>
      </c>
      <c r="AX46" s="177">
        <v>0</v>
      </c>
      <c r="AY46" s="177">
        <v>1.3</v>
      </c>
    </row>
    <row r="47" spans="1:51">
      <c r="A47" t="s">
        <v>89</v>
      </c>
      <c r="B47" s="177">
        <v>0</v>
      </c>
      <c r="C47" s="177">
        <v>0</v>
      </c>
      <c r="D47" s="177">
        <v>16.670000000000002</v>
      </c>
      <c r="E47" s="177">
        <v>0</v>
      </c>
      <c r="F47" s="177">
        <v>0</v>
      </c>
      <c r="G47" s="177">
        <v>31.11</v>
      </c>
      <c r="H47" s="177">
        <v>0</v>
      </c>
      <c r="I47" s="177">
        <v>0</v>
      </c>
      <c r="J47" s="177">
        <v>38.56</v>
      </c>
      <c r="K47" s="177">
        <v>249.79</v>
      </c>
      <c r="L47" s="177">
        <v>10.79</v>
      </c>
      <c r="M47" s="177">
        <v>2.13</v>
      </c>
      <c r="N47" s="177">
        <v>1.74</v>
      </c>
      <c r="O47" s="177">
        <v>2.4500000000000002</v>
      </c>
      <c r="P47" s="177">
        <v>0.98</v>
      </c>
      <c r="Q47" s="177">
        <v>6.31</v>
      </c>
      <c r="R47" s="177">
        <v>13.42</v>
      </c>
      <c r="S47" s="177">
        <v>8.02</v>
      </c>
      <c r="T47" s="177">
        <v>0</v>
      </c>
      <c r="U47" s="177">
        <v>1.7</v>
      </c>
      <c r="V47" s="177">
        <v>3.19</v>
      </c>
      <c r="W47" s="177">
        <v>0.56999999999999995</v>
      </c>
      <c r="X47" s="177">
        <v>2.13</v>
      </c>
      <c r="Y47" s="177">
        <v>0</v>
      </c>
      <c r="Z47" s="177">
        <v>64.2</v>
      </c>
      <c r="AA47" s="177">
        <v>25.25</v>
      </c>
      <c r="AB47" s="177">
        <v>0</v>
      </c>
      <c r="AC47" s="177">
        <v>4.6100000000000003</v>
      </c>
      <c r="AD47" s="177">
        <v>1.66</v>
      </c>
      <c r="AE47" s="177">
        <v>0</v>
      </c>
      <c r="AF47" s="177">
        <v>0</v>
      </c>
      <c r="AG47" s="177">
        <v>34.71</v>
      </c>
      <c r="AH47" s="177">
        <v>0</v>
      </c>
      <c r="AI47" s="177">
        <v>12.73</v>
      </c>
      <c r="AJ47" s="177">
        <v>0</v>
      </c>
      <c r="AK47" s="177">
        <v>36.96</v>
      </c>
      <c r="AL47" s="177">
        <v>0</v>
      </c>
      <c r="AM47" s="177">
        <v>0</v>
      </c>
      <c r="AN47" s="177">
        <v>0</v>
      </c>
      <c r="AO47" s="177">
        <v>369.65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10.67</v>
      </c>
      <c r="AV47" s="177">
        <v>0.05</v>
      </c>
      <c r="AW47" s="177">
        <v>0</v>
      </c>
      <c r="AX47" s="177">
        <v>0</v>
      </c>
      <c r="AY47" s="177">
        <v>1.3</v>
      </c>
    </row>
    <row r="48" spans="1:51">
      <c r="A48" t="s">
        <v>90</v>
      </c>
      <c r="B48" s="177">
        <v>0</v>
      </c>
      <c r="C48" s="177">
        <v>0</v>
      </c>
      <c r="D48" s="177">
        <v>16.670000000000002</v>
      </c>
      <c r="E48" s="177">
        <v>0</v>
      </c>
      <c r="F48" s="177">
        <v>0</v>
      </c>
      <c r="G48" s="177">
        <v>31.11</v>
      </c>
      <c r="H48" s="177">
        <v>0</v>
      </c>
      <c r="I48" s="177">
        <v>0</v>
      </c>
      <c r="J48" s="177">
        <v>38.56</v>
      </c>
      <c r="K48" s="177">
        <v>249.85</v>
      </c>
      <c r="L48" s="177">
        <v>10.79</v>
      </c>
      <c r="M48" s="177">
        <v>2.13</v>
      </c>
      <c r="N48" s="177">
        <v>1.74</v>
      </c>
      <c r="O48" s="177">
        <v>2.4500000000000002</v>
      </c>
      <c r="P48" s="177">
        <v>0.98</v>
      </c>
      <c r="Q48" s="177">
        <v>6.31</v>
      </c>
      <c r="R48" s="177">
        <v>13.41</v>
      </c>
      <c r="S48" s="177">
        <v>8.02</v>
      </c>
      <c r="T48" s="177">
        <v>0</v>
      </c>
      <c r="U48" s="177">
        <v>1.7</v>
      </c>
      <c r="V48" s="177">
        <v>3.19</v>
      </c>
      <c r="W48" s="177">
        <v>0.56999999999999995</v>
      </c>
      <c r="X48" s="177">
        <v>2.13</v>
      </c>
      <c r="Y48" s="177">
        <v>0</v>
      </c>
      <c r="Z48" s="177">
        <v>64.2</v>
      </c>
      <c r="AA48" s="177">
        <v>25.25</v>
      </c>
      <c r="AB48" s="177">
        <v>0</v>
      </c>
      <c r="AC48" s="177">
        <v>4.58</v>
      </c>
      <c r="AD48" s="177">
        <v>1.66</v>
      </c>
      <c r="AE48" s="177">
        <v>0</v>
      </c>
      <c r="AF48" s="177">
        <v>0</v>
      </c>
      <c r="AG48" s="177">
        <v>34.71</v>
      </c>
      <c r="AH48" s="177">
        <v>0</v>
      </c>
      <c r="AI48" s="177">
        <v>12.73</v>
      </c>
      <c r="AJ48" s="177">
        <v>0</v>
      </c>
      <c r="AK48" s="177">
        <v>36.96</v>
      </c>
      <c r="AL48" s="177">
        <v>0</v>
      </c>
      <c r="AM48" s="177">
        <v>0</v>
      </c>
      <c r="AN48" s="177">
        <v>0</v>
      </c>
      <c r="AO48" s="177">
        <v>369.65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10.67</v>
      </c>
      <c r="AV48" s="177">
        <v>0.05</v>
      </c>
      <c r="AW48" s="177">
        <v>0</v>
      </c>
      <c r="AX48" s="177">
        <v>0</v>
      </c>
      <c r="AY48" s="177">
        <v>1.3</v>
      </c>
    </row>
    <row r="49" spans="1:51">
      <c r="A49" t="s">
        <v>91</v>
      </c>
      <c r="B49" s="177">
        <v>0</v>
      </c>
      <c r="C49" s="177">
        <v>0</v>
      </c>
      <c r="D49" s="177">
        <v>16.670000000000002</v>
      </c>
      <c r="E49" s="177">
        <v>0</v>
      </c>
      <c r="F49" s="177">
        <v>0</v>
      </c>
      <c r="G49" s="177">
        <v>31.11</v>
      </c>
      <c r="H49" s="177">
        <v>0</v>
      </c>
      <c r="I49" s="177">
        <v>0</v>
      </c>
      <c r="J49" s="177">
        <v>38.56</v>
      </c>
      <c r="K49" s="177">
        <v>249.79</v>
      </c>
      <c r="L49" s="177">
        <v>10.79</v>
      </c>
      <c r="M49" s="177">
        <v>2.13</v>
      </c>
      <c r="N49" s="177">
        <v>1.74</v>
      </c>
      <c r="O49" s="177">
        <v>2.4500000000000002</v>
      </c>
      <c r="P49" s="177">
        <v>1.23</v>
      </c>
      <c r="Q49" s="177">
        <v>6.31</v>
      </c>
      <c r="R49" s="177">
        <v>13.41</v>
      </c>
      <c r="S49" s="177">
        <v>8.02</v>
      </c>
      <c r="T49" s="177">
        <v>0</v>
      </c>
      <c r="U49" s="177">
        <v>1.7</v>
      </c>
      <c r="V49" s="177">
        <v>3.19</v>
      </c>
      <c r="W49" s="177">
        <v>0.56999999999999995</v>
      </c>
      <c r="X49" s="177">
        <v>2.13</v>
      </c>
      <c r="Y49" s="177">
        <v>0</v>
      </c>
      <c r="Z49" s="177">
        <v>64.2</v>
      </c>
      <c r="AA49" s="177">
        <v>25.25</v>
      </c>
      <c r="AB49" s="177">
        <v>0</v>
      </c>
      <c r="AC49" s="177">
        <v>4.58</v>
      </c>
      <c r="AD49" s="177">
        <v>1.66</v>
      </c>
      <c r="AE49" s="177">
        <v>0</v>
      </c>
      <c r="AF49" s="177">
        <v>0</v>
      </c>
      <c r="AG49" s="177">
        <v>34.71</v>
      </c>
      <c r="AH49" s="177">
        <v>0</v>
      </c>
      <c r="AI49" s="177">
        <v>12.73</v>
      </c>
      <c r="AJ49" s="177">
        <v>0</v>
      </c>
      <c r="AK49" s="177">
        <v>36.96</v>
      </c>
      <c r="AL49" s="177">
        <v>0</v>
      </c>
      <c r="AM49" s="177">
        <v>0</v>
      </c>
      <c r="AN49" s="177">
        <v>0</v>
      </c>
      <c r="AO49" s="177">
        <v>369.65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10.67</v>
      </c>
      <c r="AV49" s="177">
        <v>0.05</v>
      </c>
      <c r="AW49" s="177">
        <v>0</v>
      </c>
      <c r="AX49" s="177">
        <v>0</v>
      </c>
      <c r="AY49" s="177">
        <v>1.3</v>
      </c>
    </row>
    <row r="50" spans="1:51">
      <c r="A50" t="s">
        <v>92</v>
      </c>
      <c r="B50" s="177">
        <v>0</v>
      </c>
      <c r="C50" s="177">
        <v>0</v>
      </c>
      <c r="D50" s="177">
        <v>16.670000000000002</v>
      </c>
      <c r="E50" s="177">
        <v>0</v>
      </c>
      <c r="F50" s="177">
        <v>0</v>
      </c>
      <c r="G50" s="177">
        <v>31.11</v>
      </c>
      <c r="H50" s="177">
        <v>0</v>
      </c>
      <c r="I50" s="177">
        <v>0</v>
      </c>
      <c r="J50" s="177">
        <v>38.56</v>
      </c>
      <c r="K50" s="177">
        <v>249.85</v>
      </c>
      <c r="L50" s="177">
        <v>10.79</v>
      </c>
      <c r="M50" s="177">
        <v>2.13</v>
      </c>
      <c r="N50" s="177">
        <v>1.74</v>
      </c>
      <c r="O50" s="177">
        <v>2.4500000000000002</v>
      </c>
      <c r="P50" s="177">
        <v>1.23</v>
      </c>
      <c r="Q50" s="177">
        <v>6.31</v>
      </c>
      <c r="R50" s="177">
        <v>13.41</v>
      </c>
      <c r="S50" s="177">
        <v>8.02</v>
      </c>
      <c r="T50" s="177">
        <v>0</v>
      </c>
      <c r="U50" s="177">
        <v>1.7</v>
      </c>
      <c r="V50" s="177">
        <v>3.19</v>
      </c>
      <c r="W50" s="177">
        <v>0.56999999999999995</v>
      </c>
      <c r="X50" s="177">
        <v>2.13</v>
      </c>
      <c r="Y50" s="177">
        <v>0</v>
      </c>
      <c r="Z50" s="177">
        <v>64.2</v>
      </c>
      <c r="AA50" s="177">
        <v>25.22</v>
      </c>
      <c r="AB50" s="177">
        <v>0</v>
      </c>
      <c r="AC50" s="177">
        <v>4.58</v>
      </c>
      <c r="AD50" s="177">
        <v>1.66</v>
      </c>
      <c r="AE50" s="177">
        <v>0</v>
      </c>
      <c r="AF50" s="177">
        <v>0</v>
      </c>
      <c r="AG50" s="177">
        <v>34.71</v>
      </c>
      <c r="AH50" s="177">
        <v>0</v>
      </c>
      <c r="AI50" s="177">
        <v>12.73</v>
      </c>
      <c r="AJ50" s="177">
        <v>0</v>
      </c>
      <c r="AK50" s="177">
        <v>36.96</v>
      </c>
      <c r="AL50" s="177">
        <v>0</v>
      </c>
      <c r="AM50" s="177">
        <v>0</v>
      </c>
      <c r="AN50" s="177">
        <v>0</v>
      </c>
      <c r="AO50" s="177">
        <v>369.65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10.67</v>
      </c>
      <c r="AV50" s="177">
        <v>0.05</v>
      </c>
      <c r="AW50" s="177">
        <v>0</v>
      </c>
      <c r="AX50" s="177">
        <v>0</v>
      </c>
      <c r="AY50" s="177">
        <v>1.3</v>
      </c>
    </row>
    <row r="51" spans="1:51">
      <c r="A51" t="s">
        <v>93</v>
      </c>
      <c r="B51" s="177">
        <v>0</v>
      </c>
      <c r="C51" s="177">
        <v>0</v>
      </c>
      <c r="D51" s="177">
        <v>16.670000000000002</v>
      </c>
      <c r="E51" s="177">
        <v>0</v>
      </c>
      <c r="F51" s="177">
        <v>0</v>
      </c>
      <c r="G51" s="177">
        <v>31.11</v>
      </c>
      <c r="H51" s="177">
        <v>0</v>
      </c>
      <c r="I51" s="177">
        <v>0</v>
      </c>
      <c r="J51" s="177">
        <v>38.56</v>
      </c>
      <c r="K51" s="177">
        <v>249.79</v>
      </c>
      <c r="L51" s="177">
        <v>11.08</v>
      </c>
      <c r="M51" s="177">
        <v>2.13</v>
      </c>
      <c r="N51" s="177">
        <v>1.74</v>
      </c>
      <c r="O51" s="177">
        <v>2.4500000000000002</v>
      </c>
      <c r="P51" s="177">
        <v>0.92</v>
      </c>
      <c r="Q51" s="177">
        <v>6.31</v>
      </c>
      <c r="R51" s="177">
        <v>2.98</v>
      </c>
      <c r="S51" s="177">
        <v>8.02</v>
      </c>
      <c r="T51" s="177">
        <v>0</v>
      </c>
      <c r="U51" s="177">
        <v>1.7</v>
      </c>
      <c r="V51" s="177">
        <v>0.17</v>
      </c>
      <c r="W51" s="177">
        <v>0.56999999999999995</v>
      </c>
      <c r="X51" s="177">
        <v>2.13</v>
      </c>
      <c r="Y51" s="177">
        <v>0</v>
      </c>
      <c r="Z51" s="177">
        <v>4.01</v>
      </c>
      <c r="AA51" s="177">
        <v>25.11</v>
      </c>
      <c r="AB51" s="177">
        <v>0</v>
      </c>
      <c r="AC51" s="177">
        <v>22.4</v>
      </c>
      <c r="AD51" s="177">
        <v>0</v>
      </c>
      <c r="AE51" s="177">
        <v>0</v>
      </c>
      <c r="AF51" s="177">
        <v>0</v>
      </c>
      <c r="AG51" s="177">
        <v>34.97</v>
      </c>
      <c r="AH51" s="177">
        <v>0</v>
      </c>
      <c r="AI51" s="177">
        <v>12.73</v>
      </c>
      <c r="AJ51" s="177">
        <v>0</v>
      </c>
      <c r="AK51" s="177">
        <v>37.83</v>
      </c>
      <c r="AL51" s="177">
        <v>0</v>
      </c>
      <c r="AM51" s="177">
        <v>0</v>
      </c>
      <c r="AN51" s="177">
        <v>0</v>
      </c>
      <c r="AO51" s="177">
        <v>369.65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7.19</v>
      </c>
      <c r="AV51" s="177">
        <v>0.05</v>
      </c>
      <c r="AW51" s="177">
        <v>0</v>
      </c>
      <c r="AX51" s="177">
        <v>0</v>
      </c>
      <c r="AY51" s="177">
        <v>1.3</v>
      </c>
    </row>
    <row r="52" spans="1:51">
      <c r="A52" t="s">
        <v>94</v>
      </c>
      <c r="B52" s="177">
        <v>0</v>
      </c>
      <c r="C52" s="177">
        <v>0</v>
      </c>
      <c r="D52" s="177">
        <v>16.670000000000002</v>
      </c>
      <c r="E52" s="177">
        <v>0</v>
      </c>
      <c r="F52" s="177">
        <v>0</v>
      </c>
      <c r="G52" s="177">
        <v>31.11</v>
      </c>
      <c r="H52" s="177">
        <v>0</v>
      </c>
      <c r="I52" s="177">
        <v>0</v>
      </c>
      <c r="J52" s="177">
        <v>38.56</v>
      </c>
      <c r="K52" s="177">
        <v>249.95</v>
      </c>
      <c r="L52" s="177">
        <v>10.79</v>
      </c>
      <c r="M52" s="177">
        <v>2.13</v>
      </c>
      <c r="N52" s="177">
        <v>1.74</v>
      </c>
      <c r="O52" s="177">
        <v>2.4500000000000002</v>
      </c>
      <c r="P52" s="177">
        <v>0.92</v>
      </c>
      <c r="Q52" s="177">
        <v>6.31</v>
      </c>
      <c r="R52" s="177">
        <v>0.71</v>
      </c>
      <c r="S52" s="177">
        <v>8.02</v>
      </c>
      <c r="T52" s="177">
        <v>0</v>
      </c>
      <c r="U52" s="177">
        <v>1.7</v>
      </c>
      <c r="V52" s="177">
        <v>0.17</v>
      </c>
      <c r="W52" s="177">
        <v>0.56999999999999995</v>
      </c>
      <c r="X52" s="177">
        <v>2.13</v>
      </c>
      <c r="Y52" s="177">
        <v>0</v>
      </c>
      <c r="Z52" s="177">
        <v>4.01</v>
      </c>
      <c r="AA52" s="177">
        <v>25.11</v>
      </c>
      <c r="AB52" s="177">
        <v>0</v>
      </c>
      <c r="AC52" s="177">
        <v>22.4</v>
      </c>
      <c r="AD52" s="177">
        <v>0</v>
      </c>
      <c r="AE52" s="177">
        <v>0</v>
      </c>
      <c r="AF52" s="177">
        <v>0</v>
      </c>
      <c r="AG52" s="177">
        <v>34.97</v>
      </c>
      <c r="AH52" s="177">
        <v>0</v>
      </c>
      <c r="AI52" s="177">
        <v>12.73</v>
      </c>
      <c r="AJ52" s="177">
        <v>0</v>
      </c>
      <c r="AK52" s="177">
        <v>37.83</v>
      </c>
      <c r="AL52" s="177">
        <v>0</v>
      </c>
      <c r="AM52" s="177">
        <v>0</v>
      </c>
      <c r="AN52" s="177">
        <v>0</v>
      </c>
      <c r="AO52" s="177">
        <v>369.65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7.19</v>
      </c>
      <c r="AV52" s="177">
        <v>0.05</v>
      </c>
      <c r="AW52" s="177">
        <v>0</v>
      </c>
      <c r="AX52" s="177">
        <v>0</v>
      </c>
      <c r="AY52" s="177">
        <v>1.3</v>
      </c>
    </row>
    <row r="53" spans="1:51">
      <c r="A53" t="s">
        <v>95</v>
      </c>
      <c r="B53" s="177">
        <v>0</v>
      </c>
      <c r="C53" s="177">
        <v>0</v>
      </c>
      <c r="D53" s="177">
        <v>16.670000000000002</v>
      </c>
      <c r="E53" s="177">
        <v>0</v>
      </c>
      <c r="F53" s="177">
        <v>0</v>
      </c>
      <c r="G53" s="177">
        <v>31.11</v>
      </c>
      <c r="H53" s="177">
        <v>0</v>
      </c>
      <c r="I53" s="177">
        <v>0</v>
      </c>
      <c r="J53" s="177">
        <v>38.56</v>
      </c>
      <c r="K53" s="177">
        <v>249.94</v>
      </c>
      <c r="L53" s="177">
        <v>10.79</v>
      </c>
      <c r="M53" s="177">
        <v>2.13</v>
      </c>
      <c r="N53" s="177">
        <v>1.74</v>
      </c>
      <c r="O53" s="177">
        <v>2.4500000000000002</v>
      </c>
      <c r="P53" s="177">
        <v>0.92</v>
      </c>
      <c r="Q53" s="177">
        <v>6.31</v>
      </c>
      <c r="R53" s="177">
        <v>0.63</v>
      </c>
      <c r="S53" s="177">
        <v>8.02</v>
      </c>
      <c r="T53" s="177">
        <v>0</v>
      </c>
      <c r="U53" s="177">
        <v>1.7</v>
      </c>
      <c r="V53" s="177">
        <v>0.17</v>
      </c>
      <c r="W53" s="177">
        <v>0.56999999999999995</v>
      </c>
      <c r="X53" s="177">
        <v>2.13</v>
      </c>
      <c r="Y53" s="177">
        <v>0</v>
      </c>
      <c r="Z53" s="177">
        <v>4.01</v>
      </c>
      <c r="AA53" s="177">
        <v>1.3</v>
      </c>
      <c r="AB53" s="177">
        <v>0</v>
      </c>
      <c r="AC53" s="177">
        <v>22.4</v>
      </c>
      <c r="AD53" s="177">
        <v>0</v>
      </c>
      <c r="AE53" s="177">
        <v>0</v>
      </c>
      <c r="AF53" s="177">
        <v>0</v>
      </c>
      <c r="AG53" s="177">
        <v>34.97</v>
      </c>
      <c r="AH53" s="177">
        <v>0</v>
      </c>
      <c r="AI53" s="177">
        <v>12.73</v>
      </c>
      <c r="AJ53" s="177">
        <v>0</v>
      </c>
      <c r="AK53" s="177">
        <v>37.83</v>
      </c>
      <c r="AL53" s="177">
        <v>0</v>
      </c>
      <c r="AM53" s="177">
        <v>0</v>
      </c>
      <c r="AN53" s="177">
        <v>0</v>
      </c>
      <c r="AO53" s="177">
        <v>369.65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7.19</v>
      </c>
      <c r="AV53" s="177">
        <v>0.05</v>
      </c>
      <c r="AW53" s="177">
        <v>0</v>
      </c>
      <c r="AX53" s="177">
        <v>0</v>
      </c>
      <c r="AY53" s="177">
        <v>1.3</v>
      </c>
    </row>
    <row r="54" spans="1:51">
      <c r="A54" t="s">
        <v>96</v>
      </c>
      <c r="B54" s="177">
        <v>0</v>
      </c>
      <c r="C54" s="177">
        <v>0</v>
      </c>
      <c r="D54" s="177">
        <v>16.670000000000002</v>
      </c>
      <c r="E54" s="177">
        <v>0</v>
      </c>
      <c r="F54" s="177">
        <v>0</v>
      </c>
      <c r="G54" s="177">
        <v>31.11</v>
      </c>
      <c r="H54" s="177">
        <v>0</v>
      </c>
      <c r="I54" s="177">
        <v>0</v>
      </c>
      <c r="J54" s="177">
        <v>38.56</v>
      </c>
      <c r="K54" s="177">
        <v>249.99</v>
      </c>
      <c r="L54" s="177">
        <v>10.79</v>
      </c>
      <c r="M54" s="177">
        <v>2.13</v>
      </c>
      <c r="N54" s="177">
        <v>1.74</v>
      </c>
      <c r="O54" s="177">
        <v>2.4500000000000002</v>
      </c>
      <c r="P54" s="177">
        <v>0.92</v>
      </c>
      <c r="Q54" s="177">
        <v>6.31</v>
      </c>
      <c r="R54" s="177">
        <v>0.63</v>
      </c>
      <c r="S54" s="177">
        <v>8.02</v>
      </c>
      <c r="T54" s="177">
        <v>0</v>
      </c>
      <c r="U54" s="177">
        <v>1.7</v>
      </c>
      <c r="V54" s="177">
        <v>0.17</v>
      </c>
      <c r="W54" s="177">
        <v>0.56999999999999995</v>
      </c>
      <c r="X54" s="177">
        <v>2.13</v>
      </c>
      <c r="Y54" s="177">
        <v>0</v>
      </c>
      <c r="Z54" s="177">
        <v>4.01</v>
      </c>
      <c r="AA54" s="177">
        <v>1.3</v>
      </c>
      <c r="AB54" s="177">
        <v>0</v>
      </c>
      <c r="AC54" s="177">
        <v>22.4</v>
      </c>
      <c r="AD54" s="177">
        <v>0</v>
      </c>
      <c r="AE54" s="177">
        <v>0</v>
      </c>
      <c r="AF54" s="177">
        <v>0</v>
      </c>
      <c r="AG54" s="177">
        <v>34.97</v>
      </c>
      <c r="AH54" s="177">
        <v>0</v>
      </c>
      <c r="AI54" s="177">
        <v>12.73</v>
      </c>
      <c r="AJ54" s="177">
        <v>0</v>
      </c>
      <c r="AK54" s="177">
        <v>37.83</v>
      </c>
      <c r="AL54" s="177">
        <v>0</v>
      </c>
      <c r="AM54" s="177">
        <v>0</v>
      </c>
      <c r="AN54" s="177">
        <v>0</v>
      </c>
      <c r="AO54" s="177">
        <v>369.65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7.19</v>
      </c>
      <c r="AV54" s="177">
        <v>0.05</v>
      </c>
      <c r="AW54" s="177">
        <v>0</v>
      </c>
      <c r="AX54" s="177">
        <v>0</v>
      </c>
      <c r="AY54" s="177">
        <v>1.3</v>
      </c>
    </row>
    <row r="55" spans="1:51">
      <c r="A55" t="s">
        <v>97</v>
      </c>
      <c r="B55" s="177">
        <v>0</v>
      </c>
      <c r="C55" s="177">
        <v>0</v>
      </c>
      <c r="D55" s="177">
        <v>16.670000000000002</v>
      </c>
      <c r="E55" s="177">
        <v>0</v>
      </c>
      <c r="F55" s="177">
        <v>0</v>
      </c>
      <c r="G55" s="177">
        <v>31.11</v>
      </c>
      <c r="H55" s="177">
        <v>0</v>
      </c>
      <c r="I55" s="177">
        <v>0</v>
      </c>
      <c r="J55" s="177">
        <v>38.56</v>
      </c>
      <c r="K55" s="177">
        <v>249.94</v>
      </c>
      <c r="L55" s="177">
        <v>0.45</v>
      </c>
      <c r="M55" s="177">
        <v>2.13</v>
      </c>
      <c r="N55" s="177">
        <v>1.74</v>
      </c>
      <c r="O55" s="177">
        <v>2.4500000000000002</v>
      </c>
      <c r="P55" s="177">
        <v>0.94</v>
      </c>
      <c r="Q55" s="177">
        <v>0.3</v>
      </c>
      <c r="R55" s="177">
        <v>0.63</v>
      </c>
      <c r="S55" s="177">
        <v>0.39</v>
      </c>
      <c r="T55" s="177">
        <v>0</v>
      </c>
      <c r="U55" s="177">
        <v>1.7</v>
      </c>
      <c r="V55" s="177">
        <v>0.17</v>
      </c>
      <c r="W55" s="177">
        <v>0.56999999999999995</v>
      </c>
      <c r="X55" s="177">
        <v>2.13</v>
      </c>
      <c r="Y55" s="177">
        <v>0</v>
      </c>
      <c r="Z55" s="177">
        <v>4.01</v>
      </c>
      <c r="AA55" s="177">
        <v>1.3</v>
      </c>
      <c r="AB55" s="177">
        <v>0</v>
      </c>
      <c r="AC55" s="177">
        <v>22.4</v>
      </c>
      <c r="AD55" s="177">
        <v>0</v>
      </c>
      <c r="AE55" s="177">
        <v>0</v>
      </c>
      <c r="AF55" s="177">
        <v>0</v>
      </c>
      <c r="AG55" s="177">
        <v>34.97</v>
      </c>
      <c r="AH55" s="177">
        <v>0</v>
      </c>
      <c r="AI55" s="177">
        <v>12.73</v>
      </c>
      <c r="AJ55" s="177">
        <v>0</v>
      </c>
      <c r="AK55" s="177">
        <v>37.83</v>
      </c>
      <c r="AL55" s="177">
        <v>0</v>
      </c>
      <c r="AM55" s="177">
        <v>0</v>
      </c>
      <c r="AN55" s="177">
        <v>0</v>
      </c>
      <c r="AO55" s="177">
        <v>369.65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7.19</v>
      </c>
      <c r="AV55" s="177">
        <v>0.05</v>
      </c>
      <c r="AW55" s="177">
        <v>0</v>
      </c>
      <c r="AX55" s="177">
        <v>0</v>
      </c>
      <c r="AY55" s="177">
        <v>1.18</v>
      </c>
    </row>
    <row r="56" spans="1:51">
      <c r="A56" t="s">
        <v>98</v>
      </c>
      <c r="B56" s="177">
        <v>0</v>
      </c>
      <c r="C56" s="177">
        <v>0</v>
      </c>
      <c r="D56" s="177">
        <v>16.670000000000002</v>
      </c>
      <c r="E56" s="177">
        <v>0</v>
      </c>
      <c r="F56" s="177">
        <v>0</v>
      </c>
      <c r="G56" s="177">
        <v>31.11</v>
      </c>
      <c r="H56" s="177">
        <v>0</v>
      </c>
      <c r="I56" s="177">
        <v>0</v>
      </c>
      <c r="J56" s="177">
        <v>38.56</v>
      </c>
      <c r="K56" s="177">
        <v>249.99</v>
      </c>
      <c r="L56" s="177">
        <v>0.45</v>
      </c>
      <c r="M56" s="177">
        <v>2.13</v>
      </c>
      <c r="N56" s="177">
        <v>1.74</v>
      </c>
      <c r="O56" s="177">
        <v>2.4500000000000002</v>
      </c>
      <c r="P56" s="177">
        <v>0.93</v>
      </c>
      <c r="Q56" s="177">
        <v>0.3</v>
      </c>
      <c r="R56" s="177">
        <v>0.63</v>
      </c>
      <c r="S56" s="177">
        <v>0.39</v>
      </c>
      <c r="T56" s="177">
        <v>0</v>
      </c>
      <c r="U56" s="177">
        <v>1.7</v>
      </c>
      <c r="V56" s="177">
        <v>0.17</v>
      </c>
      <c r="W56" s="177">
        <v>0.56999999999999995</v>
      </c>
      <c r="X56" s="177">
        <v>2.13</v>
      </c>
      <c r="Y56" s="177">
        <v>0</v>
      </c>
      <c r="Z56" s="177">
        <v>4.01</v>
      </c>
      <c r="AA56" s="177">
        <v>1.3</v>
      </c>
      <c r="AB56" s="177">
        <v>0</v>
      </c>
      <c r="AC56" s="177">
        <v>22.4</v>
      </c>
      <c r="AD56" s="177">
        <v>0</v>
      </c>
      <c r="AE56" s="177">
        <v>0</v>
      </c>
      <c r="AF56" s="177">
        <v>0</v>
      </c>
      <c r="AG56" s="177">
        <v>34.97</v>
      </c>
      <c r="AH56" s="177">
        <v>0</v>
      </c>
      <c r="AI56" s="177">
        <v>12.73</v>
      </c>
      <c r="AJ56" s="177">
        <v>0</v>
      </c>
      <c r="AK56" s="177">
        <v>37.83</v>
      </c>
      <c r="AL56" s="177">
        <v>0</v>
      </c>
      <c r="AM56" s="177">
        <v>0</v>
      </c>
      <c r="AN56" s="177">
        <v>0</v>
      </c>
      <c r="AO56" s="177">
        <v>369.65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7.19</v>
      </c>
      <c r="AV56" s="177">
        <v>0.05</v>
      </c>
      <c r="AW56" s="177">
        <v>0</v>
      </c>
      <c r="AX56" s="177">
        <v>0</v>
      </c>
      <c r="AY56" s="177">
        <v>1.18</v>
      </c>
    </row>
    <row r="57" spans="1:51">
      <c r="A57" t="s">
        <v>99</v>
      </c>
      <c r="B57" s="177">
        <v>0</v>
      </c>
      <c r="C57" s="177">
        <v>0</v>
      </c>
      <c r="D57" s="177">
        <v>16.670000000000002</v>
      </c>
      <c r="E57" s="177">
        <v>0</v>
      </c>
      <c r="F57" s="177">
        <v>0</v>
      </c>
      <c r="G57" s="177">
        <v>31.11</v>
      </c>
      <c r="H57" s="177">
        <v>0</v>
      </c>
      <c r="I57" s="177">
        <v>0</v>
      </c>
      <c r="J57" s="177">
        <v>38.56</v>
      </c>
      <c r="K57" s="177">
        <v>252.52</v>
      </c>
      <c r="L57" s="177">
        <v>1.31</v>
      </c>
      <c r="M57" s="177">
        <v>2.13</v>
      </c>
      <c r="N57" s="177">
        <v>1.74</v>
      </c>
      <c r="O57" s="177">
        <v>2.4500000000000002</v>
      </c>
      <c r="P57" s="177">
        <v>1.02</v>
      </c>
      <c r="Q57" s="177">
        <v>2.5</v>
      </c>
      <c r="R57" s="177">
        <v>0.63</v>
      </c>
      <c r="S57" s="177">
        <v>3.01</v>
      </c>
      <c r="T57" s="177">
        <v>0</v>
      </c>
      <c r="U57" s="177">
        <v>1.7</v>
      </c>
      <c r="V57" s="177">
        <v>0.17</v>
      </c>
      <c r="W57" s="177">
        <v>0.56999999999999995</v>
      </c>
      <c r="X57" s="177">
        <v>2.13</v>
      </c>
      <c r="Y57" s="177">
        <v>0</v>
      </c>
      <c r="Z57" s="177">
        <v>4.01</v>
      </c>
      <c r="AA57" s="177">
        <v>1.3</v>
      </c>
      <c r="AB57" s="177">
        <v>0</v>
      </c>
      <c r="AC57" s="177">
        <v>25.37</v>
      </c>
      <c r="AD57" s="177">
        <v>0</v>
      </c>
      <c r="AE57" s="177">
        <v>0</v>
      </c>
      <c r="AF57" s="177">
        <v>0</v>
      </c>
      <c r="AG57" s="177">
        <v>34.97</v>
      </c>
      <c r="AH57" s="177">
        <v>0</v>
      </c>
      <c r="AI57" s="177">
        <v>12.73</v>
      </c>
      <c r="AJ57" s="177">
        <v>0</v>
      </c>
      <c r="AK57" s="177">
        <v>37.83</v>
      </c>
      <c r="AL57" s="177">
        <v>0</v>
      </c>
      <c r="AM57" s="177">
        <v>0</v>
      </c>
      <c r="AN57" s="177">
        <v>0</v>
      </c>
      <c r="AO57" s="177">
        <v>369.65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7.19</v>
      </c>
      <c r="AV57" s="177">
        <v>0.05</v>
      </c>
      <c r="AW57" s="177">
        <v>0</v>
      </c>
      <c r="AX57" s="177">
        <v>0</v>
      </c>
      <c r="AY57" s="177">
        <v>1.18</v>
      </c>
    </row>
    <row r="58" spans="1:51">
      <c r="A58" t="s">
        <v>100</v>
      </c>
      <c r="B58" s="177">
        <v>0</v>
      </c>
      <c r="C58" s="177">
        <v>0</v>
      </c>
      <c r="D58" s="177">
        <v>16.670000000000002</v>
      </c>
      <c r="E58" s="177">
        <v>0</v>
      </c>
      <c r="F58" s="177">
        <v>0</v>
      </c>
      <c r="G58" s="177">
        <v>31.11</v>
      </c>
      <c r="H58" s="177">
        <v>0</v>
      </c>
      <c r="I58" s="177">
        <v>0</v>
      </c>
      <c r="J58" s="177">
        <v>38.56</v>
      </c>
      <c r="K58" s="177">
        <v>252.52</v>
      </c>
      <c r="L58" s="177">
        <v>0.66</v>
      </c>
      <c r="M58" s="177">
        <v>2.13</v>
      </c>
      <c r="N58" s="177">
        <v>1.74</v>
      </c>
      <c r="O58" s="177">
        <v>2.4500000000000002</v>
      </c>
      <c r="P58" s="177">
        <v>0.95</v>
      </c>
      <c r="Q58" s="177">
        <v>2.04</v>
      </c>
      <c r="R58" s="177">
        <v>0.63</v>
      </c>
      <c r="S58" s="177">
        <v>2.42</v>
      </c>
      <c r="T58" s="177">
        <v>0</v>
      </c>
      <c r="U58" s="177">
        <v>1.7</v>
      </c>
      <c r="V58" s="177">
        <v>0.17</v>
      </c>
      <c r="W58" s="177">
        <v>0.56999999999999995</v>
      </c>
      <c r="X58" s="177">
        <v>2.13</v>
      </c>
      <c r="Y58" s="177">
        <v>0</v>
      </c>
      <c r="Z58" s="177">
        <v>4.01</v>
      </c>
      <c r="AA58" s="177">
        <v>1.3</v>
      </c>
      <c r="AB58" s="177">
        <v>0</v>
      </c>
      <c r="AC58" s="177">
        <v>25.37</v>
      </c>
      <c r="AD58" s="177">
        <v>0</v>
      </c>
      <c r="AE58" s="177">
        <v>0</v>
      </c>
      <c r="AF58" s="177">
        <v>0</v>
      </c>
      <c r="AG58" s="177">
        <v>34.97</v>
      </c>
      <c r="AH58" s="177">
        <v>0</v>
      </c>
      <c r="AI58" s="177">
        <v>12.73</v>
      </c>
      <c r="AJ58" s="177">
        <v>0</v>
      </c>
      <c r="AK58" s="177">
        <v>42.3</v>
      </c>
      <c r="AL58" s="177">
        <v>0</v>
      </c>
      <c r="AM58" s="177">
        <v>0</v>
      </c>
      <c r="AN58" s="177">
        <v>0</v>
      </c>
      <c r="AO58" s="177">
        <v>369.65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7.19</v>
      </c>
      <c r="AV58" s="177">
        <v>0.05</v>
      </c>
      <c r="AW58" s="177">
        <v>0</v>
      </c>
      <c r="AX58" s="177">
        <v>0</v>
      </c>
      <c r="AY58" s="177">
        <v>1.18</v>
      </c>
    </row>
    <row r="59" spans="1:51">
      <c r="A59" t="s">
        <v>101</v>
      </c>
      <c r="B59" s="177">
        <v>0</v>
      </c>
      <c r="C59" s="177">
        <v>0</v>
      </c>
      <c r="D59" s="177">
        <v>16.670000000000002</v>
      </c>
      <c r="E59" s="177">
        <v>0</v>
      </c>
      <c r="F59" s="177">
        <v>0</v>
      </c>
      <c r="G59" s="177">
        <v>31.11</v>
      </c>
      <c r="H59" s="177">
        <v>0</v>
      </c>
      <c r="I59" s="177">
        <v>0</v>
      </c>
      <c r="J59" s="177">
        <v>38.56</v>
      </c>
      <c r="K59" s="177">
        <v>252.51</v>
      </c>
      <c r="L59" s="177">
        <v>0.45</v>
      </c>
      <c r="M59" s="177">
        <v>2.11</v>
      </c>
      <c r="N59" s="177">
        <v>1.74</v>
      </c>
      <c r="O59" s="177">
        <v>2.4500000000000002</v>
      </c>
      <c r="P59" s="177">
        <v>0.95</v>
      </c>
      <c r="Q59" s="177">
        <v>0.3</v>
      </c>
      <c r="R59" s="177">
        <v>0.63</v>
      </c>
      <c r="S59" s="177">
        <v>0.39</v>
      </c>
      <c r="T59" s="177">
        <v>0</v>
      </c>
      <c r="U59" s="177">
        <v>1.7</v>
      </c>
      <c r="V59" s="177">
        <v>0.17</v>
      </c>
      <c r="W59" s="177">
        <v>0.56999999999999995</v>
      </c>
      <c r="X59" s="177">
        <v>2.13</v>
      </c>
      <c r="Y59" s="177">
        <v>0</v>
      </c>
      <c r="Z59" s="177">
        <v>4.01</v>
      </c>
      <c r="AA59" s="177">
        <v>1.3</v>
      </c>
      <c r="AB59" s="177">
        <v>0</v>
      </c>
      <c r="AC59" s="177">
        <v>25.37</v>
      </c>
      <c r="AD59" s="177">
        <v>0</v>
      </c>
      <c r="AE59" s="177">
        <v>0</v>
      </c>
      <c r="AF59" s="177">
        <v>0</v>
      </c>
      <c r="AG59" s="177">
        <v>34.97</v>
      </c>
      <c r="AH59" s="177">
        <v>0</v>
      </c>
      <c r="AI59" s="177">
        <v>12.73</v>
      </c>
      <c r="AJ59" s="177">
        <v>0</v>
      </c>
      <c r="AK59" s="177">
        <v>42.3</v>
      </c>
      <c r="AL59" s="177">
        <v>0</v>
      </c>
      <c r="AM59" s="177">
        <v>0</v>
      </c>
      <c r="AN59" s="177">
        <v>0</v>
      </c>
      <c r="AO59" s="177">
        <v>369.65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7.19</v>
      </c>
      <c r="AV59" s="177">
        <v>0.05</v>
      </c>
      <c r="AW59" s="177">
        <v>0</v>
      </c>
      <c r="AX59" s="177">
        <v>0.02</v>
      </c>
      <c r="AY59" s="177">
        <v>1.18</v>
      </c>
    </row>
    <row r="60" spans="1:51">
      <c r="A60" t="s">
        <v>102</v>
      </c>
      <c r="B60" s="177">
        <v>0</v>
      </c>
      <c r="C60" s="177">
        <v>0</v>
      </c>
      <c r="D60" s="177">
        <v>16.670000000000002</v>
      </c>
      <c r="E60" s="177">
        <v>0</v>
      </c>
      <c r="F60" s="177">
        <v>0</v>
      </c>
      <c r="G60" s="177">
        <v>31.11</v>
      </c>
      <c r="H60" s="177">
        <v>0</v>
      </c>
      <c r="I60" s="177">
        <v>0</v>
      </c>
      <c r="J60" s="177">
        <v>38.56</v>
      </c>
      <c r="K60" s="177">
        <v>252.51</v>
      </c>
      <c r="L60" s="177">
        <v>0.45</v>
      </c>
      <c r="M60" s="177">
        <v>2.11</v>
      </c>
      <c r="N60" s="177">
        <v>1.74</v>
      </c>
      <c r="O60" s="177">
        <v>2.4500000000000002</v>
      </c>
      <c r="P60" s="177">
        <v>0.95</v>
      </c>
      <c r="Q60" s="177">
        <v>0.3</v>
      </c>
      <c r="R60" s="177">
        <v>0.63</v>
      </c>
      <c r="S60" s="177">
        <v>0.39</v>
      </c>
      <c r="T60" s="177">
        <v>0</v>
      </c>
      <c r="U60" s="177">
        <v>1.7</v>
      </c>
      <c r="V60" s="177">
        <v>0.17</v>
      </c>
      <c r="W60" s="177">
        <v>0.56999999999999995</v>
      </c>
      <c r="X60" s="177">
        <v>2.13</v>
      </c>
      <c r="Y60" s="177">
        <v>0</v>
      </c>
      <c r="Z60" s="177">
        <v>4.01</v>
      </c>
      <c r="AA60" s="177">
        <v>1.3</v>
      </c>
      <c r="AB60" s="177">
        <v>0</v>
      </c>
      <c r="AC60" s="177">
        <v>25.37</v>
      </c>
      <c r="AD60" s="177">
        <v>0</v>
      </c>
      <c r="AE60" s="177">
        <v>0</v>
      </c>
      <c r="AF60" s="177">
        <v>0</v>
      </c>
      <c r="AG60" s="177">
        <v>34.97</v>
      </c>
      <c r="AH60" s="177">
        <v>0</v>
      </c>
      <c r="AI60" s="177">
        <v>12.73</v>
      </c>
      <c r="AJ60" s="177">
        <v>0</v>
      </c>
      <c r="AK60" s="177">
        <v>42.3</v>
      </c>
      <c r="AL60" s="177">
        <v>0</v>
      </c>
      <c r="AM60" s="177">
        <v>0</v>
      </c>
      <c r="AN60" s="177">
        <v>0</v>
      </c>
      <c r="AO60" s="177">
        <v>369.65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7.19</v>
      </c>
      <c r="AV60" s="177">
        <v>0.05</v>
      </c>
      <c r="AW60" s="177">
        <v>0</v>
      </c>
      <c r="AX60" s="177">
        <v>0.02</v>
      </c>
      <c r="AY60" s="177">
        <v>1.18</v>
      </c>
    </row>
    <row r="61" spans="1:51">
      <c r="A61" t="s">
        <v>103</v>
      </c>
      <c r="B61" s="177">
        <v>0</v>
      </c>
      <c r="C61" s="177">
        <v>0</v>
      </c>
      <c r="D61" s="177">
        <v>16.670000000000002</v>
      </c>
      <c r="E61" s="177">
        <v>0</v>
      </c>
      <c r="F61" s="177">
        <v>0</v>
      </c>
      <c r="G61" s="177">
        <v>31.11</v>
      </c>
      <c r="H61" s="177">
        <v>0</v>
      </c>
      <c r="I61" s="177">
        <v>0</v>
      </c>
      <c r="J61" s="177">
        <v>38.56</v>
      </c>
      <c r="K61" s="177">
        <v>252.51</v>
      </c>
      <c r="L61" s="177">
        <v>0.45</v>
      </c>
      <c r="M61" s="177">
        <v>2.11</v>
      </c>
      <c r="N61" s="177">
        <v>1.74</v>
      </c>
      <c r="O61" s="177">
        <v>2.4500000000000002</v>
      </c>
      <c r="P61" s="177">
        <v>0.95</v>
      </c>
      <c r="Q61" s="177">
        <v>0.3</v>
      </c>
      <c r="R61" s="177">
        <v>0.63</v>
      </c>
      <c r="S61" s="177">
        <v>0.39</v>
      </c>
      <c r="T61" s="177">
        <v>0</v>
      </c>
      <c r="U61" s="177">
        <v>1.7</v>
      </c>
      <c r="V61" s="177">
        <v>0.17</v>
      </c>
      <c r="W61" s="177">
        <v>0.56999999999999995</v>
      </c>
      <c r="X61" s="177">
        <v>2.13</v>
      </c>
      <c r="Y61" s="177">
        <v>0</v>
      </c>
      <c r="Z61" s="177">
        <v>4.01</v>
      </c>
      <c r="AA61" s="177">
        <v>1.3</v>
      </c>
      <c r="AB61" s="177">
        <v>0</v>
      </c>
      <c r="AC61" s="177">
        <v>25.37</v>
      </c>
      <c r="AD61" s="177">
        <v>0</v>
      </c>
      <c r="AE61" s="177">
        <v>0</v>
      </c>
      <c r="AF61" s="177">
        <v>0</v>
      </c>
      <c r="AG61" s="177">
        <v>34.97</v>
      </c>
      <c r="AH61" s="177">
        <v>0</v>
      </c>
      <c r="AI61" s="177">
        <v>12.73</v>
      </c>
      <c r="AJ61" s="177">
        <v>0</v>
      </c>
      <c r="AK61" s="177">
        <v>42.3</v>
      </c>
      <c r="AL61" s="177">
        <v>0</v>
      </c>
      <c r="AM61" s="177">
        <v>0</v>
      </c>
      <c r="AN61" s="177">
        <v>0</v>
      </c>
      <c r="AO61" s="177">
        <v>369.65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7.19</v>
      </c>
      <c r="AV61" s="177">
        <v>0.05</v>
      </c>
      <c r="AW61" s="177">
        <v>0</v>
      </c>
      <c r="AX61" s="177">
        <v>0.02</v>
      </c>
      <c r="AY61" s="177">
        <v>1.18</v>
      </c>
    </row>
    <row r="62" spans="1:51">
      <c r="A62" t="s">
        <v>104</v>
      </c>
      <c r="B62" s="177">
        <v>0</v>
      </c>
      <c r="C62" s="177">
        <v>0</v>
      </c>
      <c r="D62" s="177">
        <v>16.670000000000002</v>
      </c>
      <c r="E62" s="177">
        <v>0</v>
      </c>
      <c r="F62" s="177">
        <v>0</v>
      </c>
      <c r="G62" s="177">
        <v>31.11</v>
      </c>
      <c r="H62" s="177">
        <v>0</v>
      </c>
      <c r="I62" s="177">
        <v>0</v>
      </c>
      <c r="J62" s="177">
        <v>38.56</v>
      </c>
      <c r="K62" s="177">
        <v>204.15</v>
      </c>
      <c r="L62" s="177">
        <v>0.45</v>
      </c>
      <c r="M62" s="177">
        <v>2.11</v>
      </c>
      <c r="N62" s="177">
        <v>1.74</v>
      </c>
      <c r="O62" s="177">
        <v>2.4500000000000002</v>
      </c>
      <c r="P62" s="177">
        <v>0.95</v>
      </c>
      <c r="Q62" s="177">
        <v>0.3</v>
      </c>
      <c r="R62" s="177">
        <v>0.63</v>
      </c>
      <c r="S62" s="177">
        <v>0.39</v>
      </c>
      <c r="T62" s="177">
        <v>0</v>
      </c>
      <c r="U62" s="177">
        <v>1.7</v>
      </c>
      <c r="V62" s="177">
        <v>0.17</v>
      </c>
      <c r="W62" s="177">
        <v>0.56999999999999995</v>
      </c>
      <c r="X62" s="177">
        <v>2.13</v>
      </c>
      <c r="Y62" s="177">
        <v>0</v>
      </c>
      <c r="Z62" s="177">
        <v>4.01</v>
      </c>
      <c r="AA62" s="177">
        <v>1.3</v>
      </c>
      <c r="AB62" s="177">
        <v>0</v>
      </c>
      <c r="AC62" s="177">
        <v>25.37</v>
      </c>
      <c r="AD62" s="177">
        <v>0</v>
      </c>
      <c r="AE62" s="177">
        <v>0</v>
      </c>
      <c r="AF62" s="177">
        <v>0</v>
      </c>
      <c r="AG62" s="177">
        <v>33.840000000000003</v>
      </c>
      <c r="AH62" s="177">
        <v>0</v>
      </c>
      <c r="AI62" s="177">
        <v>12.73</v>
      </c>
      <c r="AJ62" s="177">
        <v>0</v>
      </c>
      <c r="AK62" s="177">
        <v>42.3</v>
      </c>
      <c r="AL62" s="177">
        <v>0</v>
      </c>
      <c r="AM62" s="177">
        <v>0</v>
      </c>
      <c r="AN62" s="177">
        <v>0</v>
      </c>
      <c r="AO62" s="177">
        <v>369.65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7.19</v>
      </c>
      <c r="AV62" s="177">
        <v>0.05</v>
      </c>
      <c r="AW62" s="177">
        <v>0</v>
      </c>
      <c r="AX62" s="177">
        <v>0.02</v>
      </c>
      <c r="AY62" s="177">
        <v>1.18</v>
      </c>
    </row>
    <row r="63" spans="1:51">
      <c r="A63" t="s">
        <v>105</v>
      </c>
      <c r="B63" s="177">
        <v>0</v>
      </c>
      <c r="C63" s="177">
        <v>0</v>
      </c>
      <c r="D63" s="177">
        <v>16.670000000000002</v>
      </c>
      <c r="E63" s="177">
        <v>0</v>
      </c>
      <c r="F63" s="177">
        <v>0</v>
      </c>
      <c r="G63" s="177">
        <v>31.11</v>
      </c>
      <c r="H63" s="177">
        <v>0</v>
      </c>
      <c r="I63" s="177">
        <v>0</v>
      </c>
      <c r="J63" s="177">
        <v>38.56</v>
      </c>
      <c r="K63" s="177">
        <v>155.79</v>
      </c>
      <c r="L63" s="177">
        <v>1.01</v>
      </c>
      <c r="M63" s="177">
        <v>2.11</v>
      </c>
      <c r="N63" s="177">
        <v>1.74</v>
      </c>
      <c r="O63" s="177">
        <v>2.4500000000000002</v>
      </c>
      <c r="P63" s="177">
        <v>0.95</v>
      </c>
      <c r="Q63" s="177">
        <v>0.3</v>
      </c>
      <c r="R63" s="177">
        <v>0.63</v>
      </c>
      <c r="S63" s="177">
        <v>0.39</v>
      </c>
      <c r="T63" s="177">
        <v>0</v>
      </c>
      <c r="U63" s="177">
        <v>1.7</v>
      </c>
      <c r="V63" s="177">
        <v>0.17</v>
      </c>
      <c r="W63" s="177">
        <v>0.55000000000000004</v>
      </c>
      <c r="X63" s="177">
        <v>2.13</v>
      </c>
      <c r="Y63" s="177">
        <v>0</v>
      </c>
      <c r="Z63" s="177">
        <v>4.01</v>
      </c>
      <c r="AA63" s="177">
        <v>1.3</v>
      </c>
      <c r="AB63" s="177">
        <v>0</v>
      </c>
      <c r="AC63" s="177">
        <v>25.37</v>
      </c>
      <c r="AD63" s="177">
        <v>0</v>
      </c>
      <c r="AE63" s="177">
        <v>0</v>
      </c>
      <c r="AF63" s="177">
        <v>0</v>
      </c>
      <c r="AG63" s="177">
        <v>33.840000000000003</v>
      </c>
      <c r="AH63" s="177">
        <v>0</v>
      </c>
      <c r="AI63" s="177">
        <v>12.73</v>
      </c>
      <c r="AJ63" s="177">
        <v>0</v>
      </c>
      <c r="AK63" s="177">
        <v>49.51</v>
      </c>
      <c r="AL63" s="177">
        <v>0</v>
      </c>
      <c r="AM63" s="177">
        <v>0</v>
      </c>
      <c r="AN63" s="177">
        <v>0</v>
      </c>
      <c r="AO63" s="177">
        <v>369.65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7.19</v>
      </c>
      <c r="AV63" s="177">
        <v>0.05</v>
      </c>
      <c r="AW63" s="177">
        <v>0</v>
      </c>
      <c r="AX63" s="177">
        <v>0.02</v>
      </c>
      <c r="AY63" s="177">
        <v>0.08</v>
      </c>
    </row>
    <row r="64" spans="1:51">
      <c r="A64" t="s">
        <v>106</v>
      </c>
      <c r="B64" s="177">
        <v>0</v>
      </c>
      <c r="C64" s="177">
        <v>0</v>
      </c>
      <c r="D64" s="177">
        <v>16.670000000000002</v>
      </c>
      <c r="E64" s="177">
        <v>0</v>
      </c>
      <c r="F64" s="177">
        <v>0</v>
      </c>
      <c r="G64" s="177">
        <v>31.11</v>
      </c>
      <c r="H64" s="177">
        <v>0</v>
      </c>
      <c r="I64" s="177">
        <v>0</v>
      </c>
      <c r="J64" s="177">
        <v>38.56</v>
      </c>
      <c r="K64" s="177">
        <v>107.43</v>
      </c>
      <c r="L64" s="177">
        <v>1.01</v>
      </c>
      <c r="M64" s="177">
        <v>2.11</v>
      </c>
      <c r="N64" s="177">
        <v>1.74</v>
      </c>
      <c r="O64" s="177">
        <v>2.4500000000000002</v>
      </c>
      <c r="P64" s="177">
        <v>0.95</v>
      </c>
      <c r="Q64" s="177">
        <v>0.3</v>
      </c>
      <c r="R64" s="177">
        <v>0.63</v>
      </c>
      <c r="S64" s="177">
        <v>0.39</v>
      </c>
      <c r="T64" s="177">
        <v>0</v>
      </c>
      <c r="U64" s="177">
        <v>1.7</v>
      </c>
      <c r="V64" s="177">
        <v>0.17</v>
      </c>
      <c r="W64" s="177">
        <v>0.55000000000000004</v>
      </c>
      <c r="X64" s="177">
        <v>2.13</v>
      </c>
      <c r="Y64" s="177">
        <v>0</v>
      </c>
      <c r="Z64" s="177">
        <v>4.01</v>
      </c>
      <c r="AA64" s="177">
        <v>1.3</v>
      </c>
      <c r="AB64" s="177">
        <v>0</v>
      </c>
      <c r="AC64" s="177">
        <v>25.37</v>
      </c>
      <c r="AD64" s="177">
        <v>0</v>
      </c>
      <c r="AE64" s="177">
        <v>0</v>
      </c>
      <c r="AF64" s="177">
        <v>0</v>
      </c>
      <c r="AG64" s="177">
        <v>33.840000000000003</v>
      </c>
      <c r="AH64" s="177">
        <v>0</v>
      </c>
      <c r="AI64" s="177">
        <v>12.73</v>
      </c>
      <c r="AJ64" s="177">
        <v>0</v>
      </c>
      <c r="AK64" s="177">
        <v>49.51</v>
      </c>
      <c r="AL64" s="177">
        <v>0</v>
      </c>
      <c r="AM64" s="177">
        <v>0</v>
      </c>
      <c r="AN64" s="177">
        <v>0</v>
      </c>
      <c r="AO64" s="177">
        <v>369.65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7.19</v>
      </c>
      <c r="AV64" s="177">
        <v>0.05</v>
      </c>
      <c r="AW64" s="177">
        <v>0</v>
      </c>
      <c r="AX64" s="177">
        <v>0.02</v>
      </c>
      <c r="AY64" s="177">
        <v>0.08</v>
      </c>
    </row>
    <row r="65" spans="1:51">
      <c r="A65" t="s">
        <v>107</v>
      </c>
      <c r="B65" s="177">
        <v>0</v>
      </c>
      <c r="C65" s="177">
        <v>0</v>
      </c>
      <c r="D65" s="177">
        <v>16.670000000000002</v>
      </c>
      <c r="E65" s="177">
        <v>0</v>
      </c>
      <c r="F65" s="177">
        <v>0</v>
      </c>
      <c r="G65" s="177">
        <v>31.11</v>
      </c>
      <c r="H65" s="177">
        <v>0</v>
      </c>
      <c r="I65" s="177">
        <v>0</v>
      </c>
      <c r="J65" s="177">
        <v>38.56</v>
      </c>
      <c r="K65" s="177">
        <v>59.07</v>
      </c>
      <c r="L65" s="177">
        <v>1.01</v>
      </c>
      <c r="M65" s="177">
        <v>2.11</v>
      </c>
      <c r="N65" s="177">
        <v>1.74</v>
      </c>
      <c r="O65" s="177">
        <v>2.4500000000000002</v>
      </c>
      <c r="P65" s="177">
        <v>0.95</v>
      </c>
      <c r="Q65" s="177">
        <v>0.3</v>
      </c>
      <c r="R65" s="177">
        <v>0.63</v>
      </c>
      <c r="S65" s="177">
        <v>0.39</v>
      </c>
      <c r="T65" s="177">
        <v>0</v>
      </c>
      <c r="U65" s="177">
        <v>1.7</v>
      </c>
      <c r="V65" s="177">
        <v>0.17</v>
      </c>
      <c r="W65" s="177">
        <v>0.55000000000000004</v>
      </c>
      <c r="X65" s="177">
        <v>2.13</v>
      </c>
      <c r="Y65" s="177">
        <v>0</v>
      </c>
      <c r="Z65" s="177">
        <v>4.01</v>
      </c>
      <c r="AA65" s="177">
        <v>1.3</v>
      </c>
      <c r="AB65" s="177">
        <v>0</v>
      </c>
      <c r="AC65" s="177">
        <v>25.37</v>
      </c>
      <c r="AD65" s="177">
        <v>0</v>
      </c>
      <c r="AE65" s="177">
        <v>0</v>
      </c>
      <c r="AF65" s="177">
        <v>0</v>
      </c>
      <c r="AG65" s="177">
        <v>33.840000000000003</v>
      </c>
      <c r="AH65" s="177">
        <v>0</v>
      </c>
      <c r="AI65" s="177">
        <v>12.73</v>
      </c>
      <c r="AJ65" s="177">
        <v>0</v>
      </c>
      <c r="AK65" s="177">
        <v>49.51</v>
      </c>
      <c r="AL65" s="177">
        <v>0</v>
      </c>
      <c r="AM65" s="177">
        <v>0</v>
      </c>
      <c r="AN65" s="177">
        <v>0</v>
      </c>
      <c r="AO65" s="177">
        <v>369.65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7.19</v>
      </c>
      <c r="AV65" s="177">
        <v>0.05</v>
      </c>
      <c r="AW65" s="177">
        <v>0</v>
      </c>
      <c r="AX65" s="177">
        <v>0.02</v>
      </c>
      <c r="AY65" s="177">
        <v>0.08</v>
      </c>
    </row>
    <row r="66" spans="1:51">
      <c r="A66" t="s">
        <v>108</v>
      </c>
      <c r="B66" s="177">
        <v>0</v>
      </c>
      <c r="C66" s="177">
        <v>0</v>
      </c>
      <c r="D66" s="177">
        <v>16.670000000000002</v>
      </c>
      <c r="E66" s="177">
        <v>0</v>
      </c>
      <c r="F66" s="177">
        <v>0</v>
      </c>
      <c r="G66" s="177">
        <v>31.11</v>
      </c>
      <c r="H66" s="177">
        <v>0</v>
      </c>
      <c r="I66" s="177">
        <v>0</v>
      </c>
      <c r="J66" s="177">
        <v>38.56</v>
      </c>
      <c r="K66" s="177">
        <v>16.850000000000001</v>
      </c>
      <c r="L66" s="177">
        <v>1.01</v>
      </c>
      <c r="M66" s="177">
        <v>2.11</v>
      </c>
      <c r="N66" s="177">
        <v>1.74</v>
      </c>
      <c r="O66" s="177">
        <v>2.4500000000000002</v>
      </c>
      <c r="P66" s="177">
        <v>0.95</v>
      </c>
      <c r="Q66" s="177">
        <v>0.3</v>
      </c>
      <c r="R66" s="177">
        <v>0.63</v>
      </c>
      <c r="S66" s="177">
        <v>0.39</v>
      </c>
      <c r="T66" s="177">
        <v>0</v>
      </c>
      <c r="U66" s="177">
        <v>1.7</v>
      </c>
      <c r="V66" s="177">
        <v>0.17</v>
      </c>
      <c r="W66" s="177">
        <v>0.55000000000000004</v>
      </c>
      <c r="X66" s="177">
        <v>2.13</v>
      </c>
      <c r="Y66" s="177">
        <v>0</v>
      </c>
      <c r="Z66" s="177">
        <v>4.01</v>
      </c>
      <c r="AA66" s="177">
        <v>1.3</v>
      </c>
      <c r="AB66" s="177">
        <v>0</v>
      </c>
      <c r="AC66" s="177">
        <v>25.37</v>
      </c>
      <c r="AD66" s="177">
        <v>0</v>
      </c>
      <c r="AE66" s="177">
        <v>0</v>
      </c>
      <c r="AF66" s="177">
        <v>0</v>
      </c>
      <c r="AG66" s="177">
        <v>33.840000000000003</v>
      </c>
      <c r="AH66" s="177">
        <v>0</v>
      </c>
      <c r="AI66" s="177">
        <v>12.73</v>
      </c>
      <c r="AJ66" s="177">
        <v>0</v>
      </c>
      <c r="AK66" s="177">
        <v>49.51</v>
      </c>
      <c r="AL66" s="177">
        <v>0</v>
      </c>
      <c r="AM66" s="177">
        <v>0</v>
      </c>
      <c r="AN66" s="177">
        <v>0</v>
      </c>
      <c r="AO66" s="177">
        <v>369.65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7.19</v>
      </c>
      <c r="AV66" s="177">
        <v>0.05</v>
      </c>
      <c r="AW66" s="177">
        <v>0</v>
      </c>
      <c r="AX66" s="177">
        <v>0.02</v>
      </c>
      <c r="AY66" s="177">
        <v>0.08</v>
      </c>
    </row>
    <row r="67" spans="1:51">
      <c r="A67" t="s">
        <v>109</v>
      </c>
      <c r="B67" s="177">
        <v>0</v>
      </c>
      <c r="C67" s="177">
        <v>0</v>
      </c>
      <c r="D67" s="177">
        <v>16.670000000000002</v>
      </c>
      <c r="E67" s="177">
        <v>0</v>
      </c>
      <c r="F67" s="177">
        <v>0</v>
      </c>
      <c r="G67" s="177">
        <v>31.11</v>
      </c>
      <c r="H67" s="177">
        <v>0</v>
      </c>
      <c r="I67" s="177">
        <v>0</v>
      </c>
      <c r="J67" s="177">
        <v>38.56</v>
      </c>
      <c r="K67" s="177">
        <v>16.850000000000001</v>
      </c>
      <c r="L67" s="177">
        <v>0.45</v>
      </c>
      <c r="M67" s="177">
        <v>2.11</v>
      </c>
      <c r="N67" s="177">
        <v>1.74</v>
      </c>
      <c r="O67" s="177">
        <v>2.4500000000000002</v>
      </c>
      <c r="P67" s="177">
        <v>0.95</v>
      </c>
      <c r="Q67" s="177">
        <v>0.3</v>
      </c>
      <c r="R67" s="177">
        <v>0.63</v>
      </c>
      <c r="S67" s="177">
        <v>0.39</v>
      </c>
      <c r="T67" s="177">
        <v>0</v>
      </c>
      <c r="U67" s="177">
        <v>1.7</v>
      </c>
      <c r="V67" s="177">
        <v>0.17</v>
      </c>
      <c r="W67" s="177">
        <v>0.55000000000000004</v>
      </c>
      <c r="X67" s="177">
        <v>2.13</v>
      </c>
      <c r="Y67" s="177">
        <v>0</v>
      </c>
      <c r="Z67" s="177">
        <v>4.01</v>
      </c>
      <c r="AA67" s="177">
        <v>1.3</v>
      </c>
      <c r="AB67" s="177">
        <v>0</v>
      </c>
      <c r="AC67" s="177">
        <v>25.37</v>
      </c>
      <c r="AD67" s="177">
        <v>0</v>
      </c>
      <c r="AE67" s="177">
        <v>0</v>
      </c>
      <c r="AF67" s="177">
        <v>0</v>
      </c>
      <c r="AG67" s="177">
        <v>33.840000000000003</v>
      </c>
      <c r="AH67" s="177">
        <v>0</v>
      </c>
      <c r="AI67" s="177">
        <v>12.73</v>
      </c>
      <c r="AJ67" s="177">
        <v>0</v>
      </c>
      <c r="AK67" s="177">
        <v>49.51</v>
      </c>
      <c r="AL67" s="177">
        <v>0</v>
      </c>
      <c r="AM67" s="177">
        <v>0</v>
      </c>
      <c r="AN67" s="177">
        <v>0</v>
      </c>
      <c r="AO67" s="177">
        <v>369.65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7.19</v>
      </c>
      <c r="AV67" s="177">
        <v>0.05</v>
      </c>
      <c r="AW67" s="177">
        <v>0</v>
      </c>
      <c r="AX67" s="177">
        <v>0.02</v>
      </c>
      <c r="AY67" s="177">
        <v>0.08</v>
      </c>
    </row>
    <row r="68" spans="1:51">
      <c r="A68" t="s">
        <v>110</v>
      </c>
      <c r="B68" s="177">
        <v>0</v>
      </c>
      <c r="C68" s="177">
        <v>0</v>
      </c>
      <c r="D68" s="177">
        <v>16.670000000000002</v>
      </c>
      <c r="E68" s="177">
        <v>0</v>
      </c>
      <c r="F68" s="177">
        <v>0</v>
      </c>
      <c r="G68" s="177">
        <v>31.11</v>
      </c>
      <c r="H68" s="177">
        <v>0</v>
      </c>
      <c r="I68" s="177">
        <v>0</v>
      </c>
      <c r="J68" s="177">
        <v>38.56</v>
      </c>
      <c r="K68" s="177">
        <v>16.850000000000001</v>
      </c>
      <c r="L68" s="177">
        <v>0.45</v>
      </c>
      <c r="M68" s="177">
        <v>2.11</v>
      </c>
      <c r="N68" s="177">
        <v>1.74</v>
      </c>
      <c r="O68" s="177">
        <v>2.4500000000000002</v>
      </c>
      <c r="P68" s="177">
        <v>0.95</v>
      </c>
      <c r="Q68" s="177">
        <v>0.3</v>
      </c>
      <c r="R68" s="177">
        <v>0.63</v>
      </c>
      <c r="S68" s="177">
        <v>0.39</v>
      </c>
      <c r="T68" s="177">
        <v>0</v>
      </c>
      <c r="U68" s="177">
        <v>1.7</v>
      </c>
      <c r="V68" s="177">
        <v>0.17</v>
      </c>
      <c r="W68" s="177">
        <v>0.55000000000000004</v>
      </c>
      <c r="X68" s="177">
        <v>2.13</v>
      </c>
      <c r="Y68" s="177">
        <v>0</v>
      </c>
      <c r="Z68" s="177">
        <v>4.01</v>
      </c>
      <c r="AA68" s="177">
        <v>1.3</v>
      </c>
      <c r="AB68" s="177">
        <v>0</v>
      </c>
      <c r="AC68" s="177">
        <v>25.37</v>
      </c>
      <c r="AD68" s="177">
        <v>0</v>
      </c>
      <c r="AE68" s="177">
        <v>0</v>
      </c>
      <c r="AF68" s="177">
        <v>0</v>
      </c>
      <c r="AG68" s="177">
        <v>33.840000000000003</v>
      </c>
      <c r="AH68" s="177">
        <v>0</v>
      </c>
      <c r="AI68" s="177">
        <v>12.73</v>
      </c>
      <c r="AJ68" s="177">
        <v>0</v>
      </c>
      <c r="AK68" s="177">
        <v>49.51</v>
      </c>
      <c r="AL68" s="177">
        <v>0</v>
      </c>
      <c r="AM68" s="177">
        <v>0</v>
      </c>
      <c r="AN68" s="177">
        <v>0</v>
      </c>
      <c r="AO68" s="177">
        <v>369.65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7.19</v>
      </c>
      <c r="AV68" s="177">
        <v>0.05</v>
      </c>
      <c r="AW68" s="177">
        <v>0</v>
      </c>
      <c r="AX68" s="177">
        <v>0.02</v>
      </c>
      <c r="AY68" s="177">
        <v>0.08</v>
      </c>
    </row>
    <row r="69" spans="1:51">
      <c r="A69" t="s">
        <v>111</v>
      </c>
      <c r="B69" s="177">
        <v>0</v>
      </c>
      <c r="C69" s="177">
        <v>0</v>
      </c>
      <c r="D69" s="177">
        <v>16.670000000000002</v>
      </c>
      <c r="E69" s="177">
        <v>0</v>
      </c>
      <c r="F69" s="177">
        <v>0</v>
      </c>
      <c r="G69" s="177">
        <v>31.11</v>
      </c>
      <c r="H69" s="177">
        <v>0</v>
      </c>
      <c r="I69" s="177">
        <v>0</v>
      </c>
      <c r="J69" s="177">
        <v>38.56</v>
      </c>
      <c r="K69" s="177">
        <v>16.850000000000001</v>
      </c>
      <c r="L69" s="177">
        <v>0.46</v>
      </c>
      <c r="M69" s="177">
        <v>2.11</v>
      </c>
      <c r="N69" s="177">
        <v>1.74</v>
      </c>
      <c r="O69" s="177">
        <v>2.4500000000000002</v>
      </c>
      <c r="P69" s="177">
        <v>0.95</v>
      </c>
      <c r="Q69" s="177">
        <v>0.3</v>
      </c>
      <c r="R69" s="177">
        <v>0.63</v>
      </c>
      <c r="S69" s="177">
        <v>0.39</v>
      </c>
      <c r="T69" s="177">
        <v>0</v>
      </c>
      <c r="U69" s="177">
        <v>1.7</v>
      </c>
      <c r="V69" s="177">
        <v>0.17</v>
      </c>
      <c r="W69" s="177">
        <v>0.55000000000000004</v>
      </c>
      <c r="X69" s="177">
        <v>2.13</v>
      </c>
      <c r="Y69" s="177">
        <v>0</v>
      </c>
      <c r="Z69" s="177">
        <v>4.01</v>
      </c>
      <c r="AA69" s="177">
        <v>1.3</v>
      </c>
      <c r="AB69" s="177">
        <v>0</v>
      </c>
      <c r="AC69" s="177">
        <v>25.37</v>
      </c>
      <c r="AD69" s="177">
        <v>0</v>
      </c>
      <c r="AE69" s="177">
        <v>0</v>
      </c>
      <c r="AF69" s="177">
        <v>0</v>
      </c>
      <c r="AG69" s="177">
        <v>33.840000000000003</v>
      </c>
      <c r="AH69" s="177">
        <v>0</v>
      </c>
      <c r="AI69" s="177">
        <v>12.73</v>
      </c>
      <c r="AJ69" s="177">
        <v>0</v>
      </c>
      <c r="AK69" s="177">
        <v>48.55</v>
      </c>
      <c r="AL69" s="177">
        <v>0</v>
      </c>
      <c r="AM69" s="177">
        <v>0</v>
      </c>
      <c r="AN69" s="177">
        <v>0</v>
      </c>
      <c r="AO69" s="177">
        <v>369.65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7.21</v>
      </c>
      <c r="AV69" s="177">
        <v>0.05</v>
      </c>
      <c r="AW69" s="177">
        <v>0</v>
      </c>
      <c r="AX69" s="177">
        <v>0.02</v>
      </c>
      <c r="AY69" s="177">
        <v>0.08</v>
      </c>
    </row>
    <row r="70" spans="1:51">
      <c r="A70" t="s">
        <v>112</v>
      </c>
      <c r="B70" s="177">
        <v>0</v>
      </c>
      <c r="C70" s="177">
        <v>0</v>
      </c>
      <c r="D70" s="177">
        <v>16.670000000000002</v>
      </c>
      <c r="E70" s="177">
        <v>0</v>
      </c>
      <c r="F70" s="177">
        <v>0</v>
      </c>
      <c r="G70" s="177">
        <v>31.11</v>
      </c>
      <c r="H70" s="177">
        <v>0</v>
      </c>
      <c r="I70" s="177">
        <v>0</v>
      </c>
      <c r="J70" s="177">
        <v>38.56</v>
      </c>
      <c r="K70" s="177">
        <v>16.850000000000001</v>
      </c>
      <c r="L70" s="177">
        <v>0.46</v>
      </c>
      <c r="M70" s="177">
        <v>2.11</v>
      </c>
      <c r="N70" s="177">
        <v>1.74</v>
      </c>
      <c r="O70" s="177">
        <v>2.4500000000000002</v>
      </c>
      <c r="P70" s="177">
        <v>0.95</v>
      </c>
      <c r="Q70" s="177">
        <v>0.3</v>
      </c>
      <c r="R70" s="177">
        <v>0.63</v>
      </c>
      <c r="S70" s="177">
        <v>0.39</v>
      </c>
      <c r="T70" s="177">
        <v>0</v>
      </c>
      <c r="U70" s="177">
        <v>1.7</v>
      </c>
      <c r="V70" s="177">
        <v>0.17</v>
      </c>
      <c r="W70" s="177">
        <v>0.55000000000000004</v>
      </c>
      <c r="X70" s="177">
        <v>2.13</v>
      </c>
      <c r="Y70" s="177">
        <v>0</v>
      </c>
      <c r="Z70" s="177">
        <v>4.01</v>
      </c>
      <c r="AA70" s="177">
        <v>1.3</v>
      </c>
      <c r="AB70" s="177">
        <v>0</v>
      </c>
      <c r="AC70" s="177">
        <v>25.37</v>
      </c>
      <c r="AD70" s="177">
        <v>0</v>
      </c>
      <c r="AE70" s="177">
        <v>0</v>
      </c>
      <c r="AF70" s="177">
        <v>0</v>
      </c>
      <c r="AG70" s="177">
        <v>33.840000000000003</v>
      </c>
      <c r="AH70" s="177">
        <v>0</v>
      </c>
      <c r="AI70" s="177">
        <v>12.73</v>
      </c>
      <c r="AJ70" s="177">
        <v>0</v>
      </c>
      <c r="AK70" s="177">
        <v>14.51</v>
      </c>
      <c r="AL70" s="177">
        <v>0</v>
      </c>
      <c r="AM70" s="177">
        <v>0</v>
      </c>
      <c r="AN70" s="177">
        <v>0</v>
      </c>
      <c r="AO70" s="177">
        <v>369.65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7.21</v>
      </c>
      <c r="AV70" s="177">
        <v>0.05</v>
      </c>
      <c r="AW70" s="177">
        <v>0</v>
      </c>
      <c r="AX70" s="177">
        <v>0.02</v>
      </c>
      <c r="AY70" s="177">
        <v>0.08</v>
      </c>
    </row>
    <row r="71" spans="1:51">
      <c r="A71" t="s">
        <v>113</v>
      </c>
      <c r="B71" s="177">
        <v>0</v>
      </c>
      <c r="C71" s="177">
        <v>0</v>
      </c>
      <c r="D71" s="177">
        <v>16.670000000000002</v>
      </c>
      <c r="E71" s="177">
        <v>0</v>
      </c>
      <c r="F71" s="177">
        <v>0</v>
      </c>
      <c r="G71" s="177">
        <v>31.11</v>
      </c>
      <c r="H71" s="177">
        <v>0</v>
      </c>
      <c r="I71" s="177">
        <v>0</v>
      </c>
      <c r="J71" s="177">
        <v>38.56</v>
      </c>
      <c r="K71" s="177">
        <v>16.850000000000001</v>
      </c>
      <c r="L71" s="177">
        <v>0.91</v>
      </c>
      <c r="M71" s="177">
        <v>2.11</v>
      </c>
      <c r="N71" s="177">
        <v>1.74</v>
      </c>
      <c r="O71" s="177">
        <v>2.4500000000000002</v>
      </c>
      <c r="P71" s="177">
        <v>0.95</v>
      </c>
      <c r="Q71" s="177">
        <v>0.3</v>
      </c>
      <c r="R71" s="177">
        <v>0.63</v>
      </c>
      <c r="S71" s="177">
        <v>0.39</v>
      </c>
      <c r="T71" s="177">
        <v>0</v>
      </c>
      <c r="U71" s="177">
        <v>1.7</v>
      </c>
      <c r="V71" s="177">
        <v>0.17</v>
      </c>
      <c r="W71" s="177">
        <v>0.55000000000000004</v>
      </c>
      <c r="X71" s="177">
        <v>2.13</v>
      </c>
      <c r="Y71" s="177">
        <v>0</v>
      </c>
      <c r="Z71" s="177">
        <v>4.01</v>
      </c>
      <c r="AA71" s="177">
        <v>1.3</v>
      </c>
      <c r="AB71" s="177">
        <v>0</v>
      </c>
      <c r="AC71" s="177">
        <v>25.37</v>
      </c>
      <c r="AD71" s="177">
        <v>0</v>
      </c>
      <c r="AE71" s="177">
        <v>0</v>
      </c>
      <c r="AF71" s="177">
        <v>0</v>
      </c>
      <c r="AG71" s="177">
        <v>33.840000000000003</v>
      </c>
      <c r="AH71" s="177">
        <v>0</v>
      </c>
      <c r="AI71" s="177">
        <v>12.73</v>
      </c>
      <c r="AJ71" s="177">
        <v>0</v>
      </c>
      <c r="AK71" s="177">
        <v>14.51</v>
      </c>
      <c r="AL71" s="177">
        <v>0</v>
      </c>
      <c r="AM71" s="177">
        <v>0</v>
      </c>
      <c r="AN71" s="177">
        <v>0</v>
      </c>
      <c r="AO71" s="177">
        <v>369.65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7.21</v>
      </c>
      <c r="AV71" s="177">
        <v>0.05</v>
      </c>
      <c r="AW71" s="177">
        <v>0.04</v>
      </c>
      <c r="AX71" s="177">
        <v>0.02</v>
      </c>
      <c r="AY71" s="177">
        <v>0.08</v>
      </c>
    </row>
    <row r="72" spans="1:51">
      <c r="A72" t="s">
        <v>114</v>
      </c>
      <c r="B72" s="177">
        <v>0</v>
      </c>
      <c r="C72" s="177">
        <v>0</v>
      </c>
      <c r="D72" s="177">
        <v>16.670000000000002</v>
      </c>
      <c r="E72" s="177">
        <v>0</v>
      </c>
      <c r="F72" s="177">
        <v>0</v>
      </c>
      <c r="G72" s="177">
        <v>31.11</v>
      </c>
      <c r="H72" s="177">
        <v>0</v>
      </c>
      <c r="I72" s="177">
        <v>0</v>
      </c>
      <c r="J72" s="177">
        <v>38.56</v>
      </c>
      <c r="K72" s="177">
        <v>16.850000000000001</v>
      </c>
      <c r="L72" s="177">
        <v>0.91</v>
      </c>
      <c r="M72" s="177">
        <v>2.11</v>
      </c>
      <c r="N72" s="177">
        <v>1.74</v>
      </c>
      <c r="O72" s="177">
        <v>2.4500000000000002</v>
      </c>
      <c r="P72" s="177">
        <v>0.95</v>
      </c>
      <c r="Q72" s="177">
        <v>0.3</v>
      </c>
      <c r="R72" s="177">
        <v>0.63</v>
      </c>
      <c r="S72" s="177">
        <v>0.39</v>
      </c>
      <c r="T72" s="177">
        <v>0</v>
      </c>
      <c r="U72" s="177">
        <v>1.7</v>
      </c>
      <c r="V72" s="177">
        <v>0.17</v>
      </c>
      <c r="W72" s="177">
        <v>0.55000000000000004</v>
      </c>
      <c r="X72" s="177">
        <v>2.13</v>
      </c>
      <c r="Y72" s="177">
        <v>0</v>
      </c>
      <c r="Z72" s="177">
        <v>4.01</v>
      </c>
      <c r="AA72" s="177">
        <v>1.3</v>
      </c>
      <c r="AB72" s="177">
        <v>0</v>
      </c>
      <c r="AC72" s="177">
        <v>25.37</v>
      </c>
      <c r="AD72" s="177">
        <v>0</v>
      </c>
      <c r="AE72" s="177">
        <v>0</v>
      </c>
      <c r="AF72" s="177">
        <v>0</v>
      </c>
      <c r="AG72" s="177">
        <v>44.14</v>
      </c>
      <c r="AH72" s="177">
        <v>0</v>
      </c>
      <c r="AI72" s="177">
        <v>12.73</v>
      </c>
      <c r="AJ72" s="177">
        <v>0</v>
      </c>
      <c r="AK72" s="177">
        <v>39.51</v>
      </c>
      <c r="AL72" s="177">
        <v>0</v>
      </c>
      <c r="AM72" s="177">
        <v>0</v>
      </c>
      <c r="AN72" s="177">
        <v>0</v>
      </c>
      <c r="AO72" s="177">
        <v>369.65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7.21</v>
      </c>
      <c r="AV72" s="177">
        <v>0.05</v>
      </c>
      <c r="AW72" s="177">
        <v>0.04</v>
      </c>
      <c r="AX72" s="177">
        <v>0</v>
      </c>
      <c r="AY72" s="177">
        <v>0.08</v>
      </c>
    </row>
    <row r="73" spans="1:51">
      <c r="A73" t="s">
        <v>115</v>
      </c>
      <c r="B73" s="177">
        <v>0</v>
      </c>
      <c r="C73" s="177">
        <v>0</v>
      </c>
      <c r="D73" s="177">
        <v>16.670000000000002</v>
      </c>
      <c r="E73" s="177">
        <v>0</v>
      </c>
      <c r="F73" s="177">
        <v>0</v>
      </c>
      <c r="G73" s="177">
        <v>31.11</v>
      </c>
      <c r="H73" s="177">
        <v>0</v>
      </c>
      <c r="I73" s="177">
        <v>0</v>
      </c>
      <c r="J73" s="177">
        <v>38.56</v>
      </c>
      <c r="K73" s="177">
        <v>16.850000000000001</v>
      </c>
      <c r="L73" s="177">
        <v>0.46</v>
      </c>
      <c r="M73" s="177">
        <v>2.11</v>
      </c>
      <c r="N73" s="177">
        <v>1.74</v>
      </c>
      <c r="O73" s="177">
        <v>2.4500000000000002</v>
      </c>
      <c r="P73" s="177">
        <v>0.95</v>
      </c>
      <c r="Q73" s="177">
        <v>0.3</v>
      </c>
      <c r="R73" s="177">
        <v>0.63</v>
      </c>
      <c r="S73" s="177">
        <v>0.39</v>
      </c>
      <c r="T73" s="177">
        <v>0</v>
      </c>
      <c r="U73" s="177">
        <v>1.7</v>
      </c>
      <c r="V73" s="177">
        <v>1.1200000000000001</v>
      </c>
      <c r="W73" s="177">
        <v>0.55000000000000004</v>
      </c>
      <c r="X73" s="177">
        <v>2.13</v>
      </c>
      <c r="Y73" s="177">
        <v>0</v>
      </c>
      <c r="Z73" s="177">
        <v>4.01</v>
      </c>
      <c r="AA73" s="177">
        <v>1.3</v>
      </c>
      <c r="AB73" s="177">
        <v>0</v>
      </c>
      <c r="AC73" s="177">
        <v>25.37</v>
      </c>
      <c r="AD73" s="177">
        <v>0</v>
      </c>
      <c r="AE73" s="177">
        <v>0</v>
      </c>
      <c r="AF73" s="177">
        <v>0</v>
      </c>
      <c r="AG73" s="177">
        <v>33.840000000000003</v>
      </c>
      <c r="AH73" s="177">
        <v>0</v>
      </c>
      <c r="AI73" s="177">
        <v>12.73</v>
      </c>
      <c r="AJ73" s="177">
        <v>0</v>
      </c>
      <c r="AK73" s="177">
        <v>47.3</v>
      </c>
      <c r="AL73" s="177">
        <v>0</v>
      </c>
      <c r="AM73" s="177">
        <v>0</v>
      </c>
      <c r="AN73" s="177">
        <v>0</v>
      </c>
      <c r="AO73" s="177">
        <v>369.65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7.21</v>
      </c>
      <c r="AV73" s="177">
        <v>0.03</v>
      </c>
      <c r="AW73" s="177">
        <v>0.04</v>
      </c>
      <c r="AX73" s="177">
        <v>0.03</v>
      </c>
      <c r="AY73" s="177">
        <v>0.08</v>
      </c>
    </row>
    <row r="74" spans="1:51">
      <c r="A74" t="s">
        <v>116</v>
      </c>
      <c r="B74" s="177">
        <v>0</v>
      </c>
      <c r="C74" s="177">
        <v>0</v>
      </c>
      <c r="D74" s="177">
        <v>16.670000000000002</v>
      </c>
      <c r="E74" s="177">
        <v>0</v>
      </c>
      <c r="F74" s="177">
        <v>0</v>
      </c>
      <c r="G74" s="177">
        <v>31.11</v>
      </c>
      <c r="H74" s="177">
        <v>0</v>
      </c>
      <c r="I74" s="177">
        <v>0</v>
      </c>
      <c r="J74" s="177">
        <v>38.56</v>
      </c>
      <c r="K74" s="177">
        <v>16.850000000000001</v>
      </c>
      <c r="L74" s="177">
        <v>0.46</v>
      </c>
      <c r="M74" s="177">
        <v>2.11</v>
      </c>
      <c r="N74" s="177">
        <v>1.74</v>
      </c>
      <c r="O74" s="177">
        <v>2.4500000000000002</v>
      </c>
      <c r="P74" s="177">
        <v>0.95</v>
      </c>
      <c r="Q74" s="177">
        <v>0.3</v>
      </c>
      <c r="R74" s="177">
        <v>0.63</v>
      </c>
      <c r="S74" s="177">
        <v>0.39</v>
      </c>
      <c r="T74" s="177">
        <v>0</v>
      </c>
      <c r="U74" s="177">
        <v>1.7</v>
      </c>
      <c r="V74" s="177">
        <v>0.97</v>
      </c>
      <c r="W74" s="177">
        <v>0.55000000000000004</v>
      </c>
      <c r="X74" s="177">
        <v>2.13</v>
      </c>
      <c r="Y74" s="177">
        <v>0</v>
      </c>
      <c r="Z74" s="177">
        <v>4.01</v>
      </c>
      <c r="AA74" s="177">
        <v>1.3</v>
      </c>
      <c r="AB74" s="177">
        <v>0</v>
      </c>
      <c r="AC74" s="177">
        <v>25.37</v>
      </c>
      <c r="AD74" s="177">
        <v>0</v>
      </c>
      <c r="AE74" s="177">
        <v>0</v>
      </c>
      <c r="AF74" s="177">
        <v>0</v>
      </c>
      <c r="AG74" s="177">
        <v>33.840000000000003</v>
      </c>
      <c r="AH74" s="177">
        <v>0</v>
      </c>
      <c r="AI74" s="177">
        <v>12.73</v>
      </c>
      <c r="AJ74" s="177">
        <v>0</v>
      </c>
      <c r="AK74" s="177">
        <v>47.3</v>
      </c>
      <c r="AL74" s="177">
        <v>0</v>
      </c>
      <c r="AM74" s="177">
        <v>0</v>
      </c>
      <c r="AN74" s="177">
        <v>0</v>
      </c>
      <c r="AO74" s="177">
        <v>369.65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7.21</v>
      </c>
      <c r="AV74" s="177">
        <v>0.03</v>
      </c>
      <c r="AW74" s="177">
        <v>0.04</v>
      </c>
      <c r="AX74" s="177">
        <v>0.03</v>
      </c>
      <c r="AY74" s="177">
        <v>0.08</v>
      </c>
    </row>
    <row r="75" spans="1:51">
      <c r="A75" t="s">
        <v>117</v>
      </c>
      <c r="B75" s="177">
        <v>0</v>
      </c>
      <c r="C75" s="177">
        <v>0</v>
      </c>
      <c r="D75" s="177">
        <v>16.07</v>
      </c>
      <c r="E75" s="177">
        <v>0</v>
      </c>
      <c r="F75" s="177">
        <v>0</v>
      </c>
      <c r="G75" s="177">
        <v>31.11</v>
      </c>
      <c r="H75" s="177">
        <v>0</v>
      </c>
      <c r="I75" s="177">
        <v>0</v>
      </c>
      <c r="J75" s="177">
        <v>38.56</v>
      </c>
      <c r="K75" s="177">
        <v>30.06</v>
      </c>
      <c r="L75" s="177">
        <v>0.46</v>
      </c>
      <c r="M75" s="177">
        <v>2.11</v>
      </c>
      <c r="N75" s="177">
        <v>1.74</v>
      </c>
      <c r="O75" s="177">
        <v>2.4500000000000002</v>
      </c>
      <c r="P75" s="177">
        <v>0.95</v>
      </c>
      <c r="Q75" s="177">
        <v>0.3</v>
      </c>
      <c r="R75" s="177">
        <v>0.63</v>
      </c>
      <c r="S75" s="177">
        <v>0.39</v>
      </c>
      <c r="T75" s="177">
        <v>0</v>
      </c>
      <c r="U75" s="177">
        <v>1.7</v>
      </c>
      <c r="V75" s="177">
        <v>1.63</v>
      </c>
      <c r="W75" s="177">
        <v>0.55000000000000004</v>
      </c>
      <c r="X75" s="177">
        <v>2.13</v>
      </c>
      <c r="Y75" s="177">
        <v>0</v>
      </c>
      <c r="Z75" s="177">
        <v>4.01</v>
      </c>
      <c r="AA75" s="177">
        <v>1.3</v>
      </c>
      <c r="AB75" s="177">
        <v>0</v>
      </c>
      <c r="AC75" s="177">
        <v>25.37</v>
      </c>
      <c r="AD75" s="177">
        <v>0</v>
      </c>
      <c r="AE75" s="177">
        <v>0</v>
      </c>
      <c r="AF75" s="177">
        <v>0</v>
      </c>
      <c r="AG75" s="177">
        <v>33.840000000000003</v>
      </c>
      <c r="AH75" s="177">
        <v>0</v>
      </c>
      <c r="AI75" s="177">
        <v>12.73</v>
      </c>
      <c r="AJ75" s="177">
        <v>0</v>
      </c>
      <c r="AK75" s="177">
        <v>47.3</v>
      </c>
      <c r="AL75" s="177">
        <v>0</v>
      </c>
      <c r="AM75" s="177">
        <v>0</v>
      </c>
      <c r="AN75" s="177">
        <v>0</v>
      </c>
      <c r="AO75" s="177">
        <v>377.43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7.21</v>
      </c>
      <c r="AV75" s="177">
        <v>0.03</v>
      </c>
      <c r="AW75" s="177">
        <v>0.04</v>
      </c>
      <c r="AX75" s="177">
        <v>0.03</v>
      </c>
      <c r="AY75" s="177">
        <v>0.08</v>
      </c>
    </row>
    <row r="76" spans="1:51">
      <c r="A76" t="s">
        <v>118</v>
      </c>
      <c r="B76" s="177">
        <v>0</v>
      </c>
      <c r="C76" s="177">
        <v>0</v>
      </c>
      <c r="D76" s="177">
        <v>16.670000000000002</v>
      </c>
      <c r="E76" s="177">
        <v>0</v>
      </c>
      <c r="F76" s="177">
        <v>0</v>
      </c>
      <c r="G76" s="177">
        <v>31.11</v>
      </c>
      <c r="H76" s="177">
        <v>0</v>
      </c>
      <c r="I76" s="177">
        <v>0</v>
      </c>
      <c r="J76" s="177">
        <v>38.56</v>
      </c>
      <c r="K76" s="177">
        <v>39.729999999999997</v>
      </c>
      <c r="L76" s="177">
        <v>0.46</v>
      </c>
      <c r="M76" s="177">
        <v>2.11</v>
      </c>
      <c r="N76" s="177">
        <v>1.74</v>
      </c>
      <c r="O76" s="177">
        <v>2.4500000000000002</v>
      </c>
      <c r="P76" s="177">
        <v>0.95</v>
      </c>
      <c r="Q76" s="177">
        <v>0.3</v>
      </c>
      <c r="R76" s="177">
        <v>0.63</v>
      </c>
      <c r="S76" s="177">
        <v>0.39</v>
      </c>
      <c r="T76" s="177">
        <v>0</v>
      </c>
      <c r="U76" s="177">
        <v>1.7</v>
      </c>
      <c r="V76" s="177">
        <v>2.0699999999999998</v>
      </c>
      <c r="W76" s="177">
        <v>0.55000000000000004</v>
      </c>
      <c r="X76" s="177">
        <v>2.13</v>
      </c>
      <c r="Y76" s="177">
        <v>0</v>
      </c>
      <c r="Z76" s="177">
        <v>4.01</v>
      </c>
      <c r="AA76" s="177">
        <v>1.3</v>
      </c>
      <c r="AB76" s="177">
        <v>0</v>
      </c>
      <c r="AC76" s="177">
        <v>25.37</v>
      </c>
      <c r="AD76" s="177">
        <v>0</v>
      </c>
      <c r="AE76" s="177">
        <v>0</v>
      </c>
      <c r="AF76" s="177">
        <v>0</v>
      </c>
      <c r="AG76" s="177">
        <v>33.840000000000003</v>
      </c>
      <c r="AH76" s="177">
        <v>0</v>
      </c>
      <c r="AI76" s="177">
        <v>12.73</v>
      </c>
      <c r="AJ76" s="177">
        <v>0</v>
      </c>
      <c r="AK76" s="177">
        <v>47.3</v>
      </c>
      <c r="AL76" s="177">
        <v>0</v>
      </c>
      <c r="AM76" s="177">
        <v>0</v>
      </c>
      <c r="AN76" s="177">
        <v>0</v>
      </c>
      <c r="AO76" s="177">
        <v>377.43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7.21</v>
      </c>
      <c r="AV76" s="177">
        <v>0.03</v>
      </c>
      <c r="AW76" s="177">
        <v>0.05</v>
      </c>
      <c r="AX76" s="177">
        <v>0.03</v>
      </c>
      <c r="AY76" s="177">
        <v>0.08</v>
      </c>
    </row>
    <row r="77" spans="1:51">
      <c r="A77" t="s">
        <v>119</v>
      </c>
      <c r="B77" s="177">
        <v>0</v>
      </c>
      <c r="C77" s="177">
        <v>0</v>
      </c>
      <c r="D77" s="177">
        <v>16.670000000000002</v>
      </c>
      <c r="E77" s="177">
        <v>0</v>
      </c>
      <c r="F77" s="177">
        <v>0</v>
      </c>
      <c r="G77" s="177">
        <v>31.11</v>
      </c>
      <c r="H77" s="177">
        <v>0</v>
      </c>
      <c r="I77" s="177">
        <v>0</v>
      </c>
      <c r="J77" s="177">
        <v>38.56</v>
      </c>
      <c r="K77" s="177">
        <v>78.42</v>
      </c>
      <c r="L77" s="177">
        <v>0.46</v>
      </c>
      <c r="M77" s="177">
        <v>2.11</v>
      </c>
      <c r="N77" s="177">
        <v>1.74</v>
      </c>
      <c r="O77" s="177">
        <v>2.4500000000000002</v>
      </c>
      <c r="P77" s="177">
        <v>0.95</v>
      </c>
      <c r="Q77" s="177">
        <v>0.3</v>
      </c>
      <c r="R77" s="177">
        <v>0.63</v>
      </c>
      <c r="S77" s="177">
        <v>0.39</v>
      </c>
      <c r="T77" s="177">
        <v>0</v>
      </c>
      <c r="U77" s="177">
        <v>1.7</v>
      </c>
      <c r="V77" s="177">
        <v>2.5099999999999998</v>
      </c>
      <c r="W77" s="177">
        <v>0.55000000000000004</v>
      </c>
      <c r="X77" s="177">
        <v>2.13</v>
      </c>
      <c r="Y77" s="177">
        <v>0</v>
      </c>
      <c r="Z77" s="177">
        <v>4.01</v>
      </c>
      <c r="AA77" s="177">
        <v>1.3</v>
      </c>
      <c r="AB77" s="177">
        <v>0</v>
      </c>
      <c r="AC77" s="177">
        <v>25.37</v>
      </c>
      <c r="AD77" s="177">
        <v>0</v>
      </c>
      <c r="AE77" s="177">
        <v>0</v>
      </c>
      <c r="AF77" s="177">
        <v>0</v>
      </c>
      <c r="AG77" s="177">
        <v>34.97</v>
      </c>
      <c r="AH77" s="177">
        <v>0</v>
      </c>
      <c r="AI77" s="177">
        <v>12.73</v>
      </c>
      <c r="AJ77" s="177">
        <v>0</v>
      </c>
      <c r="AK77" s="177">
        <v>47.3</v>
      </c>
      <c r="AL77" s="177">
        <v>0</v>
      </c>
      <c r="AM77" s="177">
        <v>0</v>
      </c>
      <c r="AN77" s="177">
        <v>0</v>
      </c>
      <c r="AO77" s="177">
        <v>377.43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7.21</v>
      </c>
      <c r="AV77" s="177">
        <v>0.03</v>
      </c>
      <c r="AW77" s="177">
        <v>0.06</v>
      </c>
      <c r="AX77" s="177">
        <v>0.03</v>
      </c>
      <c r="AY77" s="177">
        <v>0.08</v>
      </c>
    </row>
    <row r="78" spans="1:51">
      <c r="A78" t="s">
        <v>120</v>
      </c>
      <c r="B78" s="177">
        <v>0</v>
      </c>
      <c r="C78" s="177">
        <v>0</v>
      </c>
      <c r="D78" s="177">
        <v>16.670000000000002</v>
      </c>
      <c r="E78" s="177">
        <v>0</v>
      </c>
      <c r="F78" s="177">
        <v>0</v>
      </c>
      <c r="G78" s="177">
        <v>31.11</v>
      </c>
      <c r="H78" s="177">
        <v>0</v>
      </c>
      <c r="I78" s="177">
        <v>0</v>
      </c>
      <c r="J78" s="177">
        <v>38.56</v>
      </c>
      <c r="K78" s="177">
        <v>78.42</v>
      </c>
      <c r="L78" s="177">
        <v>0.46</v>
      </c>
      <c r="M78" s="177">
        <v>2.11</v>
      </c>
      <c r="N78" s="177">
        <v>1.74</v>
      </c>
      <c r="O78" s="177">
        <v>2.4500000000000002</v>
      </c>
      <c r="P78" s="177">
        <v>0.95</v>
      </c>
      <c r="Q78" s="177">
        <v>0.3</v>
      </c>
      <c r="R78" s="177">
        <v>0.63</v>
      </c>
      <c r="S78" s="177">
        <v>0.39</v>
      </c>
      <c r="T78" s="177">
        <v>0</v>
      </c>
      <c r="U78" s="177">
        <v>1.7</v>
      </c>
      <c r="V78" s="177">
        <v>2.5099999999999998</v>
      </c>
      <c r="W78" s="177">
        <v>0.55000000000000004</v>
      </c>
      <c r="X78" s="177">
        <v>2.13</v>
      </c>
      <c r="Y78" s="177">
        <v>0</v>
      </c>
      <c r="Z78" s="177">
        <v>4.01</v>
      </c>
      <c r="AA78" s="177">
        <v>1.3</v>
      </c>
      <c r="AB78" s="177">
        <v>0</v>
      </c>
      <c r="AC78" s="177">
        <v>25.37</v>
      </c>
      <c r="AD78" s="177">
        <v>0</v>
      </c>
      <c r="AE78" s="177">
        <v>0</v>
      </c>
      <c r="AF78" s="177">
        <v>0</v>
      </c>
      <c r="AG78" s="177">
        <v>34.97</v>
      </c>
      <c r="AH78" s="177">
        <v>0</v>
      </c>
      <c r="AI78" s="177">
        <v>12.73</v>
      </c>
      <c r="AJ78" s="177">
        <v>0</v>
      </c>
      <c r="AK78" s="177">
        <v>47.3</v>
      </c>
      <c r="AL78" s="177">
        <v>0</v>
      </c>
      <c r="AM78" s="177">
        <v>0</v>
      </c>
      <c r="AN78" s="177">
        <v>0</v>
      </c>
      <c r="AO78" s="177">
        <v>377.43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7.21</v>
      </c>
      <c r="AV78" s="177">
        <v>0.03</v>
      </c>
      <c r="AW78" s="177">
        <v>0.08</v>
      </c>
      <c r="AX78" s="177">
        <v>0.05</v>
      </c>
      <c r="AY78" s="177">
        <v>0.08</v>
      </c>
    </row>
    <row r="79" spans="1:51">
      <c r="A79" t="s">
        <v>121</v>
      </c>
      <c r="B79" s="177">
        <v>0</v>
      </c>
      <c r="C79" s="177">
        <v>0</v>
      </c>
      <c r="D79" s="177">
        <v>16.670000000000002</v>
      </c>
      <c r="E79" s="177">
        <v>0</v>
      </c>
      <c r="F79" s="177">
        <v>0</v>
      </c>
      <c r="G79" s="177">
        <v>31.11</v>
      </c>
      <c r="H79" s="177">
        <v>0</v>
      </c>
      <c r="I79" s="177">
        <v>0</v>
      </c>
      <c r="J79" s="177">
        <v>38.56</v>
      </c>
      <c r="K79" s="177">
        <v>98.46</v>
      </c>
      <c r="L79" s="177">
        <v>0.46</v>
      </c>
      <c r="M79" s="177">
        <v>2.11</v>
      </c>
      <c r="N79" s="177">
        <v>1.74</v>
      </c>
      <c r="O79" s="177">
        <v>2.4500000000000002</v>
      </c>
      <c r="P79" s="177">
        <v>0.95</v>
      </c>
      <c r="Q79" s="177">
        <v>0.3</v>
      </c>
      <c r="R79" s="177">
        <v>0.63</v>
      </c>
      <c r="S79" s="177">
        <v>0.39</v>
      </c>
      <c r="T79" s="177">
        <v>0</v>
      </c>
      <c r="U79" s="177">
        <v>1.7</v>
      </c>
      <c r="V79" s="177">
        <v>2.72</v>
      </c>
      <c r="W79" s="177">
        <v>0.55000000000000004</v>
      </c>
      <c r="X79" s="177">
        <v>2.13</v>
      </c>
      <c r="Y79" s="177">
        <v>0</v>
      </c>
      <c r="Z79" s="177">
        <v>4.01</v>
      </c>
      <c r="AA79" s="177">
        <v>1.3</v>
      </c>
      <c r="AB79" s="177">
        <v>0</v>
      </c>
      <c r="AC79" s="177">
        <v>25.37</v>
      </c>
      <c r="AD79" s="177">
        <v>0</v>
      </c>
      <c r="AE79" s="177">
        <v>0</v>
      </c>
      <c r="AF79" s="177">
        <v>0</v>
      </c>
      <c r="AG79" s="177">
        <v>34.97</v>
      </c>
      <c r="AH79" s="177">
        <v>0</v>
      </c>
      <c r="AI79" s="177">
        <v>12.73</v>
      </c>
      <c r="AJ79" s="177">
        <v>0</v>
      </c>
      <c r="AK79" s="177">
        <v>47.3</v>
      </c>
      <c r="AL79" s="177">
        <v>0</v>
      </c>
      <c r="AM79" s="177">
        <v>0</v>
      </c>
      <c r="AN79" s="177">
        <v>0</v>
      </c>
      <c r="AO79" s="177">
        <v>377.43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7.21</v>
      </c>
      <c r="AV79" s="177">
        <v>0</v>
      </c>
      <c r="AW79" s="177">
        <v>0.08</v>
      </c>
      <c r="AX79" s="177">
        <v>7.0000000000000007E-2</v>
      </c>
      <c r="AY79" s="177">
        <v>0.08</v>
      </c>
    </row>
    <row r="80" spans="1:51">
      <c r="A80" t="s">
        <v>122</v>
      </c>
      <c r="B80" s="177">
        <v>0</v>
      </c>
      <c r="C80" s="177">
        <v>0</v>
      </c>
      <c r="D80" s="177">
        <v>16.670000000000002</v>
      </c>
      <c r="E80" s="177">
        <v>0</v>
      </c>
      <c r="F80" s="177">
        <v>0</v>
      </c>
      <c r="G80" s="177">
        <v>30.57</v>
      </c>
      <c r="H80" s="177">
        <v>0</v>
      </c>
      <c r="I80" s="177">
        <v>0</v>
      </c>
      <c r="J80" s="177">
        <v>38.56</v>
      </c>
      <c r="K80" s="177">
        <v>16.850000000000001</v>
      </c>
      <c r="L80" s="177">
        <v>0.46</v>
      </c>
      <c r="M80" s="177">
        <v>2.11</v>
      </c>
      <c r="N80" s="177">
        <v>1.74</v>
      </c>
      <c r="O80" s="177">
        <v>2.4500000000000002</v>
      </c>
      <c r="P80" s="177">
        <v>0.95</v>
      </c>
      <c r="Q80" s="177">
        <v>0.3</v>
      </c>
      <c r="R80" s="177">
        <v>0.63</v>
      </c>
      <c r="S80" s="177">
        <v>0.39</v>
      </c>
      <c r="T80" s="177">
        <v>0</v>
      </c>
      <c r="U80" s="177">
        <v>1.7</v>
      </c>
      <c r="V80" s="177">
        <v>3.06</v>
      </c>
      <c r="W80" s="177">
        <v>0.55000000000000004</v>
      </c>
      <c r="X80" s="177">
        <v>2.13</v>
      </c>
      <c r="Y80" s="177">
        <v>0</v>
      </c>
      <c r="Z80" s="177">
        <v>4.01</v>
      </c>
      <c r="AA80" s="177">
        <v>1.3</v>
      </c>
      <c r="AB80" s="177">
        <v>0</v>
      </c>
      <c r="AC80" s="177">
        <v>25.37</v>
      </c>
      <c r="AD80" s="177">
        <v>0</v>
      </c>
      <c r="AE80" s="177">
        <v>0</v>
      </c>
      <c r="AF80" s="177">
        <v>0</v>
      </c>
      <c r="AG80" s="177">
        <v>33.840000000000003</v>
      </c>
      <c r="AH80" s="177">
        <v>0</v>
      </c>
      <c r="AI80" s="177">
        <v>12.73</v>
      </c>
      <c r="AJ80" s="177">
        <v>0</v>
      </c>
      <c r="AK80" s="177">
        <v>14.51</v>
      </c>
      <c r="AL80" s="177">
        <v>0</v>
      </c>
      <c r="AM80" s="177">
        <v>0</v>
      </c>
      <c r="AN80" s="177">
        <v>0</v>
      </c>
      <c r="AO80" s="177">
        <v>377.43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7.21</v>
      </c>
      <c r="AV80" s="177">
        <v>0</v>
      </c>
      <c r="AW80" s="177">
        <v>0.08</v>
      </c>
      <c r="AX80" s="177">
        <v>7.0000000000000007E-2</v>
      </c>
      <c r="AY80" s="177">
        <v>0.08</v>
      </c>
    </row>
    <row r="81" spans="1:51">
      <c r="A81" t="s">
        <v>123</v>
      </c>
      <c r="B81" s="177">
        <v>0</v>
      </c>
      <c r="C81" s="177">
        <v>0</v>
      </c>
      <c r="D81" s="177">
        <v>16.670000000000002</v>
      </c>
      <c r="E81" s="177">
        <v>0</v>
      </c>
      <c r="F81" s="177">
        <v>0</v>
      </c>
      <c r="G81" s="177">
        <v>30.57</v>
      </c>
      <c r="H81" s="177">
        <v>0</v>
      </c>
      <c r="I81" s="177">
        <v>0</v>
      </c>
      <c r="J81" s="177">
        <v>38.56</v>
      </c>
      <c r="K81" s="177">
        <v>16.850000000000001</v>
      </c>
      <c r="L81" s="177">
        <v>0.46</v>
      </c>
      <c r="M81" s="177">
        <v>2.11</v>
      </c>
      <c r="N81" s="177">
        <v>1.74</v>
      </c>
      <c r="O81" s="177">
        <v>2.4500000000000002</v>
      </c>
      <c r="P81" s="177">
        <v>0.95</v>
      </c>
      <c r="Q81" s="177">
        <v>0.3</v>
      </c>
      <c r="R81" s="177">
        <v>0.63</v>
      </c>
      <c r="S81" s="177">
        <v>0.39</v>
      </c>
      <c r="T81" s="177">
        <v>0</v>
      </c>
      <c r="U81" s="177">
        <v>1.7</v>
      </c>
      <c r="V81" s="177">
        <v>3.28</v>
      </c>
      <c r="W81" s="177">
        <v>0.55000000000000004</v>
      </c>
      <c r="X81" s="177">
        <v>2.13</v>
      </c>
      <c r="Y81" s="177">
        <v>0</v>
      </c>
      <c r="Z81" s="177">
        <v>4.01</v>
      </c>
      <c r="AA81" s="177">
        <v>1.3</v>
      </c>
      <c r="AB81" s="177">
        <v>0</v>
      </c>
      <c r="AC81" s="177">
        <v>25.37</v>
      </c>
      <c r="AD81" s="177">
        <v>0</v>
      </c>
      <c r="AE81" s="177">
        <v>0</v>
      </c>
      <c r="AF81" s="177">
        <v>0</v>
      </c>
      <c r="AG81" s="177">
        <v>33.840000000000003</v>
      </c>
      <c r="AH81" s="177">
        <v>0</v>
      </c>
      <c r="AI81" s="177">
        <v>12.73</v>
      </c>
      <c r="AJ81" s="177">
        <v>0</v>
      </c>
      <c r="AK81" s="177">
        <v>14.51</v>
      </c>
      <c r="AL81" s="177">
        <v>0</v>
      </c>
      <c r="AM81" s="177">
        <v>0</v>
      </c>
      <c r="AN81" s="177">
        <v>0</v>
      </c>
      <c r="AO81" s="177">
        <v>377.43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7.21</v>
      </c>
      <c r="AV81" s="177">
        <v>0</v>
      </c>
      <c r="AW81" s="177">
        <v>0.08</v>
      </c>
      <c r="AX81" s="177">
        <v>7.0000000000000007E-2</v>
      </c>
      <c r="AY81" s="177">
        <v>0.08</v>
      </c>
    </row>
    <row r="82" spans="1:51">
      <c r="A82" t="s">
        <v>124</v>
      </c>
      <c r="B82" s="177">
        <v>0</v>
      </c>
      <c r="C82" s="177">
        <v>0</v>
      </c>
      <c r="D82" s="177">
        <v>16.670000000000002</v>
      </c>
      <c r="E82" s="177">
        <v>0</v>
      </c>
      <c r="F82" s="177">
        <v>0</v>
      </c>
      <c r="G82" s="177">
        <v>30.57</v>
      </c>
      <c r="H82" s="177">
        <v>0</v>
      </c>
      <c r="I82" s="177">
        <v>0</v>
      </c>
      <c r="J82" s="177">
        <v>38.56</v>
      </c>
      <c r="K82" s="177">
        <v>16.850000000000001</v>
      </c>
      <c r="L82" s="177">
        <v>0.46</v>
      </c>
      <c r="M82" s="177">
        <v>2.11</v>
      </c>
      <c r="N82" s="177">
        <v>1.74</v>
      </c>
      <c r="O82" s="177">
        <v>2.4500000000000002</v>
      </c>
      <c r="P82" s="177">
        <v>0.95</v>
      </c>
      <c r="Q82" s="177">
        <v>0.3</v>
      </c>
      <c r="R82" s="177">
        <v>0.63</v>
      </c>
      <c r="S82" s="177">
        <v>0.39</v>
      </c>
      <c r="T82" s="177">
        <v>0</v>
      </c>
      <c r="U82" s="177">
        <v>1.7</v>
      </c>
      <c r="V82" s="177">
        <v>3.28</v>
      </c>
      <c r="W82" s="177">
        <v>0.55000000000000004</v>
      </c>
      <c r="X82" s="177">
        <v>2.13</v>
      </c>
      <c r="Y82" s="177">
        <v>0</v>
      </c>
      <c r="Z82" s="177">
        <v>4.01</v>
      </c>
      <c r="AA82" s="177">
        <v>1.3</v>
      </c>
      <c r="AB82" s="177">
        <v>0</v>
      </c>
      <c r="AC82" s="177">
        <v>25.37</v>
      </c>
      <c r="AD82" s="177">
        <v>0</v>
      </c>
      <c r="AE82" s="177">
        <v>0</v>
      </c>
      <c r="AF82" s="177">
        <v>0</v>
      </c>
      <c r="AG82" s="177">
        <v>33.840000000000003</v>
      </c>
      <c r="AH82" s="177">
        <v>0</v>
      </c>
      <c r="AI82" s="177">
        <v>12.73</v>
      </c>
      <c r="AJ82" s="177">
        <v>0</v>
      </c>
      <c r="AK82" s="177">
        <v>14.51</v>
      </c>
      <c r="AL82" s="177">
        <v>0</v>
      </c>
      <c r="AM82" s="177">
        <v>0</v>
      </c>
      <c r="AN82" s="177">
        <v>0</v>
      </c>
      <c r="AO82" s="177">
        <v>377.43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7.21</v>
      </c>
      <c r="AV82" s="177">
        <v>0</v>
      </c>
      <c r="AW82" s="177">
        <v>0.08</v>
      </c>
      <c r="AX82" s="177">
        <v>7.0000000000000007E-2</v>
      </c>
      <c r="AY82" s="177">
        <v>0.08</v>
      </c>
    </row>
    <row r="83" spans="1:51">
      <c r="A83" t="s">
        <v>125</v>
      </c>
      <c r="B83" s="177">
        <v>0</v>
      </c>
      <c r="C83" s="177">
        <v>0</v>
      </c>
      <c r="D83" s="177">
        <v>16.670000000000002</v>
      </c>
      <c r="E83" s="177">
        <v>0</v>
      </c>
      <c r="F83" s="177">
        <v>0</v>
      </c>
      <c r="G83" s="177">
        <v>29.34</v>
      </c>
      <c r="H83" s="177">
        <v>0</v>
      </c>
      <c r="I83" s="177">
        <v>0</v>
      </c>
      <c r="J83" s="177">
        <v>39.1</v>
      </c>
      <c r="K83" s="177">
        <v>16.850000000000001</v>
      </c>
      <c r="L83" s="177">
        <v>0.46</v>
      </c>
      <c r="M83" s="177">
        <v>2.11</v>
      </c>
      <c r="N83" s="177">
        <v>1.74</v>
      </c>
      <c r="O83" s="177">
        <v>2.4500000000000002</v>
      </c>
      <c r="P83" s="177">
        <v>0.95</v>
      </c>
      <c r="Q83" s="177">
        <v>0.3</v>
      </c>
      <c r="R83" s="177">
        <v>0.63</v>
      </c>
      <c r="S83" s="177">
        <v>0.39</v>
      </c>
      <c r="T83" s="177">
        <v>0</v>
      </c>
      <c r="U83" s="177">
        <v>1.7</v>
      </c>
      <c r="V83" s="177">
        <v>3.28</v>
      </c>
      <c r="W83" s="177">
        <v>0.55000000000000004</v>
      </c>
      <c r="X83" s="177">
        <v>2.13</v>
      </c>
      <c r="Y83" s="177">
        <v>0</v>
      </c>
      <c r="Z83" s="177">
        <v>4.01</v>
      </c>
      <c r="AA83" s="177">
        <v>1.3</v>
      </c>
      <c r="AB83" s="177">
        <v>0</v>
      </c>
      <c r="AC83" s="177">
        <v>25.37</v>
      </c>
      <c r="AD83" s="177">
        <v>0</v>
      </c>
      <c r="AE83" s="177">
        <v>0</v>
      </c>
      <c r="AF83" s="177">
        <v>0</v>
      </c>
      <c r="AG83" s="177">
        <v>33.840000000000003</v>
      </c>
      <c r="AH83" s="177">
        <v>0</v>
      </c>
      <c r="AI83" s="177">
        <v>12.73</v>
      </c>
      <c r="AJ83" s="177">
        <v>0</v>
      </c>
      <c r="AK83" s="177">
        <v>14.51</v>
      </c>
      <c r="AL83" s="177">
        <v>0</v>
      </c>
      <c r="AM83" s="177">
        <v>0</v>
      </c>
      <c r="AN83" s="177">
        <v>0</v>
      </c>
      <c r="AO83" s="177">
        <v>377.43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7.21</v>
      </c>
      <c r="AV83" s="177">
        <v>0</v>
      </c>
      <c r="AW83" s="177">
        <v>0.08</v>
      </c>
      <c r="AX83" s="177">
        <v>7.0000000000000007E-2</v>
      </c>
      <c r="AY83" s="177">
        <v>0.08</v>
      </c>
    </row>
    <row r="84" spans="1:51">
      <c r="A84" t="s">
        <v>126</v>
      </c>
      <c r="B84" s="177">
        <v>0</v>
      </c>
      <c r="C84" s="177">
        <v>0</v>
      </c>
      <c r="D84" s="177">
        <v>16.670000000000002</v>
      </c>
      <c r="E84" s="177">
        <v>0</v>
      </c>
      <c r="F84" s="177">
        <v>0</v>
      </c>
      <c r="G84" s="177">
        <v>30.57</v>
      </c>
      <c r="H84" s="177">
        <v>0</v>
      </c>
      <c r="I84" s="177">
        <v>0</v>
      </c>
      <c r="J84" s="177">
        <v>39.1</v>
      </c>
      <c r="K84" s="177">
        <v>16.850000000000001</v>
      </c>
      <c r="L84" s="177">
        <v>0.46</v>
      </c>
      <c r="M84" s="177">
        <v>2.11</v>
      </c>
      <c r="N84" s="177">
        <v>1.74</v>
      </c>
      <c r="O84" s="177">
        <v>2.4500000000000002</v>
      </c>
      <c r="P84" s="177">
        <v>0.95</v>
      </c>
      <c r="Q84" s="177">
        <v>0.3</v>
      </c>
      <c r="R84" s="177">
        <v>0.63</v>
      </c>
      <c r="S84" s="177">
        <v>0.39</v>
      </c>
      <c r="T84" s="177">
        <v>0</v>
      </c>
      <c r="U84" s="177">
        <v>1.7</v>
      </c>
      <c r="V84" s="177">
        <v>3.28</v>
      </c>
      <c r="W84" s="177">
        <v>0.55000000000000004</v>
      </c>
      <c r="X84" s="177">
        <v>2.13</v>
      </c>
      <c r="Y84" s="177">
        <v>0</v>
      </c>
      <c r="Z84" s="177">
        <v>4.01</v>
      </c>
      <c r="AA84" s="177">
        <v>1.3</v>
      </c>
      <c r="AB84" s="177">
        <v>0</v>
      </c>
      <c r="AC84" s="177">
        <v>25.37</v>
      </c>
      <c r="AD84" s="177">
        <v>0</v>
      </c>
      <c r="AE84" s="177">
        <v>0</v>
      </c>
      <c r="AF84" s="177">
        <v>0</v>
      </c>
      <c r="AG84" s="177">
        <v>33.840000000000003</v>
      </c>
      <c r="AH84" s="177">
        <v>0</v>
      </c>
      <c r="AI84" s="177">
        <v>12.73</v>
      </c>
      <c r="AJ84" s="177">
        <v>0</v>
      </c>
      <c r="AK84" s="177">
        <v>14.51</v>
      </c>
      <c r="AL84" s="177">
        <v>0</v>
      </c>
      <c r="AM84" s="177">
        <v>0</v>
      </c>
      <c r="AN84" s="177">
        <v>0</v>
      </c>
      <c r="AO84" s="177">
        <v>377.43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7.21</v>
      </c>
      <c r="AV84" s="177">
        <v>0</v>
      </c>
      <c r="AW84" s="177">
        <v>0.08</v>
      </c>
      <c r="AX84" s="177">
        <v>7.0000000000000007E-2</v>
      </c>
      <c r="AY84" s="177">
        <v>0.08</v>
      </c>
    </row>
    <row r="85" spans="1:51">
      <c r="A85" t="s">
        <v>127</v>
      </c>
      <c r="B85" s="177">
        <v>0</v>
      </c>
      <c r="C85" s="177">
        <v>0</v>
      </c>
      <c r="D85" s="177">
        <v>16.670000000000002</v>
      </c>
      <c r="E85" s="177">
        <v>0</v>
      </c>
      <c r="F85" s="177">
        <v>0</v>
      </c>
      <c r="G85" s="177">
        <v>30.57</v>
      </c>
      <c r="H85" s="177">
        <v>0</v>
      </c>
      <c r="I85" s="177">
        <v>0</v>
      </c>
      <c r="J85" s="177">
        <v>39.1</v>
      </c>
      <c r="K85" s="177">
        <v>16.850000000000001</v>
      </c>
      <c r="L85" s="177">
        <v>0.46</v>
      </c>
      <c r="M85" s="177">
        <v>2.11</v>
      </c>
      <c r="N85" s="177">
        <v>1.74</v>
      </c>
      <c r="O85" s="177">
        <v>2.4500000000000002</v>
      </c>
      <c r="P85" s="177">
        <v>0.95</v>
      </c>
      <c r="Q85" s="177">
        <v>0.3</v>
      </c>
      <c r="R85" s="177">
        <v>0.63</v>
      </c>
      <c r="S85" s="177">
        <v>0.39</v>
      </c>
      <c r="T85" s="177">
        <v>0</v>
      </c>
      <c r="U85" s="177">
        <v>1.7</v>
      </c>
      <c r="V85" s="177">
        <v>3.28</v>
      </c>
      <c r="W85" s="177">
        <v>0.55000000000000004</v>
      </c>
      <c r="X85" s="177">
        <v>2.13</v>
      </c>
      <c r="Y85" s="177">
        <v>0</v>
      </c>
      <c r="Z85" s="177">
        <v>4.01</v>
      </c>
      <c r="AA85" s="177">
        <v>1.3</v>
      </c>
      <c r="AB85" s="177">
        <v>0</v>
      </c>
      <c r="AC85" s="177">
        <v>25.37</v>
      </c>
      <c r="AD85" s="177">
        <v>0</v>
      </c>
      <c r="AE85" s="177">
        <v>0</v>
      </c>
      <c r="AF85" s="177">
        <v>0</v>
      </c>
      <c r="AG85" s="177">
        <v>33.840000000000003</v>
      </c>
      <c r="AH85" s="177">
        <v>0</v>
      </c>
      <c r="AI85" s="177">
        <v>12.73</v>
      </c>
      <c r="AJ85" s="177">
        <v>0</v>
      </c>
      <c r="AK85" s="177">
        <v>-33.71</v>
      </c>
      <c r="AL85" s="177">
        <v>0</v>
      </c>
      <c r="AM85" s="177">
        <v>0</v>
      </c>
      <c r="AN85" s="177">
        <v>0</v>
      </c>
      <c r="AO85" s="177">
        <v>377.43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7.21</v>
      </c>
      <c r="AV85" s="177">
        <v>0</v>
      </c>
      <c r="AW85" s="177">
        <v>0.08</v>
      </c>
      <c r="AX85" s="177">
        <v>7.0000000000000007E-2</v>
      </c>
      <c r="AY85" s="177">
        <v>0.08</v>
      </c>
    </row>
    <row r="86" spans="1:51">
      <c r="A86" t="s">
        <v>128</v>
      </c>
      <c r="B86" s="177">
        <v>0</v>
      </c>
      <c r="C86" s="177">
        <v>0</v>
      </c>
      <c r="D86" s="177">
        <v>16.670000000000002</v>
      </c>
      <c r="E86" s="177">
        <v>0</v>
      </c>
      <c r="F86" s="177">
        <v>0</v>
      </c>
      <c r="G86" s="177">
        <v>30.57</v>
      </c>
      <c r="H86" s="177">
        <v>0</v>
      </c>
      <c r="I86" s="177">
        <v>0</v>
      </c>
      <c r="J86" s="177">
        <v>39.1</v>
      </c>
      <c r="K86" s="177">
        <v>16.850000000000001</v>
      </c>
      <c r="L86" s="177">
        <v>0.46</v>
      </c>
      <c r="M86" s="177">
        <v>2.11</v>
      </c>
      <c r="N86" s="177">
        <v>1.74</v>
      </c>
      <c r="O86" s="177">
        <v>2.4500000000000002</v>
      </c>
      <c r="P86" s="177">
        <v>0.95</v>
      </c>
      <c r="Q86" s="177">
        <v>0.3</v>
      </c>
      <c r="R86" s="177">
        <v>0.63</v>
      </c>
      <c r="S86" s="177">
        <v>0.39</v>
      </c>
      <c r="T86" s="177">
        <v>0</v>
      </c>
      <c r="U86" s="177">
        <v>1.7</v>
      </c>
      <c r="V86" s="177">
        <v>3.28</v>
      </c>
      <c r="W86" s="177">
        <v>0.55000000000000004</v>
      </c>
      <c r="X86" s="177">
        <v>2.13</v>
      </c>
      <c r="Y86" s="177">
        <v>0</v>
      </c>
      <c r="Z86" s="177">
        <v>4.01</v>
      </c>
      <c r="AA86" s="177">
        <v>1.3</v>
      </c>
      <c r="AB86" s="177">
        <v>0</v>
      </c>
      <c r="AC86" s="177">
        <v>25.37</v>
      </c>
      <c r="AD86" s="177">
        <v>0</v>
      </c>
      <c r="AE86" s="177">
        <v>0</v>
      </c>
      <c r="AF86" s="177">
        <v>0</v>
      </c>
      <c r="AG86" s="177">
        <v>33.840000000000003</v>
      </c>
      <c r="AH86" s="177">
        <v>0</v>
      </c>
      <c r="AI86" s="177">
        <v>12.73</v>
      </c>
      <c r="AJ86" s="177">
        <v>0</v>
      </c>
      <c r="AK86" s="177">
        <v>-33.71</v>
      </c>
      <c r="AL86" s="177">
        <v>0</v>
      </c>
      <c r="AM86" s="177">
        <v>0</v>
      </c>
      <c r="AN86" s="177">
        <v>0</v>
      </c>
      <c r="AO86" s="177">
        <v>377.43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7.21</v>
      </c>
      <c r="AV86" s="177">
        <v>0.03</v>
      </c>
      <c r="AW86" s="177">
        <v>0.08</v>
      </c>
      <c r="AX86" s="177">
        <v>0.04</v>
      </c>
      <c r="AY86" s="177">
        <v>0.08</v>
      </c>
    </row>
    <row r="87" spans="1:51">
      <c r="A87" t="s">
        <v>129</v>
      </c>
      <c r="B87" s="177">
        <v>0</v>
      </c>
      <c r="C87" s="177">
        <v>0</v>
      </c>
      <c r="D87" s="177">
        <v>16.670000000000002</v>
      </c>
      <c r="E87" s="177">
        <v>0</v>
      </c>
      <c r="F87" s="177">
        <v>0</v>
      </c>
      <c r="G87" s="177">
        <v>30.57</v>
      </c>
      <c r="H87" s="177">
        <v>0</v>
      </c>
      <c r="I87" s="177">
        <v>0</v>
      </c>
      <c r="J87" s="177">
        <v>39.1</v>
      </c>
      <c r="K87" s="177">
        <v>16.850000000000001</v>
      </c>
      <c r="L87" s="177">
        <v>0.46</v>
      </c>
      <c r="M87" s="177">
        <v>2.11</v>
      </c>
      <c r="N87" s="177">
        <v>1.74</v>
      </c>
      <c r="O87" s="177">
        <v>2.4500000000000002</v>
      </c>
      <c r="P87" s="177">
        <v>0.95</v>
      </c>
      <c r="Q87" s="177">
        <v>0.3</v>
      </c>
      <c r="R87" s="177">
        <v>0.63</v>
      </c>
      <c r="S87" s="177">
        <v>0.39</v>
      </c>
      <c r="T87" s="177">
        <v>0</v>
      </c>
      <c r="U87" s="177">
        <v>1.7</v>
      </c>
      <c r="V87" s="177">
        <v>3.28</v>
      </c>
      <c r="W87" s="177">
        <v>0.55000000000000004</v>
      </c>
      <c r="X87" s="177">
        <v>2.13</v>
      </c>
      <c r="Y87" s="177">
        <v>0</v>
      </c>
      <c r="Z87" s="177">
        <v>4.01</v>
      </c>
      <c r="AA87" s="177">
        <v>1.3</v>
      </c>
      <c r="AB87" s="177">
        <v>0</v>
      </c>
      <c r="AC87" s="177">
        <v>24.4</v>
      </c>
      <c r="AD87" s="177">
        <v>0</v>
      </c>
      <c r="AE87" s="177">
        <v>0</v>
      </c>
      <c r="AF87" s="177">
        <v>0</v>
      </c>
      <c r="AG87" s="177">
        <v>32.96</v>
      </c>
      <c r="AH87" s="177">
        <v>0</v>
      </c>
      <c r="AI87" s="177">
        <v>12.73</v>
      </c>
      <c r="AJ87" s="177">
        <v>0</v>
      </c>
      <c r="AK87" s="177">
        <v>-3.21</v>
      </c>
      <c r="AL87" s="177">
        <v>0</v>
      </c>
      <c r="AM87" s="177">
        <v>0</v>
      </c>
      <c r="AN87" s="177">
        <v>0</v>
      </c>
      <c r="AO87" s="177">
        <v>377.43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7.21</v>
      </c>
      <c r="AV87" s="177">
        <v>0.03</v>
      </c>
      <c r="AW87" s="177">
        <v>0.08</v>
      </c>
      <c r="AX87" s="177">
        <v>0.04</v>
      </c>
      <c r="AY87" s="177">
        <v>0.08</v>
      </c>
    </row>
    <row r="88" spans="1:51">
      <c r="A88" t="s">
        <v>130</v>
      </c>
      <c r="B88" s="177">
        <v>0</v>
      </c>
      <c r="C88" s="177">
        <v>0</v>
      </c>
      <c r="D88" s="177">
        <v>16.670000000000002</v>
      </c>
      <c r="E88" s="177">
        <v>0</v>
      </c>
      <c r="F88" s="177">
        <v>0</v>
      </c>
      <c r="G88" s="177">
        <v>30.57</v>
      </c>
      <c r="H88" s="177">
        <v>0</v>
      </c>
      <c r="I88" s="177">
        <v>0</v>
      </c>
      <c r="J88" s="177">
        <v>39.1</v>
      </c>
      <c r="K88" s="177">
        <v>16.850000000000001</v>
      </c>
      <c r="L88" s="177">
        <v>0.45</v>
      </c>
      <c r="M88" s="177">
        <v>2.11</v>
      </c>
      <c r="N88" s="177">
        <v>1.74</v>
      </c>
      <c r="O88" s="177">
        <v>2.4500000000000002</v>
      </c>
      <c r="P88" s="177">
        <v>0.95</v>
      </c>
      <c r="Q88" s="177">
        <v>0.3</v>
      </c>
      <c r="R88" s="177">
        <v>0.63</v>
      </c>
      <c r="S88" s="177">
        <v>0.39</v>
      </c>
      <c r="T88" s="177">
        <v>0</v>
      </c>
      <c r="U88" s="177">
        <v>1.7</v>
      </c>
      <c r="V88" s="177">
        <v>3.28</v>
      </c>
      <c r="W88" s="177">
        <v>0.55000000000000004</v>
      </c>
      <c r="X88" s="177">
        <v>2.13</v>
      </c>
      <c r="Y88" s="177">
        <v>0</v>
      </c>
      <c r="Z88" s="177">
        <v>4.01</v>
      </c>
      <c r="AA88" s="177">
        <v>1.3</v>
      </c>
      <c r="AB88" s="177">
        <v>0</v>
      </c>
      <c r="AC88" s="177">
        <v>24.4</v>
      </c>
      <c r="AD88" s="177">
        <v>0</v>
      </c>
      <c r="AE88" s="177">
        <v>0</v>
      </c>
      <c r="AF88" s="177">
        <v>0</v>
      </c>
      <c r="AG88" s="177">
        <v>32.96</v>
      </c>
      <c r="AH88" s="177">
        <v>0</v>
      </c>
      <c r="AI88" s="177">
        <v>12.73</v>
      </c>
      <c r="AJ88" s="177">
        <v>0</v>
      </c>
      <c r="AK88" s="177">
        <v>-3.21</v>
      </c>
      <c r="AL88" s="177">
        <v>0</v>
      </c>
      <c r="AM88" s="177">
        <v>0</v>
      </c>
      <c r="AN88" s="177">
        <v>0</v>
      </c>
      <c r="AO88" s="177">
        <v>377.43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7.21</v>
      </c>
      <c r="AV88" s="177">
        <v>0.03</v>
      </c>
      <c r="AW88" s="177">
        <v>0.08</v>
      </c>
      <c r="AX88" s="177">
        <v>0.04</v>
      </c>
      <c r="AY88" s="177">
        <v>0.08</v>
      </c>
    </row>
    <row r="89" spans="1:51">
      <c r="A89" t="s">
        <v>131</v>
      </c>
      <c r="B89" s="177">
        <v>0</v>
      </c>
      <c r="C89" s="177">
        <v>0</v>
      </c>
      <c r="D89" s="177">
        <v>16.670000000000002</v>
      </c>
      <c r="E89" s="177">
        <v>0</v>
      </c>
      <c r="F89" s="177">
        <v>0</v>
      </c>
      <c r="G89" s="177">
        <v>30.57</v>
      </c>
      <c r="H89" s="177">
        <v>0</v>
      </c>
      <c r="I89" s="177">
        <v>0</v>
      </c>
      <c r="J89" s="177">
        <v>39.1</v>
      </c>
      <c r="K89" s="177">
        <v>16.850000000000001</v>
      </c>
      <c r="L89" s="177">
        <v>0.45</v>
      </c>
      <c r="M89" s="177">
        <v>2.11</v>
      </c>
      <c r="N89" s="177">
        <v>1.74</v>
      </c>
      <c r="O89" s="177">
        <v>2.4500000000000002</v>
      </c>
      <c r="P89" s="177">
        <v>0.96</v>
      </c>
      <c r="Q89" s="177">
        <v>0.3</v>
      </c>
      <c r="R89" s="177">
        <v>0.63</v>
      </c>
      <c r="S89" s="177">
        <v>0.39</v>
      </c>
      <c r="T89" s="177">
        <v>0</v>
      </c>
      <c r="U89" s="177">
        <v>1.7</v>
      </c>
      <c r="V89" s="177">
        <v>3.28</v>
      </c>
      <c r="W89" s="177">
        <v>0.55000000000000004</v>
      </c>
      <c r="X89" s="177">
        <v>2.13</v>
      </c>
      <c r="Y89" s="177">
        <v>0</v>
      </c>
      <c r="Z89" s="177">
        <v>4.01</v>
      </c>
      <c r="AA89" s="177">
        <v>1.3</v>
      </c>
      <c r="AB89" s="177">
        <v>0</v>
      </c>
      <c r="AC89" s="177">
        <v>24.4</v>
      </c>
      <c r="AD89" s="177">
        <v>0</v>
      </c>
      <c r="AE89" s="177">
        <v>0</v>
      </c>
      <c r="AF89" s="177">
        <v>0</v>
      </c>
      <c r="AG89" s="177">
        <v>32.96</v>
      </c>
      <c r="AH89" s="177">
        <v>0</v>
      </c>
      <c r="AI89" s="177">
        <v>12.73</v>
      </c>
      <c r="AJ89" s="177">
        <v>0</v>
      </c>
      <c r="AK89" s="177">
        <v>-3.21</v>
      </c>
      <c r="AL89" s="177">
        <v>0</v>
      </c>
      <c r="AM89" s="177">
        <v>0</v>
      </c>
      <c r="AN89" s="177">
        <v>0</v>
      </c>
      <c r="AO89" s="177">
        <v>377.43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7.21</v>
      </c>
      <c r="AV89" s="177">
        <v>0.03</v>
      </c>
      <c r="AW89" s="177">
        <v>0.08</v>
      </c>
      <c r="AX89" s="177">
        <v>0.04</v>
      </c>
      <c r="AY89" s="177">
        <v>0.08</v>
      </c>
    </row>
    <row r="90" spans="1:51">
      <c r="A90" t="s">
        <v>132</v>
      </c>
      <c r="B90" s="177">
        <v>0</v>
      </c>
      <c r="C90" s="177">
        <v>0</v>
      </c>
      <c r="D90" s="177">
        <v>16.670000000000002</v>
      </c>
      <c r="E90" s="177">
        <v>0</v>
      </c>
      <c r="F90" s="177">
        <v>0</v>
      </c>
      <c r="G90" s="177">
        <v>30.57</v>
      </c>
      <c r="H90" s="177">
        <v>0</v>
      </c>
      <c r="I90" s="177">
        <v>0</v>
      </c>
      <c r="J90" s="177">
        <v>39.1</v>
      </c>
      <c r="K90" s="177">
        <v>16.850000000000001</v>
      </c>
      <c r="L90" s="177">
        <v>0.45</v>
      </c>
      <c r="M90" s="177">
        <v>2.11</v>
      </c>
      <c r="N90" s="177">
        <v>1.74</v>
      </c>
      <c r="O90" s="177">
        <v>2.4500000000000002</v>
      </c>
      <c r="P90" s="177">
        <v>0.96</v>
      </c>
      <c r="Q90" s="177">
        <v>0.3</v>
      </c>
      <c r="R90" s="177">
        <v>0.63</v>
      </c>
      <c r="S90" s="177">
        <v>0.39</v>
      </c>
      <c r="T90" s="177">
        <v>0</v>
      </c>
      <c r="U90" s="177">
        <v>1.7</v>
      </c>
      <c r="V90" s="177">
        <v>3.28</v>
      </c>
      <c r="W90" s="177">
        <v>0.55000000000000004</v>
      </c>
      <c r="X90" s="177">
        <v>2.13</v>
      </c>
      <c r="Y90" s="177">
        <v>0</v>
      </c>
      <c r="Z90" s="177">
        <v>4.01</v>
      </c>
      <c r="AA90" s="177">
        <v>1.3</v>
      </c>
      <c r="AB90" s="177">
        <v>0</v>
      </c>
      <c r="AC90" s="177">
        <v>24.4</v>
      </c>
      <c r="AD90" s="177">
        <v>0</v>
      </c>
      <c r="AE90" s="177">
        <v>0</v>
      </c>
      <c r="AF90" s="177">
        <v>0</v>
      </c>
      <c r="AG90" s="177">
        <v>32.96</v>
      </c>
      <c r="AH90" s="177">
        <v>0</v>
      </c>
      <c r="AI90" s="177">
        <v>12.73</v>
      </c>
      <c r="AJ90" s="177">
        <v>0</v>
      </c>
      <c r="AK90" s="177">
        <v>-3.21</v>
      </c>
      <c r="AL90" s="177">
        <v>0</v>
      </c>
      <c r="AM90" s="177">
        <v>0</v>
      </c>
      <c r="AN90" s="177">
        <v>0</v>
      </c>
      <c r="AO90" s="177">
        <v>377.43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7.21</v>
      </c>
      <c r="AV90" s="177">
        <v>0</v>
      </c>
      <c r="AW90" s="177">
        <v>0.08</v>
      </c>
      <c r="AX90" s="177">
        <v>7.0000000000000007E-2</v>
      </c>
      <c r="AY90" s="177">
        <v>0.08</v>
      </c>
    </row>
    <row r="91" spans="1:51">
      <c r="A91" t="s">
        <v>133</v>
      </c>
      <c r="B91" s="177">
        <v>0</v>
      </c>
      <c r="C91" s="177">
        <v>0</v>
      </c>
      <c r="D91" s="177">
        <v>16.670000000000002</v>
      </c>
      <c r="E91" s="177">
        <v>0</v>
      </c>
      <c r="F91" s="177">
        <v>0</v>
      </c>
      <c r="G91" s="177">
        <v>30.57</v>
      </c>
      <c r="H91" s="177">
        <v>0</v>
      </c>
      <c r="I91" s="177">
        <v>0</v>
      </c>
      <c r="J91" s="177">
        <v>39.1</v>
      </c>
      <c r="K91" s="177">
        <v>16.850000000000001</v>
      </c>
      <c r="L91" s="177">
        <v>0.45</v>
      </c>
      <c r="M91" s="177">
        <v>2.11</v>
      </c>
      <c r="N91" s="177">
        <v>1.74</v>
      </c>
      <c r="O91" s="177">
        <v>2.4500000000000002</v>
      </c>
      <c r="P91" s="177">
        <v>0.96</v>
      </c>
      <c r="Q91" s="177">
        <v>0.3</v>
      </c>
      <c r="R91" s="177">
        <v>0.63</v>
      </c>
      <c r="S91" s="177">
        <v>0.39</v>
      </c>
      <c r="T91" s="177">
        <v>0</v>
      </c>
      <c r="U91" s="177">
        <v>1.7</v>
      </c>
      <c r="V91" s="177">
        <v>3.02</v>
      </c>
      <c r="W91" s="177">
        <v>0.55000000000000004</v>
      </c>
      <c r="X91" s="177">
        <v>2.13</v>
      </c>
      <c r="Y91" s="177">
        <v>0</v>
      </c>
      <c r="Z91" s="177">
        <v>4.01</v>
      </c>
      <c r="AA91" s="177">
        <v>1.3</v>
      </c>
      <c r="AB91" s="177">
        <v>0</v>
      </c>
      <c r="AC91" s="177">
        <v>24.4</v>
      </c>
      <c r="AD91" s="177">
        <v>0</v>
      </c>
      <c r="AE91" s="177">
        <v>0</v>
      </c>
      <c r="AF91" s="177">
        <v>0</v>
      </c>
      <c r="AG91" s="177">
        <v>32.96</v>
      </c>
      <c r="AH91" s="177">
        <v>0</v>
      </c>
      <c r="AI91" s="177">
        <v>12.73</v>
      </c>
      <c r="AJ91" s="177">
        <v>0</v>
      </c>
      <c r="AK91" s="177">
        <v>0.61</v>
      </c>
      <c r="AL91" s="177">
        <v>0</v>
      </c>
      <c r="AM91" s="177">
        <v>0</v>
      </c>
      <c r="AN91" s="177">
        <v>0</v>
      </c>
      <c r="AO91" s="177">
        <v>377.43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7.21</v>
      </c>
      <c r="AV91" s="177">
        <v>0</v>
      </c>
      <c r="AW91" s="177">
        <v>0.08</v>
      </c>
      <c r="AX91" s="177">
        <v>7.0000000000000007E-2</v>
      </c>
      <c r="AY91" s="177">
        <v>0.08</v>
      </c>
    </row>
    <row r="92" spans="1:51">
      <c r="A92" t="s">
        <v>134</v>
      </c>
      <c r="B92" s="177">
        <v>0</v>
      </c>
      <c r="C92" s="177">
        <v>0</v>
      </c>
      <c r="D92" s="177">
        <v>16.670000000000002</v>
      </c>
      <c r="E92" s="177">
        <v>0</v>
      </c>
      <c r="F92" s="177">
        <v>0</v>
      </c>
      <c r="G92" s="177">
        <v>30.57</v>
      </c>
      <c r="H92" s="177">
        <v>0</v>
      </c>
      <c r="I92" s="177">
        <v>0</v>
      </c>
      <c r="J92" s="177">
        <v>39.1</v>
      </c>
      <c r="K92" s="177">
        <v>16.850000000000001</v>
      </c>
      <c r="L92" s="177">
        <v>0.45</v>
      </c>
      <c r="M92" s="177">
        <v>2.11</v>
      </c>
      <c r="N92" s="177">
        <v>1.74</v>
      </c>
      <c r="O92" s="177">
        <v>2.4500000000000002</v>
      </c>
      <c r="P92" s="177">
        <v>0.96</v>
      </c>
      <c r="Q92" s="177">
        <v>0.3</v>
      </c>
      <c r="R92" s="177">
        <v>0.63</v>
      </c>
      <c r="S92" s="177">
        <v>0.39</v>
      </c>
      <c r="T92" s="177">
        <v>0</v>
      </c>
      <c r="U92" s="177">
        <v>1.7</v>
      </c>
      <c r="V92" s="177">
        <v>3.02</v>
      </c>
      <c r="W92" s="177">
        <v>0.55000000000000004</v>
      </c>
      <c r="X92" s="177">
        <v>2.13</v>
      </c>
      <c r="Y92" s="177">
        <v>0</v>
      </c>
      <c r="Z92" s="177">
        <v>4.01</v>
      </c>
      <c r="AA92" s="177">
        <v>1.3</v>
      </c>
      <c r="AB92" s="177">
        <v>0</v>
      </c>
      <c r="AC92" s="177">
        <v>24.4</v>
      </c>
      <c r="AD92" s="177">
        <v>0</v>
      </c>
      <c r="AE92" s="177">
        <v>0</v>
      </c>
      <c r="AF92" s="177">
        <v>0</v>
      </c>
      <c r="AG92" s="177">
        <v>32.96</v>
      </c>
      <c r="AH92" s="177">
        <v>0</v>
      </c>
      <c r="AI92" s="177">
        <v>12.73</v>
      </c>
      <c r="AJ92" s="177">
        <v>0</v>
      </c>
      <c r="AK92" s="177">
        <v>0.61</v>
      </c>
      <c r="AL92" s="177">
        <v>0</v>
      </c>
      <c r="AM92" s="177">
        <v>0</v>
      </c>
      <c r="AN92" s="177">
        <v>0</v>
      </c>
      <c r="AO92" s="177">
        <v>377.43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7.21</v>
      </c>
      <c r="AV92" s="177">
        <v>0</v>
      </c>
      <c r="AW92" s="177">
        <v>0.08</v>
      </c>
      <c r="AX92" s="177">
        <v>7.0000000000000007E-2</v>
      </c>
      <c r="AY92" s="177">
        <v>0.08</v>
      </c>
    </row>
    <row r="93" spans="1:51">
      <c r="A93" t="s">
        <v>135</v>
      </c>
      <c r="B93" s="177">
        <v>0</v>
      </c>
      <c r="C93" s="177">
        <v>0</v>
      </c>
      <c r="D93" s="177">
        <v>16.670000000000002</v>
      </c>
      <c r="E93" s="177">
        <v>0</v>
      </c>
      <c r="F93" s="177">
        <v>0</v>
      </c>
      <c r="G93" s="177">
        <v>30.57</v>
      </c>
      <c r="H93" s="177">
        <v>0</v>
      </c>
      <c r="I93" s="177">
        <v>0</v>
      </c>
      <c r="J93" s="177">
        <v>39.1</v>
      </c>
      <c r="K93" s="177">
        <v>16.850000000000001</v>
      </c>
      <c r="L93" s="177">
        <v>0.45</v>
      </c>
      <c r="M93" s="177">
        <v>2.11</v>
      </c>
      <c r="N93" s="177">
        <v>1.74</v>
      </c>
      <c r="O93" s="177">
        <v>2.4500000000000002</v>
      </c>
      <c r="P93" s="177">
        <v>0.97</v>
      </c>
      <c r="Q93" s="177">
        <v>0.3</v>
      </c>
      <c r="R93" s="177">
        <v>0.63</v>
      </c>
      <c r="S93" s="177">
        <v>0.39</v>
      </c>
      <c r="T93" s="177">
        <v>0</v>
      </c>
      <c r="U93" s="177">
        <v>1.7</v>
      </c>
      <c r="V93" s="177">
        <v>3.02</v>
      </c>
      <c r="W93" s="177">
        <v>2.29</v>
      </c>
      <c r="X93" s="177">
        <v>2.13</v>
      </c>
      <c r="Y93" s="177">
        <v>0</v>
      </c>
      <c r="Z93" s="177">
        <v>4.01</v>
      </c>
      <c r="AA93" s="177">
        <v>1.3</v>
      </c>
      <c r="AB93" s="177">
        <v>0</v>
      </c>
      <c r="AC93" s="177">
        <v>24.4</v>
      </c>
      <c r="AD93" s="177">
        <v>0</v>
      </c>
      <c r="AE93" s="177">
        <v>0</v>
      </c>
      <c r="AF93" s="177">
        <v>0</v>
      </c>
      <c r="AG93" s="177">
        <v>32.96</v>
      </c>
      <c r="AH93" s="177">
        <v>0</v>
      </c>
      <c r="AI93" s="177">
        <v>12.73</v>
      </c>
      <c r="AJ93" s="177">
        <v>0</v>
      </c>
      <c r="AK93" s="177">
        <v>0.61</v>
      </c>
      <c r="AL93" s="177">
        <v>0</v>
      </c>
      <c r="AM93" s="177">
        <v>0</v>
      </c>
      <c r="AN93" s="177">
        <v>0</v>
      </c>
      <c r="AO93" s="177">
        <v>377.43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7.21</v>
      </c>
      <c r="AV93" s="177">
        <v>0</v>
      </c>
      <c r="AW93" s="177">
        <v>0.08</v>
      </c>
      <c r="AX93" s="177">
        <v>7.0000000000000007E-2</v>
      </c>
      <c r="AY93" s="177">
        <v>0.08</v>
      </c>
    </row>
    <row r="94" spans="1:51">
      <c r="A94" t="s">
        <v>136</v>
      </c>
      <c r="B94" s="177">
        <v>0</v>
      </c>
      <c r="C94" s="177">
        <v>0</v>
      </c>
      <c r="D94" s="177">
        <v>16.670000000000002</v>
      </c>
      <c r="E94" s="177">
        <v>0</v>
      </c>
      <c r="F94" s="177">
        <v>0</v>
      </c>
      <c r="G94" s="177">
        <v>30.57</v>
      </c>
      <c r="H94" s="177">
        <v>0</v>
      </c>
      <c r="I94" s="177">
        <v>0</v>
      </c>
      <c r="J94" s="177">
        <v>39.1</v>
      </c>
      <c r="K94" s="177">
        <v>16.850000000000001</v>
      </c>
      <c r="L94" s="177">
        <v>0.45</v>
      </c>
      <c r="M94" s="177">
        <v>2.11</v>
      </c>
      <c r="N94" s="177">
        <v>1.74</v>
      </c>
      <c r="O94" s="177">
        <v>2.4500000000000002</v>
      </c>
      <c r="P94" s="177">
        <v>0.96</v>
      </c>
      <c r="Q94" s="177">
        <v>0.3</v>
      </c>
      <c r="R94" s="177">
        <v>0.63</v>
      </c>
      <c r="S94" s="177">
        <v>0.39</v>
      </c>
      <c r="T94" s="177">
        <v>0</v>
      </c>
      <c r="U94" s="177">
        <v>1.7</v>
      </c>
      <c r="V94" s="177">
        <v>3.02</v>
      </c>
      <c r="W94" s="177">
        <v>2.29</v>
      </c>
      <c r="X94" s="177">
        <v>2.13</v>
      </c>
      <c r="Y94" s="177">
        <v>0</v>
      </c>
      <c r="Z94" s="177">
        <v>4.01</v>
      </c>
      <c r="AA94" s="177">
        <v>1.3</v>
      </c>
      <c r="AB94" s="177">
        <v>0</v>
      </c>
      <c r="AC94" s="177">
        <v>23.4</v>
      </c>
      <c r="AD94" s="177">
        <v>0</v>
      </c>
      <c r="AE94" s="177">
        <v>0</v>
      </c>
      <c r="AF94" s="177">
        <v>0</v>
      </c>
      <c r="AG94" s="177">
        <v>30.84</v>
      </c>
      <c r="AH94" s="177">
        <v>0</v>
      </c>
      <c r="AI94" s="177">
        <v>12.73</v>
      </c>
      <c r="AJ94" s="177">
        <v>0</v>
      </c>
      <c r="AK94" s="177">
        <v>0.61</v>
      </c>
      <c r="AL94" s="177">
        <v>0</v>
      </c>
      <c r="AM94" s="177">
        <v>0</v>
      </c>
      <c r="AN94" s="177">
        <v>0</v>
      </c>
      <c r="AO94" s="177">
        <v>377.43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7.21</v>
      </c>
      <c r="AV94" s="177">
        <v>0</v>
      </c>
      <c r="AW94" s="177">
        <v>0.08</v>
      </c>
      <c r="AX94" s="177">
        <v>7.0000000000000007E-2</v>
      </c>
      <c r="AY94" s="177">
        <v>0.08</v>
      </c>
    </row>
    <row r="95" spans="1:51">
      <c r="A95" t="s">
        <v>137</v>
      </c>
      <c r="B95" s="177">
        <v>0</v>
      </c>
      <c r="C95" s="177">
        <v>0</v>
      </c>
      <c r="D95" s="177">
        <v>16.670000000000002</v>
      </c>
      <c r="E95" s="177">
        <v>0</v>
      </c>
      <c r="F95" s="177">
        <v>0</v>
      </c>
      <c r="G95" s="177">
        <v>30.57</v>
      </c>
      <c r="H95" s="177">
        <v>0</v>
      </c>
      <c r="I95" s="177">
        <v>0</v>
      </c>
      <c r="J95" s="177">
        <v>39.1</v>
      </c>
      <c r="K95" s="177">
        <v>16.850000000000001</v>
      </c>
      <c r="L95" s="177">
        <v>0.45</v>
      </c>
      <c r="M95" s="177">
        <v>2.11</v>
      </c>
      <c r="N95" s="177">
        <v>1.74</v>
      </c>
      <c r="O95" s="177">
        <v>2.4500000000000002</v>
      </c>
      <c r="P95" s="177">
        <v>0.96</v>
      </c>
      <c r="Q95" s="177">
        <v>0.3</v>
      </c>
      <c r="R95" s="177">
        <v>0.63</v>
      </c>
      <c r="S95" s="177">
        <v>0.39</v>
      </c>
      <c r="T95" s="177">
        <v>0</v>
      </c>
      <c r="U95" s="177">
        <v>1.7</v>
      </c>
      <c r="V95" s="177">
        <v>3.02</v>
      </c>
      <c r="W95" s="177">
        <v>2.29</v>
      </c>
      <c r="X95" s="177">
        <v>2.13</v>
      </c>
      <c r="Y95" s="177">
        <v>0</v>
      </c>
      <c r="Z95" s="177">
        <v>4.01</v>
      </c>
      <c r="AA95" s="177">
        <v>1.3</v>
      </c>
      <c r="AB95" s="177">
        <v>0</v>
      </c>
      <c r="AC95" s="177">
        <v>23.4</v>
      </c>
      <c r="AD95" s="177">
        <v>0</v>
      </c>
      <c r="AE95" s="177">
        <v>0</v>
      </c>
      <c r="AF95" s="177">
        <v>0</v>
      </c>
      <c r="AG95" s="177">
        <v>42.47</v>
      </c>
      <c r="AH95" s="177">
        <v>0</v>
      </c>
      <c r="AI95" s="177">
        <v>12.73</v>
      </c>
      <c r="AJ95" s="177">
        <v>0</v>
      </c>
      <c r="AK95" s="177">
        <v>0.61</v>
      </c>
      <c r="AL95" s="177">
        <v>0</v>
      </c>
      <c r="AM95" s="177">
        <v>0</v>
      </c>
      <c r="AN95" s="177">
        <v>0</v>
      </c>
      <c r="AO95" s="177">
        <v>377.43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7.21</v>
      </c>
      <c r="AV95" s="177">
        <v>0.03</v>
      </c>
      <c r="AW95" s="177">
        <v>0.08</v>
      </c>
      <c r="AX95" s="177">
        <v>0.04</v>
      </c>
      <c r="AY95" s="177">
        <v>0.08</v>
      </c>
    </row>
    <row r="96" spans="1:51">
      <c r="A96" t="s">
        <v>138</v>
      </c>
      <c r="B96" s="177">
        <v>0</v>
      </c>
      <c r="C96" s="177">
        <v>0</v>
      </c>
      <c r="D96" s="177">
        <v>16.670000000000002</v>
      </c>
      <c r="E96" s="177">
        <v>0</v>
      </c>
      <c r="F96" s="177">
        <v>0</v>
      </c>
      <c r="G96" s="177">
        <v>30.57</v>
      </c>
      <c r="H96" s="177">
        <v>0</v>
      </c>
      <c r="I96" s="177">
        <v>0</v>
      </c>
      <c r="J96" s="177">
        <v>39.1</v>
      </c>
      <c r="K96" s="177">
        <v>16.850000000000001</v>
      </c>
      <c r="L96" s="177">
        <v>0.45</v>
      </c>
      <c r="M96" s="177">
        <v>2.11</v>
      </c>
      <c r="N96" s="177">
        <v>1.74</v>
      </c>
      <c r="O96" s="177">
        <v>2.4500000000000002</v>
      </c>
      <c r="P96" s="177">
        <v>0.96</v>
      </c>
      <c r="Q96" s="177">
        <v>0.3</v>
      </c>
      <c r="R96" s="177">
        <v>0.63</v>
      </c>
      <c r="S96" s="177">
        <v>0.39</v>
      </c>
      <c r="T96" s="177">
        <v>0</v>
      </c>
      <c r="U96" s="177">
        <v>1.7</v>
      </c>
      <c r="V96" s="177">
        <v>3.02</v>
      </c>
      <c r="W96" s="177">
        <v>2.29</v>
      </c>
      <c r="X96" s="177">
        <v>2.13</v>
      </c>
      <c r="Y96" s="177">
        <v>0</v>
      </c>
      <c r="Z96" s="177">
        <v>4.01</v>
      </c>
      <c r="AA96" s="177">
        <v>1.3</v>
      </c>
      <c r="AB96" s="177">
        <v>0</v>
      </c>
      <c r="AC96" s="177">
        <v>23.4</v>
      </c>
      <c r="AD96" s="177">
        <v>0</v>
      </c>
      <c r="AE96" s="177">
        <v>0</v>
      </c>
      <c r="AF96" s="177">
        <v>0</v>
      </c>
      <c r="AG96" s="177">
        <v>42.47</v>
      </c>
      <c r="AH96" s="177">
        <v>0</v>
      </c>
      <c r="AI96" s="177">
        <v>12.73</v>
      </c>
      <c r="AJ96" s="177">
        <v>0</v>
      </c>
      <c r="AK96" s="177">
        <v>0.61</v>
      </c>
      <c r="AL96" s="177">
        <v>0</v>
      </c>
      <c r="AM96" s="177">
        <v>0</v>
      </c>
      <c r="AN96" s="177">
        <v>0</v>
      </c>
      <c r="AO96" s="177">
        <v>377.43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7.21</v>
      </c>
      <c r="AV96" s="177">
        <v>0.03</v>
      </c>
      <c r="AW96" s="177">
        <v>0.08</v>
      </c>
      <c r="AX96" s="177">
        <v>0.04</v>
      </c>
      <c r="AY96" s="177">
        <v>0.08</v>
      </c>
    </row>
    <row r="97" spans="1:51">
      <c r="A97" t="s">
        <v>139</v>
      </c>
      <c r="B97" s="177">
        <v>0</v>
      </c>
      <c r="C97" s="177">
        <v>0</v>
      </c>
      <c r="D97" s="177">
        <v>16.670000000000002</v>
      </c>
      <c r="E97" s="177">
        <v>0</v>
      </c>
      <c r="F97" s="177">
        <v>0</v>
      </c>
      <c r="G97" s="177">
        <v>30.57</v>
      </c>
      <c r="H97" s="177">
        <v>0</v>
      </c>
      <c r="I97" s="177">
        <v>0</v>
      </c>
      <c r="J97" s="177">
        <v>39.1</v>
      </c>
      <c r="K97" s="177">
        <v>16.850000000000001</v>
      </c>
      <c r="L97" s="177">
        <v>0.45</v>
      </c>
      <c r="M97" s="177">
        <v>2.11</v>
      </c>
      <c r="N97" s="177">
        <v>1.74</v>
      </c>
      <c r="O97" s="177">
        <v>2.4500000000000002</v>
      </c>
      <c r="P97" s="177">
        <v>0.96</v>
      </c>
      <c r="Q97" s="177">
        <v>0.3</v>
      </c>
      <c r="R97" s="177">
        <v>0.63</v>
      </c>
      <c r="S97" s="177">
        <v>0.39</v>
      </c>
      <c r="T97" s="177">
        <v>0</v>
      </c>
      <c r="U97" s="177">
        <v>1.7</v>
      </c>
      <c r="V97" s="177">
        <v>3.02</v>
      </c>
      <c r="W97" s="177">
        <v>2.29</v>
      </c>
      <c r="X97" s="177">
        <v>2.13</v>
      </c>
      <c r="Y97" s="177">
        <v>0</v>
      </c>
      <c r="Z97" s="177">
        <v>4.01</v>
      </c>
      <c r="AA97" s="177">
        <v>1.3</v>
      </c>
      <c r="AB97" s="177">
        <v>0</v>
      </c>
      <c r="AC97" s="177">
        <v>23.4</v>
      </c>
      <c r="AD97" s="177">
        <v>0</v>
      </c>
      <c r="AE97" s="177">
        <v>0</v>
      </c>
      <c r="AF97" s="177">
        <v>0</v>
      </c>
      <c r="AG97" s="177">
        <v>42.47</v>
      </c>
      <c r="AH97" s="177">
        <v>0</v>
      </c>
      <c r="AI97" s="177">
        <v>12.73</v>
      </c>
      <c r="AJ97" s="177">
        <v>0</v>
      </c>
      <c r="AK97" s="177">
        <v>0.61</v>
      </c>
      <c r="AL97" s="177">
        <v>0</v>
      </c>
      <c r="AM97" s="177">
        <v>0</v>
      </c>
      <c r="AN97" s="177">
        <v>0</v>
      </c>
      <c r="AO97" s="177">
        <v>377.43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7.21</v>
      </c>
      <c r="AV97" s="177">
        <v>0.03</v>
      </c>
      <c r="AW97" s="177">
        <v>0.06</v>
      </c>
      <c r="AX97" s="177">
        <v>0.04</v>
      </c>
      <c r="AY97" s="177">
        <v>0.08</v>
      </c>
    </row>
    <row r="98" spans="1:51">
      <c r="A98" t="s">
        <v>140</v>
      </c>
      <c r="B98" s="177">
        <v>0</v>
      </c>
      <c r="C98" s="177">
        <v>0</v>
      </c>
      <c r="D98" s="177">
        <v>16.670000000000002</v>
      </c>
      <c r="E98" s="177">
        <v>0</v>
      </c>
      <c r="F98" s="177">
        <v>0</v>
      </c>
      <c r="G98" s="177">
        <v>30.57</v>
      </c>
      <c r="H98" s="177">
        <v>0</v>
      </c>
      <c r="I98" s="177">
        <v>0</v>
      </c>
      <c r="J98" s="177">
        <v>39.1</v>
      </c>
      <c r="K98" s="177">
        <v>16.850000000000001</v>
      </c>
      <c r="L98" s="177">
        <v>0.45</v>
      </c>
      <c r="M98" s="177">
        <v>2.11</v>
      </c>
      <c r="N98" s="177">
        <v>1.74</v>
      </c>
      <c r="O98" s="177">
        <v>2.4500000000000002</v>
      </c>
      <c r="P98" s="177">
        <v>0.96</v>
      </c>
      <c r="Q98" s="177">
        <v>0.3</v>
      </c>
      <c r="R98" s="177">
        <v>0.63</v>
      </c>
      <c r="S98" s="177">
        <v>0.39</v>
      </c>
      <c r="T98" s="177">
        <v>0</v>
      </c>
      <c r="U98" s="177">
        <v>1.7</v>
      </c>
      <c r="V98" s="177">
        <v>3.02</v>
      </c>
      <c r="W98" s="177">
        <v>2.29</v>
      </c>
      <c r="X98" s="177">
        <v>2.13</v>
      </c>
      <c r="Y98" s="177">
        <v>0</v>
      </c>
      <c r="Z98" s="177">
        <v>4.01</v>
      </c>
      <c r="AA98" s="177">
        <v>1.3</v>
      </c>
      <c r="AB98" s="177">
        <v>0</v>
      </c>
      <c r="AC98" s="177">
        <v>23.4</v>
      </c>
      <c r="AD98" s="177">
        <v>0</v>
      </c>
      <c r="AE98" s="177">
        <v>0</v>
      </c>
      <c r="AF98" s="177">
        <v>0</v>
      </c>
      <c r="AG98" s="177">
        <v>42.47</v>
      </c>
      <c r="AH98" s="177">
        <v>0</v>
      </c>
      <c r="AI98" s="177">
        <v>12.73</v>
      </c>
      <c r="AJ98" s="177">
        <v>0</v>
      </c>
      <c r="AK98" s="177">
        <v>0.61</v>
      </c>
      <c r="AL98" s="177">
        <v>0</v>
      </c>
      <c r="AM98" s="177">
        <v>0</v>
      </c>
      <c r="AN98" s="177">
        <v>0</v>
      </c>
      <c r="AO98" s="177">
        <v>377.43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7.21</v>
      </c>
      <c r="AV98" s="177">
        <v>0.03</v>
      </c>
      <c r="AW98" s="177">
        <v>0.04</v>
      </c>
      <c r="AX98" s="177">
        <v>0.04</v>
      </c>
      <c r="AY98" s="177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0.40590750000000048</v>
      </c>
      <c r="E99">
        <f t="shared" si="0"/>
        <v>0</v>
      </c>
      <c r="F99">
        <f t="shared" si="0"/>
        <v>0</v>
      </c>
      <c r="G99">
        <f t="shared" si="0"/>
        <v>0.74798750000000025</v>
      </c>
      <c r="H99">
        <f t="shared" si="0"/>
        <v>0</v>
      </c>
      <c r="I99">
        <f t="shared" si="0"/>
        <v>0</v>
      </c>
      <c r="J99">
        <f t="shared" si="0"/>
        <v>0.930839999999999</v>
      </c>
      <c r="K99">
        <f t="shared" si="0"/>
        <v>3.2242925000000038</v>
      </c>
      <c r="L99">
        <f t="shared" si="0"/>
        <v>0.11116999999999992</v>
      </c>
      <c r="M99">
        <f t="shared" si="0"/>
        <v>5.0920000000000104E-2</v>
      </c>
      <c r="N99">
        <f t="shared" si="0"/>
        <v>4.1760000000000012E-2</v>
      </c>
      <c r="O99">
        <f t="shared" si="0"/>
        <v>5.8799999999999908E-2</v>
      </c>
      <c r="P99">
        <f t="shared" si="0"/>
        <v>2.569249999999999E-2</v>
      </c>
      <c r="Q99">
        <f t="shared" si="0"/>
        <v>4.6540000000000116E-2</v>
      </c>
      <c r="R99">
        <f t="shared" si="0"/>
        <v>6.7419999999999924E-2</v>
      </c>
      <c r="S99">
        <f t="shared" si="0"/>
        <v>5.6429999999999883E-2</v>
      </c>
      <c r="T99">
        <f t="shared" si="0"/>
        <v>0</v>
      </c>
      <c r="U99">
        <f t="shared" si="0"/>
        <v>4.0799999999999975E-2</v>
      </c>
      <c r="V99">
        <f t="shared" si="0"/>
        <v>3.7117500000000025E-2</v>
      </c>
      <c r="W99">
        <f t="shared" si="0"/>
        <v>1.6029999999999982E-2</v>
      </c>
      <c r="X99">
        <f t="shared" si="0"/>
        <v>5.1119999999999936E-2</v>
      </c>
      <c r="Y99">
        <f t="shared" si="0"/>
        <v>0</v>
      </c>
      <c r="Z99">
        <f t="shared" si="0"/>
        <v>0.30624499999999993</v>
      </c>
      <c r="AA99">
        <f t="shared" si="0"/>
        <v>0.12859250000000008</v>
      </c>
      <c r="AB99">
        <f t="shared" si="0"/>
        <v>0</v>
      </c>
      <c r="AC99">
        <f t="shared" si="0"/>
        <v>0.5018049999999995</v>
      </c>
      <c r="AD99">
        <f t="shared" si="0"/>
        <v>4.1499999999999992E-3</v>
      </c>
      <c r="AE99">
        <f t="shared" si="0"/>
        <v>0</v>
      </c>
      <c r="AF99">
        <f t="shared" si="0"/>
        <v>0</v>
      </c>
      <c r="AG99">
        <f t="shared" si="0"/>
        <v>0.80749000000000049</v>
      </c>
      <c r="AH99">
        <f t="shared" si="0"/>
        <v>0</v>
      </c>
      <c r="AI99">
        <f t="shared" si="0"/>
        <v>0.30552000000000035</v>
      </c>
      <c r="AJ99">
        <f t="shared" si="0"/>
        <v>0</v>
      </c>
      <c r="AK99">
        <f t="shared" si="0"/>
        <v>0.75222750000000171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8.9960800000000134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0.18376500000000034</v>
      </c>
      <c r="AV99">
        <f t="shared" si="1"/>
        <v>9.7999999999999823E-4</v>
      </c>
      <c r="AW99">
        <f t="shared" si="1"/>
        <v>6.6000000000000043E-4</v>
      </c>
      <c r="AX99">
        <f t="shared" si="1"/>
        <v>6.0000000000000016E-4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8.5299999999999994</v>
      </c>
      <c r="E3" s="177">
        <v>0</v>
      </c>
      <c r="F3" s="177">
        <v>0</v>
      </c>
      <c r="G3" s="177">
        <v>16</v>
      </c>
      <c r="H3" s="177">
        <v>0</v>
      </c>
      <c r="I3" s="177">
        <v>0</v>
      </c>
      <c r="J3" s="177">
        <v>19.760000000000002</v>
      </c>
      <c r="K3" s="177">
        <v>5.41</v>
      </c>
      <c r="L3" s="177">
        <v>18.8</v>
      </c>
      <c r="M3" s="177">
        <v>0</v>
      </c>
      <c r="N3" s="177">
        <v>0.98</v>
      </c>
      <c r="O3" s="177">
        <v>1.65</v>
      </c>
      <c r="P3" s="177">
        <v>2.17</v>
      </c>
      <c r="Q3" s="177">
        <v>0.17</v>
      </c>
      <c r="R3" s="177">
        <v>0.35</v>
      </c>
      <c r="S3" s="177">
        <v>0.22</v>
      </c>
      <c r="T3" s="177">
        <v>0</v>
      </c>
      <c r="U3" s="177">
        <v>8</v>
      </c>
      <c r="V3" s="177">
        <v>0.15</v>
      </c>
      <c r="W3" s="177">
        <v>0.33</v>
      </c>
      <c r="X3" s="177">
        <v>1.23</v>
      </c>
      <c r="Y3" s="177">
        <v>0</v>
      </c>
      <c r="Z3" s="177">
        <v>2.3199999999999998</v>
      </c>
      <c r="AA3" s="177">
        <v>0.75</v>
      </c>
      <c r="AB3" s="177">
        <v>0</v>
      </c>
      <c r="AC3" s="177">
        <v>12.23</v>
      </c>
      <c r="AD3" s="177">
        <v>0</v>
      </c>
      <c r="AE3" s="177">
        <v>0</v>
      </c>
      <c r="AF3" s="177">
        <v>0</v>
      </c>
      <c r="AG3" s="177">
        <v>18.59</v>
      </c>
      <c r="AH3" s="177">
        <v>0</v>
      </c>
      <c r="AI3" s="177">
        <v>7.23</v>
      </c>
      <c r="AJ3" s="177">
        <v>0</v>
      </c>
      <c r="AK3" s="177">
        <v>12</v>
      </c>
      <c r="AL3" s="177">
        <v>0</v>
      </c>
      <c r="AM3" s="177">
        <v>0</v>
      </c>
      <c r="AN3" s="177">
        <v>0</v>
      </c>
      <c r="AO3" s="177">
        <v>218.25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8.5299999999999994</v>
      </c>
      <c r="E4" s="177">
        <v>0</v>
      </c>
      <c r="F4" s="177">
        <v>0</v>
      </c>
      <c r="G4" s="177">
        <v>16</v>
      </c>
      <c r="H4" s="177">
        <v>0</v>
      </c>
      <c r="I4" s="177">
        <v>0</v>
      </c>
      <c r="J4" s="177">
        <v>19.760000000000002</v>
      </c>
      <c r="K4" s="177">
        <v>5.41</v>
      </c>
      <c r="L4" s="177">
        <v>18.8</v>
      </c>
      <c r="M4" s="177">
        <v>0</v>
      </c>
      <c r="N4" s="177">
        <v>0.98</v>
      </c>
      <c r="O4" s="177">
        <v>1.65</v>
      </c>
      <c r="P4" s="177">
        <v>2.17</v>
      </c>
      <c r="Q4" s="177">
        <v>0.17</v>
      </c>
      <c r="R4" s="177">
        <v>0.35</v>
      </c>
      <c r="S4" s="177">
        <v>0.22</v>
      </c>
      <c r="T4" s="177">
        <v>0</v>
      </c>
      <c r="U4" s="177">
        <v>8</v>
      </c>
      <c r="V4" s="177">
        <v>0.15</v>
      </c>
      <c r="W4" s="177">
        <v>0.33</v>
      </c>
      <c r="X4" s="177">
        <v>1.23</v>
      </c>
      <c r="Y4" s="177">
        <v>0</v>
      </c>
      <c r="Z4" s="177">
        <v>2.3199999999999998</v>
      </c>
      <c r="AA4" s="177">
        <v>0.75</v>
      </c>
      <c r="AB4" s="177">
        <v>0</v>
      </c>
      <c r="AC4" s="177">
        <v>12.23</v>
      </c>
      <c r="AD4" s="177">
        <v>0</v>
      </c>
      <c r="AE4" s="177">
        <v>0</v>
      </c>
      <c r="AF4" s="177">
        <v>0</v>
      </c>
      <c r="AG4" s="177">
        <v>18.59</v>
      </c>
      <c r="AH4" s="177">
        <v>0</v>
      </c>
      <c r="AI4" s="177">
        <v>7.23</v>
      </c>
      <c r="AJ4" s="177">
        <v>0</v>
      </c>
      <c r="AK4" s="177">
        <v>12</v>
      </c>
      <c r="AL4" s="177">
        <v>0</v>
      </c>
      <c r="AM4" s="177">
        <v>0</v>
      </c>
      <c r="AN4" s="177">
        <v>0</v>
      </c>
      <c r="AO4" s="177">
        <v>218.25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8.5299999999999994</v>
      </c>
      <c r="E5" s="177">
        <v>0</v>
      </c>
      <c r="F5" s="177">
        <v>0</v>
      </c>
      <c r="G5" s="177">
        <v>16</v>
      </c>
      <c r="H5" s="177">
        <v>0</v>
      </c>
      <c r="I5" s="177">
        <v>0</v>
      </c>
      <c r="J5" s="177">
        <v>19.760000000000002</v>
      </c>
      <c r="K5" s="177">
        <v>5.41</v>
      </c>
      <c r="L5" s="177">
        <v>18.8</v>
      </c>
      <c r="M5" s="177">
        <v>0</v>
      </c>
      <c r="N5" s="177">
        <v>0.98</v>
      </c>
      <c r="O5" s="177">
        <v>1.65</v>
      </c>
      <c r="P5" s="177">
        <v>5.05</v>
      </c>
      <c r="Q5" s="177">
        <v>0.17</v>
      </c>
      <c r="R5" s="177">
        <v>0.35</v>
      </c>
      <c r="S5" s="177">
        <v>0.22</v>
      </c>
      <c r="T5" s="177">
        <v>0</v>
      </c>
      <c r="U5" s="177">
        <v>8</v>
      </c>
      <c r="V5" s="177">
        <v>0.15</v>
      </c>
      <c r="W5" s="177">
        <v>0.33</v>
      </c>
      <c r="X5" s="177">
        <v>1.23</v>
      </c>
      <c r="Y5" s="177">
        <v>0</v>
      </c>
      <c r="Z5" s="177">
        <v>2.3199999999999998</v>
      </c>
      <c r="AA5" s="177">
        <v>0.75</v>
      </c>
      <c r="AB5" s="177">
        <v>0</v>
      </c>
      <c r="AC5" s="177">
        <v>12.23</v>
      </c>
      <c r="AD5" s="177">
        <v>0</v>
      </c>
      <c r="AE5" s="177">
        <v>0</v>
      </c>
      <c r="AF5" s="177">
        <v>0</v>
      </c>
      <c r="AG5" s="177">
        <v>18.59</v>
      </c>
      <c r="AH5" s="177">
        <v>0</v>
      </c>
      <c r="AI5" s="177">
        <v>7.23</v>
      </c>
      <c r="AJ5" s="177">
        <v>0</v>
      </c>
      <c r="AK5" s="177">
        <v>12</v>
      </c>
      <c r="AL5" s="177">
        <v>0</v>
      </c>
      <c r="AM5" s="177">
        <v>0</v>
      </c>
      <c r="AN5" s="177">
        <v>0</v>
      </c>
      <c r="AO5" s="177">
        <v>218.25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8.5299999999999994</v>
      </c>
      <c r="E6" s="177">
        <v>0</v>
      </c>
      <c r="F6" s="177">
        <v>0</v>
      </c>
      <c r="G6" s="177">
        <v>16</v>
      </c>
      <c r="H6" s="177">
        <v>0</v>
      </c>
      <c r="I6" s="177">
        <v>0</v>
      </c>
      <c r="J6" s="177">
        <v>19.760000000000002</v>
      </c>
      <c r="K6" s="177">
        <v>5.41</v>
      </c>
      <c r="L6" s="177">
        <v>18.8</v>
      </c>
      <c r="M6" s="177">
        <v>0</v>
      </c>
      <c r="N6" s="177">
        <v>0.98</v>
      </c>
      <c r="O6" s="177">
        <v>1.65</v>
      </c>
      <c r="P6" s="177">
        <v>5.05</v>
      </c>
      <c r="Q6" s="177">
        <v>0.17</v>
      </c>
      <c r="R6" s="177">
        <v>0.35</v>
      </c>
      <c r="S6" s="177">
        <v>0.22</v>
      </c>
      <c r="T6" s="177">
        <v>0</v>
      </c>
      <c r="U6" s="177">
        <v>8</v>
      </c>
      <c r="V6" s="177">
        <v>0.15</v>
      </c>
      <c r="W6" s="177">
        <v>0.33</v>
      </c>
      <c r="X6" s="177">
        <v>1.23</v>
      </c>
      <c r="Y6" s="177">
        <v>0</v>
      </c>
      <c r="Z6" s="177">
        <v>2.3199999999999998</v>
      </c>
      <c r="AA6" s="177">
        <v>0.75</v>
      </c>
      <c r="AB6" s="177">
        <v>0</v>
      </c>
      <c r="AC6" s="177">
        <v>12.23</v>
      </c>
      <c r="AD6" s="177">
        <v>0</v>
      </c>
      <c r="AE6" s="177">
        <v>0</v>
      </c>
      <c r="AF6" s="177">
        <v>0</v>
      </c>
      <c r="AG6" s="177">
        <v>18.59</v>
      </c>
      <c r="AH6" s="177">
        <v>0</v>
      </c>
      <c r="AI6" s="177">
        <v>7.23</v>
      </c>
      <c r="AJ6" s="177">
        <v>0</v>
      </c>
      <c r="AK6" s="177">
        <v>12</v>
      </c>
      <c r="AL6" s="177">
        <v>0</v>
      </c>
      <c r="AM6" s="177">
        <v>0</v>
      </c>
      <c r="AN6" s="177">
        <v>0</v>
      </c>
      <c r="AO6" s="177">
        <v>218.25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8.5299999999999994</v>
      </c>
      <c r="E7" s="177">
        <v>0</v>
      </c>
      <c r="F7" s="177">
        <v>0</v>
      </c>
      <c r="G7" s="177">
        <v>16.27</v>
      </c>
      <c r="H7" s="177">
        <v>0</v>
      </c>
      <c r="I7" s="177">
        <v>0</v>
      </c>
      <c r="J7" s="177">
        <v>19.760000000000002</v>
      </c>
      <c r="K7" s="177">
        <v>5.41</v>
      </c>
      <c r="L7" s="177">
        <v>18.8</v>
      </c>
      <c r="M7" s="177">
        <v>0</v>
      </c>
      <c r="N7" s="177">
        <v>0.98</v>
      </c>
      <c r="O7" s="177">
        <v>1.65</v>
      </c>
      <c r="P7" s="177">
        <v>5.05</v>
      </c>
      <c r="Q7" s="177">
        <v>0.17</v>
      </c>
      <c r="R7" s="177">
        <v>0.35</v>
      </c>
      <c r="S7" s="177">
        <v>0.22</v>
      </c>
      <c r="T7" s="177">
        <v>0</v>
      </c>
      <c r="U7" s="177">
        <v>8</v>
      </c>
      <c r="V7" s="177">
        <v>0.15</v>
      </c>
      <c r="W7" s="177">
        <v>0.33</v>
      </c>
      <c r="X7" s="177">
        <v>1.23</v>
      </c>
      <c r="Y7" s="177">
        <v>0</v>
      </c>
      <c r="Z7" s="177">
        <v>2.3199999999999998</v>
      </c>
      <c r="AA7" s="177">
        <v>0.75</v>
      </c>
      <c r="AB7" s="177">
        <v>0</v>
      </c>
      <c r="AC7" s="177">
        <v>12.23</v>
      </c>
      <c r="AD7" s="177">
        <v>0</v>
      </c>
      <c r="AE7" s="177">
        <v>0</v>
      </c>
      <c r="AF7" s="177">
        <v>0</v>
      </c>
      <c r="AG7" s="177">
        <v>18.59</v>
      </c>
      <c r="AH7" s="177">
        <v>0</v>
      </c>
      <c r="AI7" s="177">
        <v>7.23</v>
      </c>
      <c r="AJ7" s="177">
        <v>0</v>
      </c>
      <c r="AK7" s="177">
        <v>12</v>
      </c>
      <c r="AL7" s="177">
        <v>0</v>
      </c>
      <c r="AM7" s="177">
        <v>0</v>
      </c>
      <c r="AN7" s="177">
        <v>0</v>
      </c>
      <c r="AO7" s="177">
        <v>218.25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8.5299999999999994</v>
      </c>
      <c r="E8" s="177">
        <v>0</v>
      </c>
      <c r="F8" s="177">
        <v>0</v>
      </c>
      <c r="G8" s="177">
        <v>16.27</v>
      </c>
      <c r="H8" s="177">
        <v>0</v>
      </c>
      <c r="I8" s="177">
        <v>0</v>
      </c>
      <c r="J8" s="177">
        <v>19.760000000000002</v>
      </c>
      <c r="K8" s="177">
        <v>5.41</v>
      </c>
      <c r="L8" s="177">
        <v>18.8</v>
      </c>
      <c r="M8" s="177">
        <v>0</v>
      </c>
      <c r="N8" s="177">
        <v>0.98</v>
      </c>
      <c r="O8" s="177">
        <v>1.65</v>
      </c>
      <c r="P8" s="177">
        <v>5.05</v>
      </c>
      <c r="Q8" s="177">
        <v>0.17</v>
      </c>
      <c r="R8" s="177">
        <v>0.35</v>
      </c>
      <c r="S8" s="177">
        <v>0.22</v>
      </c>
      <c r="T8" s="177">
        <v>0</v>
      </c>
      <c r="U8" s="177">
        <v>8</v>
      </c>
      <c r="V8" s="177">
        <v>0.15</v>
      </c>
      <c r="W8" s="177">
        <v>0.33</v>
      </c>
      <c r="X8" s="177">
        <v>1.23</v>
      </c>
      <c r="Y8" s="177">
        <v>0</v>
      </c>
      <c r="Z8" s="177">
        <v>2.3199999999999998</v>
      </c>
      <c r="AA8" s="177">
        <v>0.75</v>
      </c>
      <c r="AB8" s="177">
        <v>0</v>
      </c>
      <c r="AC8" s="177">
        <v>12.23</v>
      </c>
      <c r="AD8" s="177">
        <v>0</v>
      </c>
      <c r="AE8" s="177">
        <v>0</v>
      </c>
      <c r="AF8" s="177">
        <v>0</v>
      </c>
      <c r="AG8" s="177">
        <v>18.59</v>
      </c>
      <c r="AH8" s="177">
        <v>0</v>
      </c>
      <c r="AI8" s="177">
        <v>7.23</v>
      </c>
      <c r="AJ8" s="177">
        <v>0</v>
      </c>
      <c r="AK8" s="177">
        <v>12</v>
      </c>
      <c r="AL8" s="177">
        <v>0</v>
      </c>
      <c r="AM8" s="177">
        <v>0</v>
      </c>
      <c r="AN8" s="177">
        <v>0</v>
      </c>
      <c r="AO8" s="177">
        <v>218.25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8.5299999999999994</v>
      </c>
      <c r="E9" s="177">
        <v>0</v>
      </c>
      <c r="F9" s="177">
        <v>0</v>
      </c>
      <c r="G9" s="177">
        <v>16.27</v>
      </c>
      <c r="H9" s="177">
        <v>0</v>
      </c>
      <c r="I9" s="177">
        <v>0</v>
      </c>
      <c r="J9" s="177">
        <v>19.760000000000002</v>
      </c>
      <c r="K9" s="177">
        <v>5.41</v>
      </c>
      <c r="L9" s="177">
        <v>18.8</v>
      </c>
      <c r="M9" s="177">
        <v>0</v>
      </c>
      <c r="N9" s="177">
        <v>0.98</v>
      </c>
      <c r="O9" s="177">
        <v>1.65</v>
      </c>
      <c r="P9" s="177">
        <v>5.05</v>
      </c>
      <c r="Q9" s="177">
        <v>0.17</v>
      </c>
      <c r="R9" s="177">
        <v>0.35</v>
      </c>
      <c r="S9" s="177">
        <v>0.22</v>
      </c>
      <c r="T9" s="177">
        <v>0</v>
      </c>
      <c r="U9" s="177">
        <v>8</v>
      </c>
      <c r="V9" s="177">
        <v>0.15</v>
      </c>
      <c r="W9" s="177">
        <v>0.33</v>
      </c>
      <c r="X9" s="177">
        <v>1.23</v>
      </c>
      <c r="Y9" s="177">
        <v>0</v>
      </c>
      <c r="Z9" s="177">
        <v>2.3199999999999998</v>
      </c>
      <c r="AA9" s="177">
        <v>0.75</v>
      </c>
      <c r="AB9" s="177">
        <v>0</v>
      </c>
      <c r="AC9" s="177">
        <v>12.23</v>
      </c>
      <c r="AD9" s="177">
        <v>0</v>
      </c>
      <c r="AE9" s="177">
        <v>0</v>
      </c>
      <c r="AF9" s="177">
        <v>0</v>
      </c>
      <c r="AG9" s="177">
        <v>18.59</v>
      </c>
      <c r="AH9" s="177">
        <v>0</v>
      </c>
      <c r="AI9" s="177">
        <v>7.23</v>
      </c>
      <c r="AJ9" s="177">
        <v>0</v>
      </c>
      <c r="AK9" s="177">
        <v>12</v>
      </c>
      <c r="AL9" s="177">
        <v>0</v>
      </c>
      <c r="AM9" s="177">
        <v>0</v>
      </c>
      <c r="AN9" s="177">
        <v>0</v>
      </c>
      <c r="AO9" s="177">
        <v>218.25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8.5299999999999994</v>
      </c>
      <c r="E10" s="177">
        <v>0</v>
      </c>
      <c r="F10" s="177">
        <v>0</v>
      </c>
      <c r="G10" s="177">
        <v>16.27</v>
      </c>
      <c r="H10" s="177">
        <v>0</v>
      </c>
      <c r="I10" s="177">
        <v>0</v>
      </c>
      <c r="J10" s="177">
        <v>19.760000000000002</v>
      </c>
      <c r="K10" s="177">
        <v>5.41</v>
      </c>
      <c r="L10" s="177">
        <v>18.8</v>
      </c>
      <c r="M10" s="177">
        <v>0</v>
      </c>
      <c r="N10" s="177">
        <v>0.98</v>
      </c>
      <c r="O10" s="177">
        <v>1.65</v>
      </c>
      <c r="P10" s="177">
        <v>5.05</v>
      </c>
      <c r="Q10" s="177">
        <v>0.17</v>
      </c>
      <c r="R10" s="177">
        <v>0.35</v>
      </c>
      <c r="S10" s="177">
        <v>0.22</v>
      </c>
      <c r="T10" s="177">
        <v>0</v>
      </c>
      <c r="U10" s="177">
        <v>8</v>
      </c>
      <c r="V10" s="177">
        <v>0.15</v>
      </c>
      <c r="W10" s="177">
        <v>0.33</v>
      </c>
      <c r="X10" s="177">
        <v>1.23</v>
      </c>
      <c r="Y10" s="177">
        <v>0</v>
      </c>
      <c r="Z10" s="177">
        <v>2.3199999999999998</v>
      </c>
      <c r="AA10" s="177">
        <v>0.75</v>
      </c>
      <c r="AB10" s="177">
        <v>0</v>
      </c>
      <c r="AC10" s="177">
        <v>12.23</v>
      </c>
      <c r="AD10" s="177">
        <v>0</v>
      </c>
      <c r="AE10" s="177">
        <v>0</v>
      </c>
      <c r="AF10" s="177">
        <v>0</v>
      </c>
      <c r="AG10" s="177">
        <v>18.59</v>
      </c>
      <c r="AH10" s="177">
        <v>0</v>
      </c>
      <c r="AI10" s="177">
        <v>7.23</v>
      </c>
      <c r="AJ10" s="177">
        <v>0</v>
      </c>
      <c r="AK10" s="177">
        <v>12</v>
      </c>
      <c r="AL10" s="177">
        <v>0</v>
      </c>
      <c r="AM10" s="177">
        <v>0</v>
      </c>
      <c r="AN10" s="177">
        <v>0</v>
      </c>
      <c r="AO10" s="177">
        <v>218.25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8.5299999999999994</v>
      </c>
      <c r="E11" s="177">
        <v>0</v>
      </c>
      <c r="F11" s="177">
        <v>0</v>
      </c>
      <c r="G11" s="177">
        <v>16.27</v>
      </c>
      <c r="H11" s="177">
        <v>0</v>
      </c>
      <c r="I11" s="177">
        <v>0</v>
      </c>
      <c r="J11" s="177">
        <v>20.04</v>
      </c>
      <c r="K11" s="177">
        <v>5.41</v>
      </c>
      <c r="L11" s="177">
        <v>18.8</v>
      </c>
      <c r="M11" s="177">
        <v>0</v>
      </c>
      <c r="N11" s="177">
        <v>0.98</v>
      </c>
      <c r="O11" s="177">
        <v>1.65</v>
      </c>
      <c r="P11" s="177">
        <v>5.05</v>
      </c>
      <c r="Q11" s="177">
        <v>0.17</v>
      </c>
      <c r="R11" s="177">
        <v>0.35</v>
      </c>
      <c r="S11" s="177">
        <v>0.22</v>
      </c>
      <c r="T11" s="177">
        <v>0</v>
      </c>
      <c r="U11" s="177">
        <v>8</v>
      </c>
      <c r="V11" s="177">
        <v>0.15</v>
      </c>
      <c r="W11" s="177">
        <v>0.33</v>
      </c>
      <c r="X11" s="177">
        <v>1.23</v>
      </c>
      <c r="Y11" s="177">
        <v>0</v>
      </c>
      <c r="Z11" s="177">
        <v>2.3199999999999998</v>
      </c>
      <c r="AA11" s="177">
        <v>0.75</v>
      </c>
      <c r="AB11" s="177">
        <v>0</v>
      </c>
      <c r="AC11" s="177">
        <v>11.91</v>
      </c>
      <c r="AD11" s="177">
        <v>0</v>
      </c>
      <c r="AE11" s="177">
        <v>0</v>
      </c>
      <c r="AF11" s="177">
        <v>0</v>
      </c>
      <c r="AG11" s="177">
        <v>18.3</v>
      </c>
      <c r="AH11" s="177">
        <v>0</v>
      </c>
      <c r="AI11" s="177">
        <v>7.23</v>
      </c>
      <c r="AJ11" s="177">
        <v>0</v>
      </c>
      <c r="AK11" s="177">
        <v>12</v>
      </c>
      <c r="AL11" s="177">
        <v>0</v>
      </c>
      <c r="AM11" s="177">
        <v>0</v>
      </c>
      <c r="AN11" s="177">
        <v>0</v>
      </c>
      <c r="AO11" s="177">
        <v>218.25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8.8000000000000007</v>
      </c>
      <c r="E12" s="177">
        <v>0</v>
      </c>
      <c r="F12" s="177">
        <v>0</v>
      </c>
      <c r="G12" s="177">
        <v>16.27</v>
      </c>
      <c r="H12" s="177">
        <v>0</v>
      </c>
      <c r="I12" s="177">
        <v>0</v>
      </c>
      <c r="J12" s="177">
        <v>20.04</v>
      </c>
      <c r="K12" s="177">
        <v>5.41</v>
      </c>
      <c r="L12" s="177">
        <v>18.8</v>
      </c>
      <c r="M12" s="177">
        <v>0</v>
      </c>
      <c r="N12" s="177">
        <v>0.98</v>
      </c>
      <c r="O12" s="177">
        <v>1.65</v>
      </c>
      <c r="P12" s="177">
        <v>5.05</v>
      </c>
      <c r="Q12" s="177">
        <v>0.17</v>
      </c>
      <c r="R12" s="177">
        <v>0.35</v>
      </c>
      <c r="S12" s="177">
        <v>0.22</v>
      </c>
      <c r="T12" s="177">
        <v>0</v>
      </c>
      <c r="U12" s="177">
        <v>8</v>
      </c>
      <c r="V12" s="177">
        <v>0.15</v>
      </c>
      <c r="W12" s="177">
        <v>0.33</v>
      </c>
      <c r="X12" s="177">
        <v>1.23</v>
      </c>
      <c r="Y12" s="177">
        <v>0</v>
      </c>
      <c r="Z12" s="177">
        <v>2.3199999999999998</v>
      </c>
      <c r="AA12" s="177">
        <v>0.75</v>
      </c>
      <c r="AB12" s="177">
        <v>0</v>
      </c>
      <c r="AC12" s="177">
        <v>11.92</v>
      </c>
      <c r="AD12" s="177">
        <v>0</v>
      </c>
      <c r="AE12" s="177">
        <v>0</v>
      </c>
      <c r="AF12" s="177">
        <v>0</v>
      </c>
      <c r="AG12" s="177">
        <v>18.3</v>
      </c>
      <c r="AH12" s="177">
        <v>0</v>
      </c>
      <c r="AI12" s="177">
        <v>7.23</v>
      </c>
      <c r="AJ12" s="177">
        <v>0</v>
      </c>
      <c r="AK12" s="177">
        <v>12</v>
      </c>
      <c r="AL12" s="177">
        <v>0</v>
      </c>
      <c r="AM12" s="177">
        <v>0</v>
      </c>
      <c r="AN12" s="177">
        <v>0</v>
      </c>
      <c r="AO12" s="177">
        <v>218.25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8.8000000000000007</v>
      </c>
      <c r="E13" s="177">
        <v>0</v>
      </c>
      <c r="F13" s="177">
        <v>0</v>
      </c>
      <c r="G13" s="177">
        <v>16.55</v>
      </c>
      <c r="H13" s="177">
        <v>0</v>
      </c>
      <c r="I13" s="177">
        <v>0</v>
      </c>
      <c r="J13" s="177">
        <v>20.04</v>
      </c>
      <c r="K13" s="177">
        <v>5.41</v>
      </c>
      <c r="L13" s="177">
        <v>31.8</v>
      </c>
      <c r="M13" s="177">
        <v>0</v>
      </c>
      <c r="N13" s="177">
        <v>0.98</v>
      </c>
      <c r="O13" s="177">
        <v>1.65</v>
      </c>
      <c r="P13" s="177">
        <v>2.27</v>
      </c>
      <c r="Q13" s="177">
        <v>0.17</v>
      </c>
      <c r="R13" s="177">
        <v>0.35</v>
      </c>
      <c r="S13" s="177">
        <v>0.22</v>
      </c>
      <c r="T13" s="177">
        <v>0</v>
      </c>
      <c r="U13" s="177">
        <v>8</v>
      </c>
      <c r="V13" s="177">
        <v>0.15</v>
      </c>
      <c r="W13" s="177">
        <v>0.33</v>
      </c>
      <c r="X13" s="177">
        <v>1.23</v>
      </c>
      <c r="Y13" s="177">
        <v>0</v>
      </c>
      <c r="Z13" s="177">
        <v>2.3199999999999998</v>
      </c>
      <c r="AA13" s="177">
        <v>0.75</v>
      </c>
      <c r="AB13" s="177">
        <v>0</v>
      </c>
      <c r="AC13" s="177">
        <v>11.92</v>
      </c>
      <c r="AD13" s="177">
        <v>0</v>
      </c>
      <c r="AE13" s="177">
        <v>0</v>
      </c>
      <c r="AF13" s="177">
        <v>0</v>
      </c>
      <c r="AG13" s="177">
        <v>18.3</v>
      </c>
      <c r="AH13" s="177">
        <v>0</v>
      </c>
      <c r="AI13" s="177">
        <v>7.23</v>
      </c>
      <c r="AJ13" s="177">
        <v>0</v>
      </c>
      <c r="AK13" s="177">
        <v>12</v>
      </c>
      <c r="AL13" s="177">
        <v>0</v>
      </c>
      <c r="AM13" s="177">
        <v>0</v>
      </c>
      <c r="AN13" s="177">
        <v>0</v>
      </c>
      <c r="AO13" s="177">
        <v>218.25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8.8000000000000007</v>
      </c>
      <c r="E14" s="177">
        <v>0</v>
      </c>
      <c r="F14" s="177">
        <v>0</v>
      </c>
      <c r="G14" s="177">
        <v>16.55</v>
      </c>
      <c r="H14" s="177">
        <v>0</v>
      </c>
      <c r="I14" s="177">
        <v>0</v>
      </c>
      <c r="J14" s="177">
        <v>20.04</v>
      </c>
      <c r="K14" s="177">
        <v>5.41</v>
      </c>
      <c r="L14" s="177">
        <v>31.8</v>
      </c>
      <c r="M14" s="177">
        <v>0</v>
      </c>
      <c r="N14" s="177">
        <v>0.98</v>
      </c>
      <c r="O14" s="177">
        <v>1.65</v>
      </c>
      <c r="P14" s="177">
        <v>2.27</v>
      </c>
      <c r="Q14" s="177">
        <v>0.17</v>
      </c>
      <c r="R14" s="177">
        <v>0.35</v>
      </c>
      <c r="S14" s="177">
        <v>0.22</v>
      </c>
      <c r="T14" s="177">
        <v>0</v>
      </c>
      <c r="U14" s="177">
        <v>8</v>
      </c>
      <c r="V14" s="177">
        <v>0.15</v>
      </c>
      <c r="W14" s="177">
        <v>0.33</v>
      </c>
      <c r="X14" s="177">
        <v>1.23</v>
      </c>
      <c r="Y14" s="177">
        <v>0</v>
      </c>
      <c r="Z14" s="177">
        <v>2.3199999999999998</v>
      </c>
      <c r="AA14" s="177">
        <v>0.75</v>
      </c>
      <c r="AB14" s="177">
        <v>0</v>
      </c>
      <c r="AC14" s="177">
        <v>11.92</v>
      </c>
      <c r="AD14" s="177">
        <v>0</v>
      </c>
      <c r="AE14" s="177">
        <v>0</v>
      </c>
      <c r="AF14" s="177">
        <v>0</v>
      </c>
      <c r="AG14" s="177">
        <v>18.3</v>
      </c>
      <c r="AH14" s="177">
        <v>0</v>
      </c>
      <c r="AI14" s="177">
        <v>7.23</v>
      </c>
      <c r="AJ14" s="177">
        <v>0</v>
      </c>
      <c r="AK14" s="177">
        <v>12</v>
      </c>
      <c r="AL14" s="177">
        <v>0</v>
      </c>
      <c r="AM14" s="177">
        <v>0</v>
      </c>
      <c r="AN14" s="177">
        <v>0</v>
      </c>
      <c r="AO14" s="177">
        <v>218.25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8.8000000000000007</v>
      </c>
      <c r="E15" s="177">
        <v>0</v>
      </c>
      <c r="F15" s="177">
        <v>0</v>
      </c>
      <c r="G15" s="177">
        <v>16.55</v>
      </c>
      <c r="H15" s="177">
        <v>0</v>
      </c>
      <c r="I15" s="177">
        <v>0</v>
      </c>
      <c r="J15" s="177">
        <v>20.04</v>
      </c>
      <c r="K15" s="177">
        <v>5.41</v>
      </c>
      <c r="L15" s="177">
        <v>31.8</v>
      </c>
      <c r="M15" s="177">
        <v>0</v>
      </c>
      <c r="N15" s="177">
        <v>0.98</v>
      </c>
      <c r="O15" s="177">
        <v>1.65</v>
      </c>
      <c r="P15" s="177">
        <v>2.27</v>
      </c>
      <c r="Q15" s="177">
        <v>0.17</v>
      </c>
      <c r="R15" s="177">
        <v>0.35</v>
      </c>
      <c r="S15" s="177">
        <v>0.22</v>
      </c>
      <c r="T15" s="177">
        <v>0</v>
      </c>
      <c r="U15" s="177">
        <v>8</v>
      </c>
      <c r="V15" s="177">
        <v>0.15</v>
      </c>
      <c r="W15" s="177">
        <v>0.33</v>
      </c>
      <c r="X15" s="177">
        <v>1.23</v>
      </c>
      <c r="Y15" s="177">
        <v>0</v>
      </c>
      <c r="Z15" s="177">
        <v>2.3199999999999998</v>
      </c>
      <c r="AA15" s="177">
        <v>0.75</v>
      </c>
      <c r="AB15" s="177">
        <v>0</v>
      </c>
      <c r="AC15" s="177">
        <v>11.92</v>
      </c>
      <c r="AD15" s="177">
        <v>0</v>
      </c>
      <c r="AE15" s="177">
        <v>0</v>
      </c>
      <c r="AF15" s="177">
        <v>0</v>
      </c>
      <c r="AG15" s="177">
        <v>17.899999999999999</v>
      </c>
      <c r="AH15" s="177">
        <v>0</v>
      </c>
      <c r="AI15" s="177">
        <v>7.23</v>
      </c>
      <c r="AJ15" s="177">
        <v>0</v>
      </c>
      <c r="AK15" s="177">
        <v>12</v>
      </c>
      <c r="AL15" s="177">
        <v>0</v>
      </c>
      <c r="AM15" s="177">
        <v>0</v>
      </c>
      <c r="AN15" s="177">
        <v>0</v>
      </c>
      <c r="AO15" s="177">
        <v>218.25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8.8000000000000007</v>
      </c>
      <c r="E16" s="177">
        <v>0</v>
      </c>
      <c r="F16" s="177">
        <v>0</v>
      </c>
      <c r="G16" s="177">
        <v>16.55</v>
      </c>
      <c r="H16" s="177">
        <v>0</v>
      </c>
      <c r="I16" s="177">
        <v>0</v>
      </c>
      <c r="J16" s="177">
        <v>20.04</v>
      </c>
      <c r="K16" s="177">
        <v>5.41</v>
      </c>
      <c r="L16" s="177">
        <v>31.8</v>
      </c>
      <c r="M16" s="177">
        <v>0</v>
      </c>
      <c r="N16" s="177">
        <v>0.98</v>
      </c>
      <c r="O16" s="177">
        <v>1.65</v>
      </c>
      <c r="P16" s="177">
        <v>2.27</v>
      </c>
      <c r="Q16" s="177">
        <v>0.17</v>
      </c>
      <c r="R16" s="177">
        <v>0.35</v>
      </c>
      <c r="S16" s="177">
        <v>0.22</v>
      </c>
      <c r="T16" s="177">
        <v>0</v>
      </c>
      <c r="U16" s="177">
        <v>8</v>
      </c>
      <c r="V16" s="177">
        <v>0.15</v>
      </c>
      <c r="W16" s="177">
        <v>0.33</v>
      </c>
      <c r="X16" s="177">
        <v>1.23</v>
      </c>
      <c r="Y16" s="177">
        <v>0</v>
      </c>
      <c r="Z16" s="177">
        <v>2.3199999999999998</v>
      </c>
      <c r="AA16" s="177">
        <v>0.75</v>
      </c>
      <c r="AB16" s="177">
        <v>0</v>
      </c>
      <c r="AC16" s="177">
        <v>11.92</v>
      </c>
      <c r="AD16" s="177">
        <v>0</v>
      </c>
      <c r="AE16" s="177">
        <v>0</v>
      </c>
      <c r="AF16" s="177">
        <v>0</v>
      </c>
      <c r="AG16" s="177">
        <v>17.899999999999999</v>
      </c>
      <c r="AH16" s="177">
        <v>0</v>
      </c>
      <c r="AI16" s="177">
        <v>7.23</v>
      </c>
      <c r="AJ16" s="177">
        <v>0</v>
      </c>
      <c r="AK16" s="177">
        <v>12</v>
      </c>
      <c r="AL16" s="177">
        <v>0</v>
      </c>
      <c r="AM16" s="177">
        <v>0</v>
      </c>
      <c r="AN16" s="177">
        <v>0</v>
      </c>
      <c r="AO16" s="177">
        <v>218.25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8.8000000000000007</v>
      </c>
      <c r="E17" s="177">
        <v>0</v>
      </c>
      <c r="F17" s="177">
        <v>0</v>
      </c>
      <c r="G17" s="177">
        <v>16.55</v>
      </c>
      <c r="H17" s="177">
        <v>0</v>
      </c>
      <c r="I17" s="177">
        <v>0</v>
      </c>
      <c r="J17" s="177">
        <v>20.04</v>
      </c>
      <c r="K17" s="177">
        <v>5.41</v>
      </c>
      <c r="L17" s="177">
        <v>31.8</v>
      </c>
      <c r="M17" s="177">
        <v>0</v>
      </c>
      <c r="N17" s="177">
        <v>0.98</v>
      </c>
      <c r="O17" s="177">
        <v>1.65</v>
      </c>
      <c r="P17" s="177">
        <v>2.27</v>
      </c>
      <c r="Q17" s="177">
        <v>0.17</v>
      </c>
      <c r="R17" s="177">
        <v>0.35</v>
      </c>
      <c r="S17" s="177">
        <v>0.22</v>
      </c>
      <c r="T17" s="177">
        <v>0</v>
      </c>
      <c r="U17" s="177">
        <v>8</v>
      </c>
      <c r="V17" s="177">
        <v>0.15</v>
      </c>
      <c r="W17" s="177">
        <v>0.33</v>
      </c>
      <c r="X17" s="177">
        <v>1.23</v>
      </c>
      <c r="Y17" s="177">
        <v>0</v>
      </c>
      <c r="Z17" s="177">
        <v>2.3199999999999998</v>
      </c>
      <c r="AA17" s="177">
        <v>0.75</v>
      </c>
      <c r="AB17" s="177">
        <v>0</v>
      </c>
      <c r="AC17" s="177">
        <v>11.92</v>
      </c>
      <c r="AD17" s="177">
        <v>0</v>
      </c>
      <c r="AE17" s="177">
        <v>0</v>
      </c>
      <c r="AF17" s="177">
        <v>0</v>
      </c>
      <c r="AG17" s="177">
        <v>-2.6</v>
      </c>
      <c r="AH17" s="177">
        <v>0</v>
      </c>
      <c r="AI17" s="177">
        <v>7.23</v>
      </c>
      <c r="AJ17" s="177">
        <v>0</v>
      </c>
      <c r="AK17" s="177">
        <v>12</v>
      </c>
      <c r="AL17" s="177">
        <v>0</v>
      </c>
      <c r="AM17" s="177">
        <v>0</v>
      </c>
      <c r="AN17" s="177">
        <v>0</v>
      </c>
      <c r="AO17" s="177">
        <v>218.25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8.8000000000000007</v>
      </c>
      <c r="E18" s="177">
        <v>0</v>
      </c>
      <c r="F18" s="177">
        <v>0</v>
      </c>
      <c r="G18" s="177">
        <v>16.55</v>
      </c>
      <c r="H18" s="177">
        <v>0</v>
      </c>
      <c r="I18" s="177">
        <v>0</v>
      </c>
      <c r="J18" s="177">
        <v>20.04</v>
      </c>
      <c r="K18" s="177">
        <v>5.41</v>
      </c>
      <c r="L18" s="177">
        <v>31.8</v>
      </c>
      <c r="M18" s="177">
        <v>0</v>
      </c>
      <c r="N18" s="177">
        <v>0.98</v>
      </c>
      <c r="O18" s="177">
        <v>1.65</v>
      </c>
      <c r="P18" s="177">
        <v>2.27</v>
      </c>
      <c r="Q18" s="177">
        <v>0.17</v>
      </c>
      <c r="R18" s="177">
        <v>0.35</v>
      </c>
      <c r="S18" s="177">
        <v>0.22</v>
      </c>
      <c r="T18" s="177">
        <v>0</v>
      </c>
      <c r="U18" s="177">
        <v>8</v>
      </c>
      <c r="V18" s="177">
        <v>0.15</v>
      </c>
      <c r="W18" s="177">
        <v>0.33</v>
      </c>
      <c r="X18" s="177">
        <v>1.23</v>
      </c>
      <c r="Y18" s="177">
        <v>0</v>
      </c>
      <c r="Z18" s="177">
        <v>2.3199999999999998</v>
      </c>
      <c r="AA18" s="177">
        <v>0.75</v>
      </c>
      <c r="AB18" s="177">
        <v>0</v>
      </c>
      <c r="AC18" s="177">
        <v>11.92</v>
      </c>
      <c r="AD18" s="177">
        <v>0</v>
      </c>
      <c r="AE18" s="177">
        <v>0</v>
      </c>
      <c r="AF18" s="177">
        <v>0</v>
      </c>
      <c r="AG18" s="177">
        <v>-2.6</v>
      </c>
      <c r="AH18" s="177">
        <v>0</v>
      </c>
      <c r="AI18" s="177">
        <v>7.23</v>
      </c>
      <c r="AJ18" s="177">
        <v>0</v>
      </c>
      <c r="AK18" s="177">
        <v>12</v>
      </c>
      <c r="AL18" s="177">
        <v>0</v>
      </c>
      <c r="AM18" s="177">
        <v>0</v>
      </c>
      <c r="AN18" s="177">
        <v>0</v>
      </c>
      <c r="AO18" s="177">
        <v>218.25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9.07</v>
      </c>
      <c r="E19" s="177">
        <v>0</v>
      </c>
      <c r="F19" s="177">
        <v>0</v>
      </c>
      <c r="G19" s="177">
        <v>16.55</v>
      </c>
      <c r="H19" s="177">
        <v>0</v>
      </c>
      <c r="I19" s="177">
        <v>0</v>
      </c>
      <c r="J19" s="177">
        <v>20.04</v>
      </c>
      <c r="K19" s="177">
        <v>5.41</v>
      </c>
      <c r="L19" s="177">
        <v>31.8</v>
      </c>
      <c r="M19" s="177">
        <v>0</v>
      </c>
      <c r="N19" s="177">
        <v>0.98</v>
      </c>
      <c r="O19" s="177">
        <v>1.65</v>
      </c>
      <c r="P19" s="177">
        <v>2.27</v>
      </c>
      <c r="Q19" s="177">
        <v>0.17</v>
      </c>
      <c r="R19" s="177">
        <v>0.35</v>
      </c>
      <c r="S19" s="177">
        <v>0.22</v>
      </c>
      <c r="T19" s="177">
        <v>0</v>
      </c>
      <c r="U19" s="177">
        <v>8</v>
      </c>
      <c r="V19" s="177">
        <v>0.15</v>
      </c>
      <c r="W19" s="177">
        <v>0.32</v>
      </c>
      <c r="X19" s="177">
        <v>1.23</v>
      </c>
      <c r="Y19" s="177">
        <v>0</v>
      </c>
      <c r="Z19" s="177">
        <v>2.3199999999999998</v>
      </c>
      <c r="AA19" s="177">
        <v>0.75</v>
      </c>
      <c r="AB19" s="177">
        <v>0</v>
      </c>
      <c r="AC19" s="177">
        <v>11.92</v>
      </c>
      <c r="AD19" s="177">
        <v>0</v>
      </c>
      <c r="AE19" s="177">
        <v>0</v>
      </c>
      <c r="AF19" s="177">
        <v>0</v>
      </c>
      <c r="AG19" s="177">
        <v>17.899999999999999</v>
      </c>
      <c r="AH19" s="177">
        <v>0</v>
      </c>
      <c r="AI19" s="177">
        <v>7.23</v>
      </c>
      <c r="AJ19" s="177">
        <v>0</v>
      </c>
      <c r="AK19" s="177">
        <v>23.54</v>
      </c>
      <c r="AL19" s="177">
        <v>0</v>
      </c>
      <c r="AM19" s="177">
        <v>0</v>
      </c>
      <c r="AN19" s="177">
        <v>0</v>
      </c>
      <c r="AO19" s="177">
        <v>218.25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9.07</v>
      </c>
      <c r="E20" s="177">
        <v>0</v>
      </c>
      <c r="F20" s="177">
        <v>0</v>
      </c>
      <c r="G20" s="177">
        <v>16.55</v>
      </c>
      <c r="H20" s="177">
        <v>0</v>
      </c>
      <c r="I20" s="177">
        <v>0</v>
      </c>
      <c r="J20" s="177">
        <v>20.04</v>
      </c>
      <c r="K20" s="177">
        <v>5.41</v>
      </c>
      <c r="L20" s="177">
        <v>31.8</v>
      </c>
      <c r="M20" s="177">
        <v>0</v>
      </c>
      <c r="N20" s="177">
        <v>0.98</v>
      </c>
      <c r="O20" s="177">
        <v>1.65</v>
      </c>
      <c r="P20" s="177">
        <v>2.27</v>
      </c>
      <c r="Q20" s="177">
        <v>0.17</v>
      </c>
      <c r="R20" s="177">
        <v>0.35</v>
      </c>
      <c r="S20" s="177">
        <v>0.22</v>
      </c>
      <c r="T20" s="177">
        <v>0</v>
      </c>
      <c r="U20" s="177">
        <v>8</v>
      </c>
      <c r="V20" s="177">
        <v>0.15</v>
      </c>
      <c r="W20" s="177">
        <v>0.32</v>
      </c>
      <c r="X20" s="177">
        <v>1.23</v>
      </c>
      <c r="Y20" s="177">
        <v>0</v>
      </c>
      <c r="Z20" s="177">
        <v>2.3199999999999998</v>
      </c>
      <c r="AA20" s="177">
        <v>0.75</v>
      </c>
      <c r="AB20" s="177">
        <v>0</v>
      </c>
      <c r="AC20" s="177">
        <v>11.91</v>
      </c>
      <c r="AD20" s="177">
        <v>0</v>
      </c>
      <c r="AE20" s="177">
        <v>0</v>
      </c>
      <c r="AF20" s="177">
        <v>0</v>
      </c>
      <c r="AG20" s="177">
        <v>17.899999999999999</v>
      </c>
      <c r="AH20" s="177">
        <v>0</v>
      </c>
      <c r="AI20" s="177">
        <v>7.23</v>
      </c>
      <c r="AJ20" s="177">
        <v>0</v>
      </c>
      <c r="AK20" s="177">
        <v>23.54</v>
      </c>
      <c r="AL20" s="177">
        <v>0</v>
      </c>
      <c r="AM20" s="177">
        <v>0</v>
      </c>
      <c r="AN20" s="177">
        <v>0</v>
      </c>
      <c r="AO20" s="177">
        <v>218.25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9.07</v>
      </c>
      <c r="E21" s="177">
        <v>0</v>
      </c>
      <c r="F21" s="177">
        <v>0</v>
      </c>
      <c r="G21" s="177">
        <v>16.55</v>
      </c>
      <c r="H21" s="177">
        <v>0</v>
      </c>
      <c r="I21" s="177">
        <v>0</v>
      </c>
      <c r="J21" s="177">
        <v>20.04</v>
      </c>
      <c r="K21" s="177">
        <v>5.41</v>
      </c>
      <c r="L21" s="177">
        <v>18.8</v>
      </c>
      <c r="M21" s="177">
        <v>0</v>
      </c>
      <c r="N21" s="177">
        <v>0.98</v>
      </c>
      <c r="O21" s="177">
        <v>1.65</v>
      </c>
      <c r="P21" s="177">
        <v>2.27</v>
      </c>
      <c r="Q21" s="177">
        <v>0.17</v>
      </c>
      <c r="R21" s="177">
        <v>0.35</v>
      </c>
      <c r="S21" s="177">
        <v>0.22</v>
      </c>
      <c r="T21" s="177">
        <v>0</v>
      </c>
      <c r="U21" s="177">
        <v>8</v>
      </c>
      <c r="V21" s="177">
        <v>0.15</v>
      </c>
      <c r="W21" s="177">
        <v>0.32</v>
      </c>
      <c r="X21" s="177">
        <v>1.23</v>
      </c>
      <c r="Y21" s="177">
        <v>0</v>
      </c>
      <c r="Z21" s="177">
        <v>2.3199999999999998</v>
      </c>
      <c r="AA21" s="177">
        <v>0.75</v>
      </c>
      <c r="AB21" s="177">
        <v>0</v>
      </c>
      <c r="AC21" s="177">
        <v>11.91</v>
      </c>
      <c r="AD21" s="177">
        <v>0</v>
      </c>
      <c r="AE21" s="177">
        <v>0</v>
      </c>
      <c r="AF21" s="177">
        <v>0</v>
      </c>
      <c r="AG21" s="177">
        <v>17.899999999999999</v>
      </c>
      <c r="AH21" s="177">
        <v>0</v>
      </c>
      <c r="AI21" s="177">
        <v>7.23</v>
      </c>
      <c r="AJ21" s="177">
        <v>0</v>
      </c>
      <c r="AK21" s="177">
        <v>23.54</v>
      </c>
      <c r="AL21" s="177">
        <v>0</v>
      </c>
      <c r="AM21" s="177">
        <v>0</v>
      </c>
      <c r="AN21" s="177">
        <v>0</v>
      </c>
      <c r="AO21" s="177">
        <v>218.25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9.07</v>
      </c>
      <c r="E22" s="177">
        <v>0</v>
      </c>
      <c r="F22" s="177">
        <v>0</v>
      </c>
      <c r="G22" s="177">
        <v>16.55</v>
      </c>
      <c r="H22" s="177">
        <v>0</v>
      </c>
      <c r="I22" s="177">
        <v>0</v>
      </c>
      <c r="J22" s="177">
        <v>20.04</v>
      </c>
      <c r="K22" s="177">
        <v>5.41</v>
      </c>
      <c r="L22" s="177">
        <v>18.8</v>
      </c>
      <c r="M22" s="177">
        <v>0</v>
      </c>
      <c r="N22" s="177">
        <v>0.98</v>
      </c>
      <c r="O22" s="177">
        <v>1.65</v>
      </c>
      <c r="P22" s="177">
        <v>2.27</v>
      </c>
      <c r="Q22" s="177">
        <v>0.17</v>
      </c>
      <c r="R22" s="177">
        <v>0.35</v>
      </c>
      <c r="S22" s="177">
        <v>0.22</v>
      </c>
      <c r="T22" s="177">
        <v>0</v>
      </c>
      <c r="U22" s="177">
        <v>8</v>
      </c>
      <c r="V22" s="177">
        <v>0.15</v>
      </c>
      <c r="W22" s="177">
        <v>0.32</v>
      </c>
      <c r="X22" s="177">
        <v>1.23</v>
      </c>
      <c r="Y22" s="177">
        <v>0</v>
      </c>
      <c r="Z22" s="177">
        <v>2.3199999999999998</v>
      </c>
      <c r="AA22" s="177">
        <v>0.75</v>
      </c>
      <c r="AB22" s="177">
        <v>0</v>
      </c>
      <c r="AC22" s="177">
        <v>11.91</v>
      </c>
      <c r="AD22" s="177">
        <v>0</v>
      </c>
      <c r="AE22" s="177">
        <v>0</v>
      </c>
      <c r="AF22" s="177">
        <v>0</v>
      </c>
      <c r="AG22" s="177">
        <v>17.899999999999999</v>
      </c>
      <c r="AH22" s="177">
        <v>0</v>
      </c>
      <c r="AI22" s="177">
        <v>7.23</v>
      </c>
      <c r="AJ22" s="177">
        <v>0</v>
      </c>
      <c r="AK22" s="177">
        <v>23.54</v>
      </c>
      <c r="AL22" s="177">
        <v>0</v>
      </c>
      <c r="AM22" s="177">
        <v>0</v>
      </c>
      <c r="AN22" s="177">
        <v>0</v>
      </c>
      <c r="AO22" s="177">
        <v>218.25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9.07</v>
      </c>
      <c r="E23" s="177">
        <v>0</v>
      </c>
      <c r="F23" s="177">
        <v>0</v>
      </c>
      <c r="G23" s="177">
        <v>16.55</v>
      </c>
      <c r="H23" s="177">
        <v>0</v>
      </c>
      <c r="I23" s="177">
        <v>0</v>
      </c>
      <c r="J23" s="177">
        <v>20.04</v>
      </c>
      <c r="K23" s="177">
        <v>5.41</v>
      </c>
      <c r="L23" s="177">
        <v>18.8</v>
      </c>
      <c r="M23" s="177">
        <v>0</v>
      </c>
      <c r="N23" s="177">
        <v>0.98</v>
      </c>
      <c r="O23" s="177">
        <v>1.65</v>
      </c>
      <c r="P23" s="177">
        <v>2.27</v>
      </c>
      <c r="Q23" s="177">
        <v>0.17</v>
      </c>
      <c r="R23" s="177">
        <v>0.35</v>
      </c>
      <c r="S23" s="177">
        <v>0.22</v>
      </c>
      <c r="T23" s="177">
        <v>0</v>
      </c>
      <c r="U23" s="177">
        <v>8</v>
      </c>
      <c r="V23" s="177">
        <v>0.15</v>
      </c>
      <c r="W23" s="177">
        <v>0.32</v>
      </c>
      <c r="X23" s="177">
        <v>1.23</v>
      </c>
      <c r="Y23" s="177">
        <v>0</v>
      </c>
      <c r="Z23" s="177">
        <v>2.3199999999999998</v>
      </c>
      <c r="AA23" s="177">
        <v>0.75</v>
      </c>
      <c r="AB23" s="177">
        <v>0</v>
      </c>
      <c r="AC23" s="177">
        <v>11.91</v>
      </c>
      <c r="AD23" s="177">
        <v>0</v>
      </c>
      <c r="AE23" s="177">
        <v>0</v>
      </c>
      <c r="AF23" s="177">
        <v>0</v>
      </c>
      <c r="AG23" s="177">
        <v>17.899999999999999</v>
      </c>
      <c r="AH23" s="177">
        <v>0</v>
      </c>
      <c r="AI23" s="177">
        <v>7.23</v>
      </c>
      <c r="AJ23" s="177">
        <v>0</v>
      </c>
      <c r="AK23" s="177">
        <v>23.54</v>
      </c>
      <c r="AL23" s="177">
        <v>0</v>
      </c>
      <c r="AM23" s="177">
        <v>0</v>
      </c>
      <c r="AN23" s="177">
        <v>0</v>
      </c>
      <c r="AO23" s="177">
        <v>218.25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9.07</v>
      </c>
      <c r="E24" s="177">
        <v>0</v>
      </c>
      <c r="F24" s="177">
        <v>0</v>
      </c>
      <c r="G24" s="177">
        <v>16.55</v>
      </c>
      <c r="H24" s="177">
        <v>0</v>
      </c>
      <c r="I24" s="177">
        <v>0</v>
      </c>
      <c r="J24" s="177">
        <v>20.04</v>
      </c>
      <c r="K24" s="177">
        <v>5.41</v>
      </c>
      <c r="L24" s="177">
        <v>18.8</v>
      </c>
      <c r="M24" s="177">
        <v>0</v>
      </c>
      <c r="N24" s="177">
        <v>0.98</v>
      </c>
      <c r="O24" s="177">
        <v>1.65</v>
      </c>
      <c r="P24" s="177">
        <v>2.27</v>
      </c>
      <c r="Q24" s="177">
        <v>0.17</v>
      </c>
      <c r="R24" s="177">
        <v>0.35</v>
      </c>
      <c r="S24" s="177">
        <v>0.22</v>
      </c>
      <c r="T24" s="177">
        <v>0</v>
      </c>
      <c r="U24" s="177">
        <v>8</v>
      </c>
      <c r="V24" s="177">
        <v>0.15</v>
      </c>
      <c r="W24" s="177">
        <v>0.32</v>
      </c>
      <c r="X24" s="177">
        <v>1.23</v>
      </c>
      <c r="Y24" s="177">
        <v>0</v>
      </c>
      <c r="Z24" s="177">
        <v>2.3199999999999998</v>
      </c>
      <c r="AA24" s="177">
        <v>0.75</v>
      </c>
      <c r="AB24" s="177">
        <v>0</v>
      </c>
      <c r="AC24" s="177">
        <v>11.91</v>
      </c>
      <c r="AD24" s="177">
        <v>0</v>
      </c>
      <c r="AE24" s="177">
        <v>0</v>
      </c>
      <c r="AF24" s="177">
        <v>0</v>
      </c>
      <c r="AG24" s="177">
        <v>17.899999999999999</v>
      </c>
      <c r="AH24" s="177">
        <v>0</v>
      </c>
      <c r="AI24" s="177">
        <v>7.23</v>
      </c>
      <c r="AJ24" s="177">
        <v>0</v>
      </c>
      <c r="AK24" s="177">
        <v>23.54</v>
      </c>
      <c r="AL24" s="177">
        <v>0</v>
      </c>
      <c r="AM24" s="177">
        <v>0</v>
      </c>
      <c r="AN24" s="177">
        <v>0</v>
      </c>
      <c r="AO24" s="177">
        <v>218.25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9.07</v>
      </c>
      <c r="E25" s="177">
        <v>0</v>
      </c>
      <c r="F25" s="177">
        <v>0</v>
      </c>
      <c r="G25" s="177">
        <v>16.55</v>
      </c>
      <c r="H25" s="177">
        <v>0</v>
      </c>
      <c r="I25" s="177">
        <v>0</v>
      </c>
      <c r="J25" s="177">
        <v>20.04</v>
      </c>
      <c r="K25" s="177">
        <v>5.41</v>
      </c>
      <c r="L25" s="177">
        <v>18.8</v>
      </c>
      <c r="M25" s="177">
        <v>0</v>
      </c>
      <c r="N25" s="177">
        <v>0.98</v>
      </c>
      <c r="O25" s="177">
        <v>1.65</v>
      </c>
      <c r="P25" s="177">
        <v>2.27</v>
      </c>
      <c r="Q25" s="177">
        <v>0.17</v>
      </c>
      <c r="R25" s="177">
        <v>0.35</v>
      </c>
      <c r="S25" s="177">
        <v>0.22</v>
      </c>
      <c r="T25" s="177">
        <v>0</v>
      </c>
      <c r="U25" s="177">
        <v>8</v>
      </c>
      <c r="V25" s="177">
        <v>0.15</v>
      </c>
      <c r="W25" s="177">
        <v>0.32</v>
      </c>
      <c r="X25" s="177">
        <v>1.23</v>
      </c>
      <c r="Y25" s="177">
        <v>0</v>
      </c>
      <c r="Z25" s="177">
        <v>2.3199999999999998</v>
      </c>
      <c r="AA25" s="177">
        <v>0.75</v>
      </c>
      <c r="AB25" s="177">
        <v>0</v>
      </c>
      <c r="AC25" s="177">
        <v>11.91</v>
      </c>
      <c r="AD25" s="177">
        <v>0</v>
      </c>
      <c r="AE25" s="177">
        <v>0</v>
      </c>
      <c r="AF25" s="177">
        <v>0</v>
      </c>
      <c r="AG25" s="177">
        <v>17.899999999999999</v>
      </c>
      <c r="AH25" s="177">
        <v>0</v>
      </c>
      <c r="AI25" s="177">
        <v>7.23</v>
      </c>
      <c r="AJ25" s="177">
        <v>0</v>
      </c>
      <c r="AK25" s="177">
        <v>23.54</v>
      </c>
      <c r="AL25" s="177">
        <v>0</v>
      </c>
      <c r="AM25" s="177">
        <v>0</v>
      </c>
      <c r="AN25" s="177">
        <v>0</v>
      </c>
      <c r="AO25" s="177">
        <v>218.25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9.07</v>
      </c>
      <c r="E26" s="177">
        <v>0</v>
      </c>
      <c r="F26" s="177">
        <v>0</v>
      </c>
      <c r="G26" s="177">
        <v>16.55</v>
      </c>
      <c r="H26" s="177">
        <v>0</v>
      </c>
      <c r="I26" s="177">
        <v>0</v>
      </c>
      <c r="J26" s="177">
        <v>20.04</v>
      </c>
      <c r="K26" s="177">
        <v>5.41</v>
      </c>
      <c r="L26" s="177">
        <v>18.8</v>
      </c>
      <c r="M26" s="177">
        <v>0</v>
      </c>
      <c r="N26" s="177">
        <v>0.98</v>
      </c>
      <c r="O26" s="177">
        <v>1.65</v>
      </c>
      <c r="P26" s="177">
        <v>2.27</v>
      </c>
      <c r="Q26" s="177">
        <v>0.17</v>
      </c>
      <c r="R26" s="177">
        <v>0.35</v>
      </c>
      <c r="S26" s="177">
        <v>0.22</v>
      </c>
      <c r="T26" s="177">
        <v>0</v>
      </c>
      <c r="U26" s="177">
        <v>8</v>
      </c>
      <c r="V26" s="177">
        <v>0.15</v>
      </c>
      <c r="W26" s="177">
        <v>0.32</v>
      </c>
      <c r="X26" s="177">
        <v>1.23</v>
      </c>
      <c r="Y26" s="177">
        <v>0</v>
      </c>
      <c r="Z26" s="177">
        <v>2.3199999999999998</v>
      </c>
      <c r="AA26" s="177">
        <v>0.75</v>
      </c>
      <c r="AB26" s="177">
        <v>0</v>
      </c>
      <c r="AC26" s="177">
        <v>11.91</v>
      </c>
      <c r="AD26" s="177">
        <v>0</v>
      </c>
      <c r="AE26" s="177">
        <v>0</v>
      </c>
      <c r="AF26" s="177">
        <v>0</v>
      </c>
      <c r="AG26" s="177">
        <v>17.899999999999999</v>
      </c>
      <c r="AH26" s="177">
        <v>0</v>
      </c>
      <c r="AI26" s="177">
        <v>7.23</v>
      </c>
      <c r="AJ26" s="177">
        <v>0</v>
      </c>
      <c r="AK26" s="177">
        <v>23.54</v>
      </c>
      <c r="AL26" s="177">
        <v>0</v>
      </c>
      <c r="AM26" s="177">
        <v>0</v>
      </c>
      <c r="AN26" s="177">
        <v>0</v>
      </c>
      <c r="AO26" s="177">
        <v>218.25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8.8000000000000007</v>
      </c>
      <c r="E27" s="177">
        <v>0</v>
      </c>
      <c r="F27" s="177">
        <v>0</v>
      </c>
      <c r="G27" s="177">
        <v>15.34</v>
      </c>
      <c r="H27" s="177">
        <v>0</v>
      </c>
      <c r="I27" s="177">
        <v>0</v>
      </c>
      <c r="J27" s="177">
        <v>20.04</v>
      </c>
      <c r="K27" s="177">
        <v>78</v>
      </c>
      <c r="L27" s="177">
        <v>17.36</v>
      </c>
      <c r="M27" s="177">
        <v>0</v>
      </c>
      <c r="N27" s="177">
        <v>0.98</v>
      </c>
      <c r="O27" s="177">
        <v>1.65</v>
      </c>
      <c r="P27" s="177">
        <v>2.27</v>
      </c>
      <c r="Q27" s="177">
        <v>4.25</v>
      </c>
      <c r="R27" s="177">
        <v>0.35</v>
      </c>
      <c r="S27" s="177">
        <v>3.9</v>
      </c>
      <c r="T27" s="177">
        <v>0</v>
      </c>
      <c r="U27" s="177">
        <v>8</v>
      </c>
      <c r="V27" s="177">
        <v>0.15</v>
      </c>
      <c r="W27" s="177">
        <v>0.32</v>
      </c>
      <c r="X27" s="177">
        <v>1.23</v>
      </c>
      <c r="Y27" s="177">
        <v>0</v>
      </c>
      <c r="Z27" s="177">
        <v>2.3199999999999998</v>
      </c>
      <c r="AA27" s="177">
        <v>0.75</v>
      </c>
      <c r="AB27" s="177">
        <v>0</v>
      </c>
      <c r="AC27" s="177">
        <v>11.92</v>
      </c>
      <c r="AD27" s="177">
        <v>0</v>
      </c>
      <c r="AE27" s="177">
        <v>0</v>
      </c>
      <c r="AF27" s="177">
        <v>0</v>
      </c>
      <c r="AG27" s="177">
        <v>18.3</v>
      </c>
      <c r="AH27" s="177">
        <v>0</v>
      </c>
      <c r="AI27" s="177">
        <v>7.23</v>
      </c>
      <c r="AJ27" s="177">
        <v>0</v>
      </c>
      <c r="AK27" s="177">
        <v>21.38</v>
      </c>
      <c r="AL27" s="177">
        <v>0</v>
      </c>
      <c r="AM27" s="177">
        <v>0</v>
      </c>
      <c r="AN27" s="177">
        <v>0</v>
      </c>
      <c r="AO27" s="177">
        <v>218.25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9.07</v>
      </c>
      <c r="E28" s="177">
        <v>0</v>
      </c>
      <c r="F28" s="177">
        <v>0</v>
      </c>
      <c r="G28" s="177">
        <v>16</v>
      </c>
      <c r="H28" s="177">
        <v>0</v>
      </c>
      <c r="I28" s="177">
        <v>0</v>
      </c>
      <c r="J28" s="177">
        <v>20.04</v>
      </c>
      <c r="K28" s="177">
        <v>78.010000000000005</v>
      </c>
      <c r="L28" s="177">
        <v>18.8</v>
      </c>
      <c r="M28" s="177">
        <v>0</v>
      </c>
      <c r="N28" s="177">
        <v>0.98</v>
      </c>
      <c r="O28" s="177">
        <v>1.65</v>
      </c>
      <c r="P28" s="177">
        <v>2.27</v>
      </c>
      <c r="Q28" s="177">
        <v>4.25</v>
      </c>
      <c r="R28" s="177">
        <v>0.35</v>
      </c>
      <c r="S28" s="177">
        <v>3.96</v>
      </c>
      <c r="T28" s="177">
        <v>0</v>
      </c>
      <c r="U28" s="177">
        <v>8</v>
      </c>
      <c r="V28" s="177">
        <v>0.15</v>
      </c>
      <c r="W28" s="177">
        <v>0.32</v>
      </c>
      <c r="X28" s="177">
        <v>1.23</v>
      </c>
      <c r="Y28" s="177">
        <v>0</v>
      </c>
      <c r="Z28" s="177">
        <v>2.3199999999999998</v>
      </c>
      <c r="AA28" s="177">
        <v>0.75</v>
      </c>
      <c r="AB28" s="177">
        <v>0</v>
      </c>
      <c r="AC28" s="177">
        <v>11.92</v>
      </c>
      <c r="AD28" s="177">
        <v>0</v>
      </c>
      <c r="AE28" s="177">
        <v>0</v>
      </c>
      <c r="AF28" s="177">
        <v>0</v>
      </c>
      <c r="AG28" s="177">
        <v>18.3</v>
      </c>
      <c r="AH28" s="177">
        <v>0</v>
      </c>
      <c r="AI28" s="177">
        <v>7.23</v>
      </c>
      <c r="AJ28" s="177">
        <v>0</v>
      </c>
      <c r="AK28" s="177">
        <v>21.38</v>
      </c>
      <c r="AL28" s="177">
        <v>0</v>
      </c>
      <c r="AM28" s="177">
        <v>0</v>
      </c>
      <c r="AN28" s="177">
        <v>0</v>
      </c>
      <c r="AO28" s="177">
        <v>218.25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9.07</v>
      </c>
      <c r="E29" s="177">
        <v>0</v>
      </c>
      <c r="F29" s="177">
        <v>0</v>
      </c>
      <c r="G29" s="177">
        <v>16</v>
      </c>
      <c r="H29" s="177">
        <v>0</v>
      </c>
      <c r="I29" s="177">
        <v>0</v>
      </c>
      <c r="J29" s="177">
        <v>20.04</v>
      </c>
      <c r="K29" s="177">
        <v>78</v>
      </c>
      <c r="L29" s="177">
        <v>18.8</v>
      </c>
      <c r="M29" s="177">
        <v>0</v>
      </c>
      <c r="N29" s="177">
        <v>0.98</v>
      </c>
      <c r="O29" s="177">
        <v>1.65</v>
      </c>
      <c r="P29" s="177">
        <v>2.27</v>
      </c>
      <c r="Q29" s="177">
        <v>4.25</v>
      </c>
      <c r="R29" s="177">
        <v>0.35</v>
      </c>
      <c r="S29" s="177">
        <v>3.96</v>
      </c>
      <c r="T29" s="177">
        <v>0</v>
      </c>
      <c r="U29" s="177">
        <v>8</v>
      </c>
      <c r="V29" s="177">
        <v>0.15</v>
      </c>
      <c r="W29" s="177">
        <v>0.32</v>
      </c>
      <c r="X29" s="177">
        <v>1.23</v>
      </c>
      <c r="Y29" s="177">
        <v>0</v>
      </c>
      <c r="Z29" s="177">
        <v>2.3199999999999998</v>
      </c>
      <c r="AA29" s="177">
        <v>0.75</v>
      </c>
      <c r="AB29" s="177">
        <v>0</v>
      </c>
      <c r="AC29" s="177">
        <v>11.92</v>
      </c>
      <c r="AD29" s="177">
        <v>0</v>
      </c>
      <c r="AE29" s="177">
        <v>0</v>
      </c>
      <c r="AF29" s="177">
        <v>0</v>
      </c>
      <c r="AG29" s="177">
        <v>18.3</v>
      </c>
      <c r="AH29" s="177">
        <v>0</v>
      </c>
      <c r="AI29" s="177">
        <v>7.23</v>
      </c>
      <c r="AJ29" s="177">
        <v>0</v>
      </c>
      <c r="AK29" s="177">
        <v>21.38</v>
      </c>
      <c r="AL29" s="177">
        <v>0</v>
      </c>
      <c r="AM29" s="177">
        <v>0</v>
      </c>
      <c r="AN29" s="177">
        <v>0</v>
      </c>
      <c r="AO29" s="177">
        <v>218.25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9.07</v>
      </c>
      <c r="E30" s="177">
        <v>0</v>
      </c>
      <c r="F30" s="177">
        <v>0</v>
      </c>
      <c r="G30" s="177">
        <v>16</v>
      </c>
      <c r="H30" s="177">
        <v>0</v>
      </c>
      <c r="I30" s="177">
        <v>0</v>
      </c>
      <c r="J30" s="177">
        <v>20.04</v>
      </c>
      <c r="K30" s="177">
        <v>77.87</v>
      </c>
      <c r="L30" s="177">
        <v>46.52</v>
      </c>
      <c r="M30" s="177">
        <v>0</v>
      </c>
      <c r="N30" s="177">
        <v>0.98</v>
      </c>
      <c r="O30" s="177">
        <v>1.65</v>
      </c>
      <c r="P30" s="177">
        <v>2.27</v>
      </c>
      <c r="Q30" s="177">
        <v>4.25</v>
      </c>
      <c r="R30" s="177">
        <v>0.35</v>
      </c>
      <c r="S30" s="177">
        <v>3.33</v>
      </c>
      <c r="T30" s="177">
        <v>0</v>
      </c>
      <c r="U30" s="177">
        <v>8</v>
      </c>
      <c r="V30" s="177">
        <v>0.15</v>
      </c>
      <c r="W30" s="177">
        <v>0.32</v>
      </c>
      <c r="X30" s="177">
        <v>1.23</v>
      </c>
      <c r="Y30" s="177">
        <v>0</v>
      </c>
      <c r="Z30" s="177">
        <v>2.3199999999999998</v>
      </c>
      <c r="AA30" s="177">
        <v>0.75</v>
      </c>
      <c r="AB30" s="177">
        <v>0</v>
      </c>
      <c r="AC30" s="177">
        <v>11.92</v>
      </c>
      <c r="AD30" s="177">
        <v>0</v>
      </c>
      <c r="AE30" s="177">
        <v>0</v>
      </c>
      <c r="AF30" s="177">
        <v>0</v>
      </c>
      <c r="AG30" s="177">
        <v>18.3</v>
      </c>
      <c r="AH30" s="177">
        <v>0</v>
      </c>
      <c r="AI30" s="177">
        <v>7.23</v>
      </c>
      <c r="AJ30" s="177">
        <v>0</v>
      </c>
      <c r="AK30" s="177">
        <v>21.38</v>
      </c>
      <c r="AL30" s="177">
        <v>0</v>
      </c>
      <c r="AM30" s="177">
        <v>0</v>
      </c>
      <c r="AN30" s="177">
        <v>0</v>
      </c>
      <c r="AO30" s="177">
        <v>218.25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9.07</v>
      </c>
      <c r="E31" s="177">
        <v>0</v>
      </c>
      <c r="F31" s="177">
        <v>0</v>
      </c>
      <c r="G31" s="177">
        <v>16</v>
      </c>
      <c r="H31" s="177">
        <v>0</v>
      </c>
      <c r="I31" s="177">
        <v>0</v>
      </c>
      <c r="J31" s="177">
        <v>20.04</v>
      </c>
      <c r="K31" s="177">
        <v>77.86</v>
      </c>
      <c r="L31" s="177">
        <v>46.52</v>
      </c>
      <c r="M31" s="177">
        <v>0</v>
      </c>
      <c r="N31" s="177">
        <v>0.98</v>
      </c>
      <c r="O31" s="177">
        <v>1.65</v>
      </c>
      <c r="P31" s="177">
        <v>2.27</v>
      </c>
      <c r="Q31" s="177">
        <v>4.25</v>
      </c>
      <c r="R31" s="177">
        <v>0.35</v>
      </c>
      <c r="S31" s="177">
        <v>3.33</v>
      </c>
      <c r="T31" s="177">
        <v>0</v>
      </c>
      <c r="U31" s="177">
        <v>8</v>
      </c>
      <c r="V31" s="177">
        <v>0.15</v>
      </c>
      <c r="W31" s="177">
        <v>0.32</v>
      </c>
      <c r="X31" s="177">
        <v>1.23</v>
      </c>
      <c r="Y31" s="177">
        <v>0</v>
      </c>
      <c r="Z31" s="177">
        <v>2.3199999999999998</v>
      </c>
      <c r="AA31" s="177">
        <v>0.75</v>
      </c>
      <c r="AB31" s="177">
        <v>0</v>
      </c>
      <c r="AC31" s="177">
        <v>11.91</v>
      </c>
      <c r="AD31" s="177">
        <v>0</v>
      </c>
      <c r="AE31" s="177">
        <v>0</v>
      </c>
      <c r="AF31" s="177">
        <v>0</v>
      </c>
      <c r="AG31" s="177">
        <v>18.3</v>
      </c>
      <c r="AH31" s="177">
        <v>0</v>
      </c>
      <c r="AI31" s="177">
        <v>7.23</v>
      </c>
      <c r="AJ31" s="177">
        <v>0</v>
      </c>
      <c r="AK31" s="177">
        <v>21.38</v>
      </c>
      <c r="AL31" s="177">
        <v>0</v>
      </c>
      <c r="AM31" s="177">
        <v>0</v>
      </c>
      <c r="AN31" s="177">
        <v>0</v>
      </c>
      <c r="AO31" s="177">
        <v>218.25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9.07</v>
      </c>
      <c r="E32" s="177">
        <v>0</v>
      </c>
      <c r="F32" s="177">
        <v>0</v>
      </c>
      <c r="G32" s="177">
        <v>16</v>
      </c>
      <c r="H32" s="177">
        <v>0</v>
      </c>
      <c r="I32" s="177">
        <v>0</v>
      </c>
      <c r="J32" s="177">
        <v>20.04</v>
      </c>
      <c r="K32" s="177">
        <v>77.87</v>
      </c>
      <c r="L32" s="177">
        <v>46.52</v>
      </c>
      <c r="M32" s="177">
        <v>0</v>
      </c>
      <c r="N32" s="177">
        <v>0.98</v>
      </c>
      <c r="O32" s="177">
        <v>1.65</v>
      </c>
      <c r="P32" s="177">
        <v>2.27</v>
      </c>
      <c r="Q32" s="177">
        <v>3.82</v>
      </c>
      <c r="R32" s="177">
        <v>0.35</v>
      </c>
      <c r="S32" s="177">
        <v>3.33</v>
      </c>
      <c r="T32" s="177">
        <v>0</v>
      </c>
      <c r="U32" s="177">
        <v>8</v>
      </c>
      <c r="V32" s="177">
        <v>0.15</v>
      </c>
      <c r="W32" s="177">
        <v>0.32</v>
      </c>
      <c r="X32" s="177">
        <v>1.23</v>
      </c>
      <c r="Y32" s="177">
        <v>0</v>
      </c>
      <c r="Z32" s="177">
        <v>2.3199999999999998</v>
      </c>
      <c r="AA32" s="177">
        <v>0.75</v>
      </c>
      <c r="AB32" s="177">
        <v>0</v>
      </c>
      <c r="AC32" s="177">
        <v>11.91</v>
      </c>
      <c r="AD32" s="177">
        <v>0</v>
      </c>
      <c r="AE32" s="177">
        <v>0</v>
      </c>
      <c r="AF32" s="177">
        <v>0</v>
      </c>
      <c r="AG32" s="177">
        <v>18.3</v>
      </c>
      <c r="AH32" s="177">
        <v>0</v>
      </c>
      <c r="AI32" s="177">
        <v>7.23</v>
      </c>
      <c r="AJ32" s="177">
        <v>0</v>
      </c>
      <c r="AK32" s="177">
        <v>21.38</v>
      </c>
      <c r="AL32" s="177">
        <v>0</v>
      </c>
      <c r="AM32" s="177">
        <v>0</v>
      </c>
      <c r="AN32" s="177">
        <v>0</v>
      </c>
      <c r="AO32" s="177">
        <v>218.25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9.07</v>
      </c>
      <c r="E33" s="177">
        <v>0</v>
      </c>
      <c r="F33" s="177">
        <v>0</v>
      </c>
      <c r="G33" s="177">
        <v>16</v>
      </c>
      <c r="H33" s="177">
        <v>0</v>
      </c>
      <c r="I33" s="177">
        <v>0</v>
      </c>
      <c r="J33" s="177">
        <v>20.04</v>
      </c>
      <c r="K33" s="177">
        <v>77.86</v>
      </c>
      <c r="L33" s="177">
        <v>46.52</v>
      </c>
      <c r="M33" s="177">
        <v>0</v>
      </c>
      <c r="N33" s="177">
        <v>0.98</v>
      </c>
      <c r="O33" s="177">
        <v>1.65</v>
      </c>
      <c r="P33" s="177">
        <v>2.27</v>
      </c>
      <c r="Q33" s="177">
        <v>4.25</v>
      </c>
      <c r="R33" s="177">
        <v>0.35</v>
      </c>
      <c r="S33" s="177">
        <v>3.47</v>
      </c>
      <c r="T33" s="177">
        <v>0</v>
      </c>
      <c r="U33" s="177">
        <v>8</v>
      </c>
      <c r="V33" s="177">
        <v>0.15</v>
      </c>
      <c r="W33" s="177">
        <v>0.32</v>
      </c>
      <c r="X33" s="177">
        <v>1.23</v>
      </c>
      <c r="Y33" s="177">
        <v>0</v>
      </c>
      <c r="Z33" s="177">
        <v>2.3199999999999998</v>
      </c>
      <c r="AA33" s="177">
        <v>0.75</v>
      </c>
      <c r="AB33" s="177">
        <v>0</v>
      </c>
      <c r="AC33" s="177">
        <v>11.91</v>
      </c>
      <c r="AD33" s="177">
        <v>0</v>
      </c>
      <c r="AE33" s="177">
        <v>0</v>
      </c>
      <c r="AF33" s="177">
        <v>0</v>
      </c>
      <c r="AG33" s="177">
        <v>18.3</v>
      </c>
      <c r="AH33" s="177">
        <v>0</v>
      </c>
      <c r="AI33" s="177">
        <v>7.23</v>
      </c>
      <c r="AJ33" s="177">
        <v>0</v>
      </c>
      <c r="AK33" s="177">
        <v>21.38</v>
      </c>
      <c r="AL33" s="177">
        <v>0</v>
      </c>
      <c r="AM33" s="177">
        <v>0</v>
      </c>
      <c r="AN33" s="177">
        <v>0</v>
      </c>
      <c r="AO33" s="177">
        <v>218.25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9.07</v>
      </c>
      <c r="E34" s="177">
        <v>0</v>
      </c>
      <c r="F34" s="177">
        <v>0</v>
      </c>
      <c r="G34" s="177">
        <v>16</v>
      </c>
      <c r="H34" s="177">
        <v>0</v>
      </c>
      <c r="I34" s="177">
        <v>0</v>
      </c>
      <c r="J34" s="177">
        <v>20.04</v>
      </c>
      <c r="K34" s="177">
        <v>77.86</v>
      </c>
      <c r="L34" s="177">
        <v>46.52</v>
      </c>
      <c r="M34" s="177">
        <v>0</v>
      </c>
      <c r="N34" s="177">
        <v>0.98</v>
      </c>
      <c r="O34" s="177">
        <v>1.65</v>
      </c>
      <c r="P34" s="177">
        <v>2.27</v>
      </c>
      <c r="Q34" s="177">
        <v>4.25</v>
      </c>
      <c r="R34" s="177">
        <v>0.35</v>
      </c>
      <c r="S34" s="177">
        <v>3.47</v>
      </c>
      <c r="T34" s="177">
        <v>0</v>
      </c>
      <c r="U34" s="177">
        <v>8</v>
      </c>
      <c r="V34" s="177">
        <v>0.15</v>
      </c>
      <c r="W34" s="177">
        <v>0.32</v>
      </c>
      <c r="X34" s="177">
        <v>1.23</v>
      </c>
      <c r="Y34" s="177">
        <v>0</v>
      </c>
      <c r="Z34" s="177">
        <v>2.3199999999999998</v>
      </c>
      <c r="AA34" s="177">
        <v>0.75</v>
      </c>
      <c r="AB34" s="177">
        <v>0</v>
      </c>
      <c r="AC34" s="177">
        <v>11.91</v>
      </c>
      <c r="AD34" s="177">
        <v>0</v>
      </c>
      <c r="AE34" s="177">
        <v>0</v>
      </c>
      <c r="AF34" s="177">
        <v>0</v>
      </c>
      <c r="AG34" s="177">
        <v>18.3</v>
      </c>
      <c r="AH34" s="177">
        <v>0</v>
      </c>
      <c r="AI34" s="177">
        <v>7.23</v>
      </c>
      <c r="AJ34" s="177">
        <v>0</v>
      </c>
      <c r="AK34" s="177">
        <v>21.38</v>
      </c>
      <c r="AL34" s="177">
        <v>0</v>
      </c>
      <c r="AM34" s="177">
        <v>0</v>
      </c>
      <c r="AN34" s="177">
        <v>0</v>
      </c>
      <c r="AO34" s="177">
        <v>218.25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8.8000000000000007</v>
      </c>
      <c r="E35" s="177">
        <v>0</v>
      </c>
      <c r="F35" s="177">
        <v>0</v>
      </c>
      <c r="G35" s="177">
        <v>16</v>
      </c>
      <c r="H35" s="177">
        <v>0</v>
      </c>
      <c r="I35" s="177">
        <v>0</v>
      </c>
      <c r="J35" s="177">
        <v>19.760000000000002</v>
      </c>
      <c r="K35" s="177">
        <v>77.86</v>
      </c>
      <c r="L35" s="177">
        <v>46.52</v>
      </c>
      <c r="M35" s="177">
        <v>0</v>
      </c>
      <c r="N35" s="177">
        <v>0.98</v>
      </c>
      <c r="O35" s="177">
        <v>1.65</v>
      </c>
      <c r="P35" s="177">
        <v>2.27</v>
      </c>
      <c r="Q35" s="177">
        <v>2.5299999999999998</v>
      </c>
      <c r="R35" s="177">
        <v>0.35</v>
      </c>
      <c r="S35" s="177">
        <v>3.33</v>
      </c>
      <c r="T35" s="177">
        <v>0</v>
      </c>
      <c r="U35" s="177">
        <v>8</v>
      </c>
      <c r="V35" s="177">
        <v>0.15</v>
      </c>
      <c r="W35" s="177">
        <v>0.33</v>
      </c>
      <c r="X35" s="177">
        <v>1.23</v>
      </c>
      <c r="Y35" s="177">
        <v>0</v>
      </c>
      <c r="Z35" s="177">
        <v>1.29</v>
      </c>
      <c r="AA35" s="177">
        <v>0</v>
      </c>
      <c r="AB35" s="177">
        <v>0</v>
      </c>
      <c r="AC35" s="177">
        <v>11.91</v>
      </c>
      <c r="AD35" s="177">
        <v>0</v>
      </c>
      <c r="AE35" s="177">
        <v>0</v>
      </c>
      <c r="AF35" s="177">
        <v>0</v>
      </c>
      <c r="AG35" s="177">
        <v>18.3</v>
      </c>
      <c r="AH35" s="177">
        <v>0</v>
      </c>
      <c r="AI35" s="177">
        <v>7.23</v>
      </c>
      <c r="AJ35" s="177">
        <v>0</v>
      </c>
      <c r="AK35" s="177">
        <v>21.38</v>
      </c>
      <c r="AL35" s="177">
        <v>0</v>
      </c>
      <c r="AM35" s="177">
        <v>0</v>
      </c>
      <c r="AN35" s="177">
        <v>0</v>
      </c>
      <c r="AO35" s="177">
        <v>218.25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8.8000000000000007</v>
      </c>
      <c r="E36" s="177">
        <v>0</v>
      </c>
      <c r="F36" s="177">
        <v>0</v>
      </c>
      <c r="G36" s="177">
        <v>16</v>
      </c>
      <c r="H36" s="177">
        <v>0</v>
      </c>
      <c r="I36" s="177">
        <v>0</v>
      </c>
      <c r="J36" s="177">
        <v>19.760000000000002</v>
      </c>
      <c r="K36" s="177">
        <v>77.86</v>
      </c>
      <c r="L36" s="177">
        <v>46.52</v>
      </c>
      <c r="M36" s="177">
        <v>0</v>
      </c>
      <c r="N36" s="177">
        <v>0.98</v>
      </c>
      <c r="O36" s="177">
        <v>1.65</v>
      </c>
      <c r="P36" s="177">
        <v>2.27</v>
      </c>
      <c r="Q36" s="177">
        <v>2.5299999999999998</v>
      </c>
      <c r="R36" s="177">
        <v>0.35</v>
      </c>
      <c r="S36" s="177">
        <v>3.33</v>
      </c>
      <c r="T36" s="177">
        <v>0</v>
      </c>
      <c r="U36" s="177">
        <v>8</v>
      </c>
      <c r="V36" s="177">
        <v>0.15</v>
      </c>
      <c r="W36" s="177">
        <v>0.33</v>
      </c>
      <c r="X36" s="177">
        <v>1.23</v>
      </c>
      <c r="Y36" s="177">
        <v>0</v>
      </c>
      <c r="Z36" s="177">
        <v>1.29</v>
      </c>
      <c r="AA36" s="177">
        <v>0</v>
      </c>
      <c r="AB36" s="177">
        <v>0</v>
      </c>
      <c r="AC36" s="177">
        <v>11.91</v>
      </c>
      <c r="AD36" s="177">
        <v>0</v>
      </c>
      <c r="AE36" s="177">
        <v>0</v>
      </c>
      <c r="AF36" s="177">
        <v>0</v>
      </c>
      <c r="AG36" s="177">
        <v>18.3</v>
      </c>
      <c r="AH36" s="177">
        <v>0</v>
      </c>
      <c r="AI36" s="177">
        <v>7.23</v>
      </c>
      <c r="AJ36" s="177">
        <v>0</v>
      </c>
      <c r="AK36" s="177">
        <v>21.38</v>
      </c>
      <c r="AL36" s="177">
        <v>0</v>
      </c>
      <c r="AM36" s="177">
        <v>0</v>
      </c>
      <c r="AN36" s="177">
        <v>0</v>
      </c>
      <c r="AO36" s="177">
        <v>218.25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8.8000000000000007</v>
      </c>
      <c r="E37" s="177">
        <v>0</v>
      </c>
      <c r="F37" s="177">
        <v>0</v>
      </c>
      <c r="G37" s="177">
        <v>16</v>
      </c>
      <c r="H37" s="177">
        <v>0</v>
      </c>
      <c r="I37" s="177">
        <v>0</v>
      </c>
      <c r="J37" s="177">
        <v>19.760000000000002</v>
      </c>
      <c r="K37" s="177">
        <v>77.86</v>
      </c>
      <c r="L37" s="177">
        <v>46.52</v>
      </c>
      <c r="M37" s="177">
        <v>0</v>
      </c>
      <c r="N37" s="177">
        <v>0.98</v>
      </c>
      <c r="O37" s="177">
        <v>1.65</v>
      </c>
      <c r="P37" s="177">
        <v>2.27</v>
      </c>
      <c r="Q37" s="177">
        <v>2.5299999999999998</v>
      </c>
      <c r="R37" s="177">
        <v>0.35</v>
      </c>
      <c r="S37" s="177">
        <v>3.33</v>
      </c>
      <c r="T37" s="177">
        <v>0</v>
      </c>
      <c r="U37" s="177">
        <v>8</v>
      </c>
      <c r="V37" s="177">
        <v>0.15</v>
      </c>
      <c r="W37" s="177">
        <v>0.33</v>
      </c>
      <c r="X37" s="177">
        <v>1.23</v>
      </c>
      <c r="Y37" s="177">
        <v>0</v>
      </c>
      <c r="Z37" s="177">
        <v>0</v>
      </c>
      <c r="AA37" s="177">
        <v>0.71</v>
      </c>
      <c r="AB37" s="177">
        <v>0</v>
      </c>
      <c r="AC37" s="177">
        <v>11.91</v>
      </c>
      <c r="AD37" s="177">
        <v>0</v>
      </c>
      <c r="AE37" s="177">
        <v>0</v>
      </c>
      <c r="AF37" s="177">
        <v>0</v>
      </c>
      <c r="AG37" s="177">
        <v>18.3</v>
      </c>
      <c r="AH37" s="177">
        <v>0</v>
      </c>
      <c r="AI37" s="177">
        <v>7.23</v>
      </c>
      <c r="AJ37" s="177">
        <v>0</v>
      </c>
      <c r="AK37" s="177">
        <v>21.38</v>
      </c>
      <c r="AL37" s="177">
        <v>0</v>
      </c>
      <c r="AM37" s="177">
        <v>0</v>
      </c>
      <c r="AN37" s="177">
        <v>0</v>
      </c>
      <c r="AO37" s="177">
        <v>218.25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8.8000000000000007</v>
      </c>
      <c r="E38" s="177">
        <v>0</v>
      </c>
      <c r="F38" s="177">
        <v>0</v>
      </c>
      <c r="G38" s="177">
        <v>16</v>
      </c>
      <c r="H38" s="177">
        <v>0</v>
      </c>
      <c r="I38" s="177">
        <v>0</v>
      </c>
      <c r="J38" s="177">
        <v>19.760000000000002</v>
      </c>
      <c r="K38" s="177">
        <v>77.86</v>
      </c>
      <c r="L38" s="177">
        <v>46.52</v>
      </c>
      <c r="M38" s="177">
        <v>0</v>
      </c>
      <c r="N38" s="177">
        <v>0.98</v>
      </c>
      <c r="O38" s="177">
        <v>1.65</v>
      </c>
      <c r="P38" s="177">
        <v>2.27</v>
      </c>
      <c r="Q38" s="177">
        <v>2.5299999999999998</v>
      </c>
      <c r="R38" s="177">
        <v>0.35</v>
      </c>
      <c r="S38" s="177">
        <v>3.33</v>
      </c>
      <c r="T38" s="177">
        <v>0</v>
      </c>
      <c r="U38" s="177">
        <v>8</v>
      </c>
      <c r="V38" s="177">
        <v>0.15</v>
      </c>
      <c r="W38" s="177">
        <v>0.33</v>
      </c>
      <c r="X38" s="177">
        <v>1.23</v>
      </c>
      <c r="Y38" s="177">
        <v>0</v>
      </c>
      <c r="Z38" s="177">
        <v>2.3199999999999998</v>
      </c>
      <c r="AA38" s="177">
        <v>0.75</v>
      </c>
      <c r="AB38" s="177">
        <v>0</v>
      </c>
      <c r="AC38" s="177">
        <v>11.91</v>
      </c>
      <c r="AD38" s="177">
        <v>0</v>
      </c>
      <c r="AE38" s="177">
        <v>0</v>
      </c>
      <c r="AF38" s="177">
        <v>0</v>
      </c>
      <c r="AG38" s="177">
        <v>18.3</v>
      </c>
      <c r="AH38" s="177">
        <v>0</v>
      </c>
      <c r="AI38" s="177">
        <v>7.23</v>
      </c>
      <c r="AJ38" s="177">
        <v>0</v>
      </c>
      <c r="AK38" s="177">
        <v>21.38</v>
      </c>
      <c r="AL38" s="177">
        <v>0</v>
      </c>
      <c r="AM38" s="177">
        <v>0</v>
      </c>
      <c r="AN38" s="177">
        <v>0</v>
      </c>
      <c r="AO38" s="177">
        <v>218.25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8.8000000000000007</v>
      </c>
      <c r="E39" s="177">
        <v>0</v>
      </c>
      <c r="F39" s="177">
        <v>0</v>
      </c>
      <c r="G39" s="177">
        <v>16</v>
      </c>
      <c r="H39" s="177">
        <v>0</v>
      </c>
      <c r="I39" s="177">
        <v>0</v>
      </c>
      <c r="J39" s="177">
        <v>19.760000000000002</v>
      </c>
      <c r="K39" s="177">
        <v>77.86</v>
      </c>
      <c r="L39" s="177">
        <v>46.52</v>
      </c>
      <c r="M39" s="177">
        <v>0</v>
      </c>
      <c r="N39" s="177">
        <v>0.98</v>
      </c>
      <c r="O39" s="177">
        <v>1.65</v>
      </c>
      <c r="P39" s="177">
        <v>2.27</v>
      </c>
      <c r="Q39" s="177">
        <v>2.5299999999999998</v>
      </c>
      <c r="R39" s="177">
        <v>0.35</v>
      </c>
      <c r="S39" s="177">
        <v>3.35</v>
      </c>
      <c r="T39" s="177">
        <v>0</v>
      </c>
      <c r="U39" s="177">
        <v>8</v>
      </c>
      <c r="V39" s="177">
        <v>0.15</v>
      </c>
      <c r="W39" s="177">
        <v>0.33</v>
      </c>
      <c r="X39" s="177">
        <v>1.23</v>
      </c>
      <c r="Y39" s="177">
        <v>0</v>
      </c>
      <c r="Z39" s="177">
        <v>2.3199999999999998</v>
      </c>
      <c r="AA39" s="177">
        <v>13.24</v>
      </c>
      <c r="AB39" s="177">
        <v>0</v>
      </c>
      <c r="AC39" s="177">
        <v>2.19</v>
      </c>
      <c r="AD39" s="177">
        <v>0.45</v>
      </c>
      <c r="AE39" s="177">
        <v>0</v>
      </c>
      <c r="AF39" s="177">
        <v>0</v>
      </c>
      <c r="AG39" s="177">
        <v>18.59</v>
      </c>
      <c r="AH39" s="177">
        <v>0</v>
      </c>
      <c r="AI39" s="177">
        <v>7.23</v>
      </c>
      <c r="AJ39" s="177">
        <v>0</v>
      </c>
      <c r="AK39" s="177">
        <v>21.38</v>
      </c>
      <c r="AL39" s="177">
        <v>0</v>
      </c>
      <c r="AM39" s="177">
        <v>0</v>
      </c>
      <c r="AN39" s="177">
        <v>0</v>
      </c>
      <c r="AO39" s="177">
        <v>218.25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8.8000000000000007</v>
      </c>
      <c r="E40" s="177">
        <v>0</v>
      </c>
      <c r="F40" s="177">
        <v>0</v>
      </c>
      <c r="G40" s="177">
        <v>16</v>
      </c>
      <c r="H40" s="177">
        <v>0</v>
      </c>
      <c r="I40" s="177">
        <v>0</v>
      </c>
      <c r="J40" s="177">
        <v>19.760000000000002</v>
      </c>
      <c r="K40" s="177">
        <v>77.86</v>
      </c>
      <c r="L40" s="177">
        <v>46.52</v>
      </c>
      <c r="M40" s="177">
        <v>0</v>
      </c>
      <c r="N40" s="177">
        <v>0.98</v>
      </c>
      <c r="O40" s="177">
        <v>1.65</v>
      </c>
      <c r="P40" s="177">
        <v>2.27</v>
      </c>
      <c r="Q40" s="177">
        <v>2.5299999999999998</v>
      </c>
      <c r="R40" s="177">
        <v>0.35</v>
      </c>
      <c r="S40" s="177">
        <v>3.35</v>
      </c>
      <c r="T40" s="177">
        <v>0</v>
      </c>
      <c r="U40" s="177">
        <v>8</v>
      </c>
      <c r="V40" s="177">
        <v>0.15</v>
      </c>
      <c r="W40" s="177">
        <v>0.33</v>
      </c>
      <c r="X40" s="177">
        <v>1.23</v>
      </c>
      <c r="Y40" s="177">
        <v>0</v>
      </c>
      <c r="Z40" s="177">
        <v>2.3199999999999998</v>
      </c>
      <c r="AA40" s="177">
        <v>13.24</v>
      </c>
      <c r="AB40" s="177">
        <v>0</v>
      </c>
      <c r="AC40" s="177">
        <v>2.19</v>
      </c>
      <c r="AD40" s="177">
        <v>0.45</v>
      </c>
      <c r="AE40" s="177">
        <v>0</v>
      </c>
      <c r="AF40" s="177">
        <v>0</v>
      </c>
      <c r="AG40" s="177">
        <v>18.59</v>
      </c>
      <c r="AH40" s="177">
        <v>0</v>
      </c>
      <c r="AI40" s="177">
        <v>7.23</v>
      </c>
      <c r="AJ40" s="177">
        <v>0</v>
      </c>
      <c r="AK40" s="177">
        <v>21.38</v>
      </c>
      <c r="AL40" s="177">
        <v>0</v>
      </c>
      <c r="AM40" s="177">
        <v>0</v>
      </c>
      <c r="AN40" s="177">
        <v>0</v>
      </c>
      <c r="AO40" s="177">
        <v>218.25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8.8000000000000007</v>
      </c>
      <c r="E41" s="177">
        <v>0</v>
      </c>
      <c r="F41" s="177">
        <v>0</v>
      </c>
      <c r="G41" s="177">
        <v>16</v>
      </c>
      <c r="H41" s="177">
        <v>0</v>
      </c>
      <c r="I41" s="177">
        <v>0</v>
      </c>
      <c r="J41" s="177">
        <v>19.760000000000002</v>
      </c>
      <c r="K41" s="177">
        <v>77.959999999999994</v>
      </c>
      <c r="L41" s="177">
        <v>46.52</v>
      </c>
      <c r="M41" s="177">
        <v>0</v>
      </c>
      <c r="N41" s="177">
        <v>0.98</v>
      </c>
      <c r="O41" s="177">
        <v>1.65</v>
      </c>
      <c r="P41" s="177">
        <v>2.27</v>
      </c>
      <c r="Q41" s="177">
        <v>2.5299999999999998</v>
      </c>
      <c r="R41" s="177">
        <v>0.35</v>
      </c>
      <c r="S41" s="177">
        <v>3.35</v>
      </c>
      <c r="T41" s="177">
        <v>0</v>
      </c>
      <c r="U41" s="177">
        <v>8</v>
      </c>
      <c r="V41" s="177">
        <v>0.15</v>
      </c>
      <c r="W41" s="177">
        <v>0.33</v>
      </c>
      <c r="X41" s="177">
        <v>1.23</v>
      </c>
      <c r="Y41" s="177">
        <v>0</v>
      </c>
      <c r="Z41" s="177">
        <v>2.3199999999999998</v>
      </c>
      <c r="AA41" s="177">
        <v>13.24</v>
      </c>
      <c r="AB41" s="177">
        <v>0</v>
      </c>
      <c r="AC41" s="177">
        <v>2.19</v>
      </c>
      <c r="AD41" s="177">
        <v>0.45</v>
      </c>
      <c r="AE41" s="177">
        <v>0</v>
      </c>
      <c r="AF41" s="177">
        <v>0</v>
      </c>
      <c r="AG41" s="177">
        <v>18.59</v>
      </c>
      <c r="AH41" s="177">
        <v>0</v>
      </c>
      <c r="AI41" s="177">
        <v>7.23</v>
      </c>
      <c r="AJ41" s="177">
        <v>0</v>
      </c>
      <c r="AK41" s="177">
        <v>21.38</v>
      </c>
      <c r="AL41" s="177">
        <v>0</v>
      </c>
      <c r="AM41" s="177">
        <v>0</v>
      </c>
      <c r="AN41" s="177">
        <v>0</v>
      </c>
      <c r="AO41" s="177">
        <v>218.25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8.8000000000000007</v>
      </c>
      <c r="E42" s="177">
        <v>0</v>
      </c>
      <c r="F42" s="177">
        <v>0</v>
      </c>
      <c r="G42" s="177">
        <v>16</v>
      </c>
      <c r="H42" s="177">
        <v>0</v>
      </c>
      <c r="I42" s="177">
        <v>0</v>
      </c>
      <c r="J42" s="177">
        <v>19.760000000000002</v>
      </c>
      <c r="K42" s="177">
        <v>77.95</v>
      </c>
      <c r="L42" s="177">
        <v>46.52</v>
      </c>
      <c r="M42" s="177">
        <v>0</v>
      </c>
      <c r="N42" s="177">
        <v>0.98</v>
      </c>
      <c r="O42" s="177">
        <v>1.65</v>
      </c>
      <c r="P42" s="177">
        <v>2.27</v>
      </c>
      <c r="Q42" s="177">
        <v>2.5299999999999998</v>
      </c>
      <c r="R42" s="177">
        <v>0.35</v>
      </c>
      <c r="S42" s="177">
        <v>3.35</v>
      </c>
      <c r="T42" s="177">
        <v>0</v>
      </c>
      <c r="U42" s="177">
        <v>8</v>
      </c>
      <c r="V42" s="177">
        <v>0.15</v>
      </c>
      <c r="W42" s="177">
        <v>0.33</v>
      </c>
      <c r="X42" s="177">
        <v>1.23</v>
      </c>
      <c r="Y42" s="177">
        <v>0</v>
      </c>
      <c r="Z42" s="177">
        <v>2.3199999999999998</v>
      </c>
      <c r="AA42" s="177">
        <v>13.24</v>
      </c>
      <c r="AB42" s="177">
        <v>0</v>
      </c>
      <c r="AC42" s="177">
        <v>2.54</v>
      </c>
      <c r="AD42" s="177">
        <v>0.45</v>
      </c>
      <c r="AE42" s="177">
        <v>0</v>
      </c>
      <c r="AF42" s="177">
        <v>0</v>
      </c>
      <c r="AG42" s="177">
        <v>18.59</v>
      </c>
      <c r="AH42" s="177">
        <v>0</v>
      </c>
      <c r="AI42" s="177">
        <v>7.23</v>
      </c>
      <c r="AJ42" s="177">
        <v>0</v>
      </c>
      <c r="AK42" s="177">
        <v>21.38</v>
      </c>
      <c r="AL42" s="177">
        <v>0</v>
      </c>
      <c r="AM42" s="177">
        <v>0</v>
      </c>
      <c r="AN42" s="177">
        <v>0</v>
      </c>
      <c r="AO42" s="177">
        <v>218.25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8.5299999999999994</v>
      </c>
      <c r="E43" s="177">
        <v>0</v>
      </c>
      <c r="F43" s="177">
        <v>0</v>
      </c>
      <c r="G43" s="177">
        <v>16</v>
      </c>
      <c r="H43" s="177">
        <v>0</v>
      </c>
      <c r="I43" s="177">
        <v>0</v>
      </c>
      <c r="J43" s="177">
        <v>19.760000000000002</v>
      </c>
      <c r="K43" s="177">
        <v>77.86</v>
      </c>
      <c r="L43" s="177">
        <v>46.52</v>
      </c>
      <c r="M43" s="177">
        <v>0</v>
      </c>
      <c r="N43" s="177">
        <v>0.98</v>
      </c>
      <c r="O43" s="177">
        <v>1.65</v>
      </c>
      <c r="P43" s="177">
        <v>2.27</v>
      </c>
      <c r="Q43" s="177">
        <v>4.25</v>
      </c>
      <c r="R43" s="177">
        <v>0.35</v>
      </c>
      <c r="S43" s="177">
        <v>4.7699999999999996</v>
      </c>
      <c r="T43" s="177">
        <v>0</v>
      </c>
      <c r="U43" s="177">
        <v>8</v>
      </c>
      <c r="V43" s="177">
        <v>0.15</v>
      </c>
      <c r="W43" s="177">
        <v>0.33</v>
      </c>
      <c r="X43" s="177">
        <v>1.23</v>
      </c>
      <c r="Y43" s="177">
        <v>0</v>
      </c>
      <c r="Z43" s="177">
        <v>2.3199999999999998</v>
      </c>
      <c r="AA43" s="177">
        <v>13.24</v>
      </c>
      <c r="AB43" s="177">
        <v>0</v>
      </c>
      <c r="AC43" s="177">
        <v>2.5299999999999998</v>
      </c>
      <c r="AD43" s="177">
        <v>0.91</v>
      </c>
      <c r="AE43" s="177">
        <v>0</v>
      </c>
      <c r="AF43" s="177">
        <v>0</v>
      </c>
      <c r="AG43" s="177">
        <v>18.59</v>
      </c>
      <c r="AH43" s="177">
        <v>0</v>
      </c>
      <c r="AI43" s="177">
        <v>7.23</v>
      </c>
      <c r="AJ43" s="177">
        <v>0</v>
      </c>
      <c r="AK43" s="177">
        <v>21.38</v>
      </c>
      <c r="AL43" s="177">
        <v>0</v>
      </c>
      <c r="AM43" s="177">
        <v>0</v>
      </c>
      <c r="AN43" s="177">
        <v>0</v>
      </c>
      <c r="AO43" s="177">
        <v>213.75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8.5299999999999994</v>
      </c>
      <c r="E44" s="177">
        <v>0</v>
      </c>
      <c r="F44" s="177">
        <v>0</v>
      </c>
      <c r="G44" s="177">
        <v>16</v>
      </c>
      <c r="H44" s="177">
        <v>0</v>
      </c>
      <c r="I44" s="177">
        <v>0</v>
      </c>
      <c r="J44" s="177">
        <v>19.760000000000002</v>
      </c>
      <c r="K44" s="177">
        <v>86.6</v>
      </c>
      <c r="L44" s="177">
        <v>46.52</v>
      </c>
      <c r="M44" s="177">
        <v>0</v>
      </c>
      <c r="N44" s="177">
        <v>0.98</v>
      </c>
      <c r="O44" s="177">
        <v>1.65</v>
      </c>
      <c r="P44" s="177">
        <v>2.27</v>
      </c>
      <c r="Q44" s="177">
        <v>4.25</v>
      </c>
      <c r="R44" s="177">
        <v>0.35</v>
      </c>
      <c r="S44" s="177">
        <v>4.7699999999999996</v>
      </c>
      <c r="T44" s="177">
        <v>0</v>
      </c>
      <c r="U44" s="177">
        <v>8</v>
      </c>
      <c r="V44" s="177">
        <v>0.15</v>
      </c>
      <c r="W44" s="177">
        <v>0.33</v>
      </c>
      <c r="X44" s="177">
        <v>1.23</v>
      </c>
      <c r="Y44" s="177">
        <v>0</v>
      </c>
      <c r="Z44" s="177">
        <v>2.3199999999999998</v>
      </c>
      <c r="AA44" s="177">
        <v>13.24</v>
      </c>
      <c r="AB44" s="177">
        <v>0</v>
      </c>
      <c r="AC44" s="177">
        <v>2.5299999999999998</v>
      </c>
      <c r="AD44" s="177">
        <v>0.91</v>
      </c>
      <c r="AE44" s="177">
        <v>0</v>
      </c>
      <c r="AF44" s="177">
        <v>0</v>
      </c>
      <c r="AG44" s="177">
        <v>18.59</v>
      </c>
      <c r="AH44" s="177">
        <v>0</v>
      </c>
      <c r="AI44" s="177">
        <v>7.23</v>
      </c>
      <c r="AJ44" s="177">
        <v>0</v>
      </c>
      <c r="AK44" s="177">
        <v>21.38</v>
      </c>
      <c r="AL44" s="177">
        <v>0</v>
      </c>
      <c r="AM44" s="177">
        <v>0</v>
      </c>
      <c r="AN44" s="177">
        <v>0</v>
      </c>
      <c r="AO44" s="177">
        <v>213.75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8.5299999999999994</v>
      </c>
      <c r="E45" s="177">
        <v>0</v>
      </c>
      <c r="F45" s="177">
        <v>0</v>
      </c>
      <c r="G45" s="177">
        <v>16</v>
      </c>
      <c r="H45" s="177">
        <v>0</v>
      </c>
      <c r="I45" s="177">
        <v>0</v>
      </c>
      <c r="J45" s="177">
        <v>19.760000000000002</v>
      </c>
      <c r="K45" s="177">
        <v>86.85</v>
      </c>
      <c r="L45" s="177">
        <v>46.52</v>
      </c>
      <c r="M45" s="177">
        <v>0</v>
      </c>
      <c r="N45" s="177">
        <v>0.98</v>
      </c>
      <c r="O45" s="177">
        <v>1.65</v>
      </c>
      <c r="P45" s="177">
        <v>2.27</v>
      </c>
      <c r="Q45" s="177">
        <v>4.25</v>
      </c>
      <c r="R45" s="177">
        <v>0.35</v>
      </c>
      <c r="S45" s="177">
        <v>4.7699999999999996</v>
      </c>
      <c r="T45" s="177">
        <v>0</v>
      </c>
      <c r="U45" s="177">
        <v>8</v>
      </c>
      <c r="V45" s="177">
        <v>0</v>
      </c>
      <c r="W45" s="177">
        <v>0.33</v>
      </c>
      <c r="X45" s="177">
        <v>1.23</v>
      </c>
      <c r="Y45" s="177">
        <v>0</v>
      </c>
      <c r="Z45" s="177">
        <v>2.3199999999999998</v>
      </c>
      <c r="AA45" s="177">
        <v>13.24</v>
      </c>
      <c r="AB45" s="177">
        <v>0</v>
      </c>
      <c r="AC45" s="177">
        <v>2.5299999999999998</v>
      </c>
      <c r="AD45" s="177">
        <v>0.91</v>
      </c>
      <c r="AE45" s="177">
        <v>0</v>
      </c>
      <c r="AF45" s="177">
        <v>0</v>
      </c>
      <c r="AG45" s="177">
        <v>18.59</v>
      </c>
      <c r="AH45" s="177">
        <v>0</v>
      </c>
      <c r="AI45" s="177">
        <v>7.23</v>
      </c>
      <c r="AJ45" s="177">
        <v>0</v>
      </c>
      <c r="AK45" s="177">
        <v>21.38</v>
      </c>
      <c r="AL45" s="177">
        <v>0</v>
      </c>
      <c r="AM45" s="177">
        <v>0</v>
      </c>
      <c r="AN45" s="177">
        <v>0</v>
      </c>
      <c r="AO45" s="177">
        <v>213.75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8.5299999999999994</v>
      </c>
      <c r="E46" s="177">
        <v>0</v>
      </c>
      <c r="F46" s="177">
        <v>0</v>
      </c>
      <c r="G46" s="177">
        <v>16</v>
      </c>
      <c r="H46" s="177">
        <v>0</v>
      </c>
      <c r="I46" s="177">
        <v>0</v>
      </c>
      <c r="J46" s="177">
        <v>19.760000000000002</v>
      </c>
      <c r="K46" s="177">
        <v>86.86</v>
      </c>
      <c r="L46" s="177">
        <v>46.52</v>
      </c>
      <c r="M46" s="177">
        <v>0</v>
      </c>
      <c r="N46" s="177">
        <v>0.98</v>
      </c>
      <c r="O46" s="177">
        <v>1.65</v>
      </c>
      <c r="P46" s="177">
        <v>2.27</v>
      </c>
      <c r="Q46" s="177">
        <v>4.25</v>
      </c>
      <c r="R46" s="177">
        <v>0.35</v>
      </c>
      <c r="S46" s="177">
        <v>4.7699999999999996</v>
      </c>
      <c r="T46" s="177">
        <v>0</v>
      </c>
      <c r="U46" s="177">
        <v>8</v>
      </c>
      <c r="V46" s="177">
        <v>0</v>
      </c>
      <c r="W46" s="177">
        <v>0.33</v>
      </c>
      <c r="X46" s="177">
        <v>1.23</v>
      </c>
      <c r="Y46" s="177">
        <v>0</v>
      </c>
      <c r="Z46" s="177">
        <v>2.3199999999999998</v>
      </c>
      <c r="AA46" s="177">
        <v>13.24</v>
      </c>
      <c r="AB46" s="177">
        <v>0</v>
      </c>
      <c r="AC46" s="177">
        <v>2.5299999999999998</v>
      </c>
      <c r="AD46" s="177">
        <v>0.91</v>
      </c>
      <c r="AE46" s="177">
        <v>0</v>
      </c>
      <c r="AF46" s="177">
        <v>0</v>
      </c>
      <c r="AG46" s="177">
        <v>18.59</v>
      </c>
      <c r="AH46" s="177">
        <v>0</v>
      </c>
      <c r="AI46" s="177">
        <v>7.23</v>
      </c>
      <c r="AJ46" s="177">
        <v>0</v>
      </c>
      <c r="AK46" s="177">
        <v>21.38</v>
      </c>
      <c r="AL46" s="177">
        <v>0</v>
      </c>
      <c r="AM46" s="177">
        <v>0</v>
      </c>
      <c r="AN46" s="177">
        <v>0</v>
      </c>
      <c r="AO46" s="177">
        <v>213.75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8.5299999999999994</v>
      </c>
      <c r="E47" s="177">
        <v>0</v>
      </c>
      <c r="F47" s="177">
        <v>0</v>
      </c>
      <c r="G47" s="177">
        <v>16</v>
      </c>
      <c r="H47" s="177">
        <v>0</v>
      </c>
      <c r="I47" s="177">
        <v>0</v>
      </c>
      <c r="J47" s="177">
        <v>19.760000000000002</v>
      </c>
      <c r="K47" s="177">
        <v>86.85</v>
      </c>
      <c r="L47" s="177">
        <v>46.52</v>
      </c>
      <c r="M47" s="177">
        <v>0</v>
      </c>
      <c r="N47" s="177">
        <v>0.98</v>
      </c>
      <c r="O47" s="177">
        <v>1.65</v>
      </c>
      <c r="P47" s="177">
        <v>2.27</v>
      </c>
      <c r="Q47" s="177">
        <v>4.25</v>
      </c>
      <c r="R47" s="177">
        <v>0.38</v>
      </c>
      <c r="S47" s="177">
        <v>4.7699999999999996</v>
      </c>
      <c r="T47" s="177">
        <v>0</v>
      </c>
      <c r="U47" s="177">
        <v>8</v>
      </c>
      <c r="V47" s="177">
        <v>0.1</v>
      </c>
      <c r="W47" s="177">
        <v>0.33</v>
      </c>
      <c r="X47" s="177">
        <v>1.23</v>
      </c>
      <c r="Y47" s="177">
        <v>0</v>
      </c>
      <c r="Z47" s="177">
        <v>2.3199999999999998</v>
      </c>
      <c r="AA47" s="177">
        <v>13.33</v>
      </c>
      <c r="AB47" s="177">
        <v>0</v>
      </c>
      <c r="AC47" s="177">
        <v>2.5299999999999998</v>
      </c>
      <c r="AD47" s="177">
        <v>0.91</v>
      </c>
      <c r="AE47" s="177">
        <v>0</v>
      </c>
      <c r="AF47" s="177">
        <v>0</v>
      </c>
      <c r="AG47" s="177">
        <v>18.59</v>
      </c>
      <c r="AH47" s="177">
        <v>0</v>
      </c>
      <c r="AI47" s="177">
        <v>7.23</v>
      </c>
      <c r="AJ47" s="177">
        <v>0</v>
      </c>
      <c r="AK47" s="177">
        <v>21.38</v>
      </c>
      <c r="AL47" s="177">
        <v>0</v>
      </c>
      <c r="AM47" s="177">
        <v>0</v>
      </c>
      <c r="AN47" s="177">
        <v>0</v>
      </c>
      <c r="AO47" s="177">
        <v>213.75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8.5299999999999994</v>
      </c>
      <c r="E48" s="177">
        <v>0</v>
      </c>
      <c r="F48" s="177">
        <v>0</v>
      </c>
      <c r="G48" s="177">
        <v>16</v>
      </c>
      <c r="H48" s="177">
        <v>0</v>
      </c>
      <c r="I48" s="177">
        <v>0</v>
      </c>
      <c r="J48" s="177">
        <v>19.760000000000002</v>
      </c>
      <c r="K48" s="177">
        <v>86.86</v>
      </c>
      <c r="L48" s="177">
        <v>46.52</v>
      </c>
      <c r="M48" s="177">
        <v>0</v>
      </c>
      <c r="N48" s="177">
        <v>0.98</v>
      </c>
      <c r="O48" s="177">
        <v>1.65</v>
      </c>
      <c r="P48" s="177">
        <v>2.27</v>
      </c>
      <c r="Q48" s="177">
        <v>4.25</v>
      </c>
      <c r="R48" s="177">
        <v>0.35</v>
      </c>
      <c r="S48" s="177">
        <v>4.7699999999999996</v>
      </c>
      <c r="T48" s="177">
        <v>0</v>
      </c>
      <c r="U48" s="177">
        <v>8</v>
      </c>
      <c r="V48" s="177">
        <v>0.1</v>
      </c>
      <c r="W48" s="177">
        <v>0.33</v>
      </c>
      <c r="X48" s="177">
        <v>1.23</v>
      </c>
      <c r="Y48" s="177">
        <v>0</v>
      </c>
      <c r="Z48" s="177">
        <v>2.3199999999999998</v>
      </c>
      <c r="AA48" s="177">
        <v>13.33</v>
      </c>
      <c r="AB48" s="177">
        <v>0</v>
      </c>
      <c r="AC48" s="177">
        <v>2.5099999999999998</v>
      </c>
      <c r="AD48" s="177">
        <v>0.91</v>
      </c>
      <c r="AE48" s="177">
        <v>0</v>
      </c>
      <c r="AF48" s="177">
        <v>0</v>
      </c>
      <c r="AG48" s="177">
        <v>18.59</v>
      </c>
      <c r="AH48" s="177">
        <v>0</v>
      </c>
      <c r="AI48" s="177">
        <v>7.23</v>
      </c>
      <c r="AJ48" s="177">
        <v>0</v>
      </c>
      <c r="AK48" s="177">
        <v>21.38</v>
      </c>
      <c r="AL48" s="177">
        <v>0</v>
      </c>
      <c r="AM48" s="177">
        <v>0</v>
      </c>
      <c r="AN48" s="177">
        <v>0</v>
      </c>
      <c r="AO48" s="177">
        <v>213.75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8.5299999999999994</v>
      </c>
      <c r="E49" s="177">
        <v>0</v>
      </c>
      <c r="F49" s="177">
        <v>0</v>
      </c>
      <c r="G49" s="177">
        <v>16</v>
      </c>
      <c r="H49" s="177">
        <v>0</v>
      </c>
      <c r="I49" s="177">
        <v>0</v>
      </c>
      <c r="J49" s="177">
        <v>19.760000000000002</v>
      </c>
      <c r="K49" s="177">
        <v>86.85</v>
      </c>
      <c r="L49" s="177">
        <v>46.52</v>
      </c>
      <c r="M49" s="177">
        <v>0</v>
      </c>
      <c r="N49" s="177">
        <v>0.98</v>
      </c>
      <c r="O49" s="177">
        <v>1.65</v>
      </c>
      <c r="P49" s="177">
        <v>2.83</v>
      </c>
      <c r="Q49" s="177">
        <v>4.25</v>
      </c>
      <c r="R49" s="177">
        <v>0.35</v>
      </c>
      <c r="S49" s="177">
        <v>4.7699999999999996</v>
      </c>
      <c r="T49" s="177">
        <v>0</v>
      </c>
      <c r="U49" s="177">
        <v>8</v>
      </c>
      <c r="V49" s="177">
        <v>0.1</v>
      </c>
      <c r="W49" s="177">
        <v>0.33</v>
      </c>
      <c r="X49" s="177">
        <v>1.23</v>
      </c>
      <c r="Y49" s="177">
        <v>0</v>
      </c>
      <c r="Z49" s="177">
        <v>2.3199999999999998</v>
      </c>
      <c r="AA49" s="177">
        <v>13.33</v>
      </c>
      <c r="AB49" s="177">
        <v>0</v>
      </c>
      <c r="AC49" s="177">
        <v>2.5099999999999998</v>
      </c>
      <c r="AD49" s="177">
        <v>0.91</v>
      </c>
      <c r="AE49" s="177">
        <v>0</v>
      </c>
      <c r="AF49" s="177">
        <v>0</v>
      </c>
      <c r="AG49" s="177">
        <v>18.59</v>
      </c>
      <c r="AH49" s="177">
        <v>0</v>
      </c>
      <c r="AI49" s="177">
        <v>7.23</v>
      </c>
      <c r="AJ49" s="177">
        <v>0</v>
      </c>
      <c r="AK49" s="177">
        <v>21.38</v>
      </c>
      <c r="AL49" s="177">
        <v>0</v>
      </c>
      <c r="AM49" s="177">
        <v>0</v>
      </c>
      <c r="AN49" s="177">
        <v>0</v>
      </c>
      <c r="AO49" s="177">
        <v>213.75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8.5299999999999994</v>
      </c>
      <c r="E50" s="177">
        <v>0</v>
      </c>
      <c r="F50" s="177">
        <v>0</v>
      </c>
      <c r="G50" s="177">
        <v>16</v>
      </c>
      <c r="H50" s="177">
        <v>0</v>
      </c>
      <c r="I50" s="177">
        <v>0</v>
      </c>
      <c r="J50" s="177">
        <v>19.760000000000002</v>
      </c>
      <c r="K50" s="177">
        <v>86.86</v>
      </c>
      <c r="L50" s="177">
        <v>46.52</v>
      </c>
      <c r="M50" s="177">
        <v>0</v>
      </c>
      <c r="N50" s="177">
        <v>0.98</v>
      </c>
      <c r="O50" s="177">
        <v>1.65</v>
      </c>
      <c r="P50" s="177">
        <v>2.83</v>
      </c>
      <c r="Q50" s="177">
        <v>4.25</v>
      </c>
      <c r="R50" s="177">
        <v>0.35</v>
      </c>
      <c r="S50" s="177">
        <v>4.7699999999999996</v>
      </c>
      <c r="T50" s="177">
        <v>0</v>
      </c>
      <c r="U50" s="177">
        <v>8</v>
      </c>
      <c r="V50" s="177">
        <v>0.1</v>
      </c>
      <c r="W50" s="177">
        <v>0.33</v>
      </c>
      <c r="X50" s="177">
        <v>1.23</v>
      </c>
      <c r="Y50" s="177">
        <v>0</v>
      </c>
      <c r="Z50" s="177">
        <v>2.3199999999999998</v>
      </c>
      <c r="AA50" s="177">
        <v>0.92</v>
      </c>
      <c r="AB50" s="177">
        <v>0</v>
      </c>
      <c r="AC50" s="177">
        <v>2.5099999999999998</v>
      </c>
      <c r="AD50" s="177">
        <v>0.91</v>
      </c>
      <c r="AE50" s="177">
        <v>0</v>
      </c>
      <c r="AF50" s="177">
        <v>0</v>
      </c>
      <c r="AG50" s="177">
        <v>18.59</v>
      </c>
      <c r="AH50" s="177">
        <v>0</v>
      </c>
      <c r="AI50" s="177">
        <v>7.23</v>
      </c>
      <c r="AJ50" s="177">
        <v>0</v>
      </c>
      <c r="AK50" s="177">
        <v>21.38</v>
      </c>
      <c r="AL50" s="177">
        <v>0</v>
      </c>
      <c r="AM50" s="177">
        <v>0</v>
      </c>
      <c r="AN50" s="177">
        <v>0</v>
      </c>
      <c r="AO50" s="177">
        <v>213.75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8.5299999999999994</v>
      </c>
      <c r="E51" s="177">
        <v>0</v>
      </c>
      <c r="F51" s="177">
        <v>0</v>
      </c>
      <c r="G51" s="177">
        <v>16</v>
      </c>
      <c r="H51" s="177">
        <v>0</v>
      </c>
      <c r="I51" s="177">
        <v>0</v>
      </c>
      <c r="J51" s="177">
        <v>19.760000000000002</v>
      </c>
      <c r="K51" s="177">
        <v>86.85</v>
      </c>
      <c r="L51" s="177">
        <v>48.42</v>
      </c>
      <c r="M51" s="177">
        <v>0</v>
      </c>
      <c r="N51" s="177">
        <v>0.98</v>
      </c>
      <c r="O51" s="177">
        <v>1.65</v>
      </c>
      <c r="P51" s="177">
        <v>2.12</v>
      </c>
      <c r="Q51" s="177">
        <v>4.25</v>
      </c>
      <c r="R51" s="177">
        <v>1.67</v>
      </c>
      <c r="S51" s="177">
        <v>4.7699999999999996</v>
      </c>
      <c r="T51" s="177">
        <v>0</v>
      </c>
      <c r="U51" s="177">
        <v>8</v>
      </c>
      <c r="V51" s="177">
        <v>0.1</v>
      </c>
      <c r="W51" s="177">
        <v>0.33</v>
      </c>
      <c r="X51" s="177">
        <v>1.23</v>
      </c>
      <c r="Y51" s="177">
        <v>0</v>
      </c>
      <c r="Z51" s="177">
        <v>2.3199999999999998</v>
      </c>
      <c r="AA51" s="177">
        <v>0.75</v>
      </c>
      <c r="AB51" s="177">
        <v>0</v>
      </c>
      <c r="AC51" s="177">
        <v>12.1</v>
      </c>
      <c r="AD51" s="177">
        <v>0</v>
      </c>
      <c r="AE51" s="177">
        <v>0</v>
      </c>
      <c r="AF51" s="177">
        <v>0</v>
      </c>
      <c r="AG51" s="177">
        <v>18.59</v>
      </c>
      <c r="AH51" s="177">
        <v>0</v>
      </c>
      <c r="AI51" s="177">
        <v>7.23</v>
      </c>
      <c r="AJ51" s="177">
        <v>0</v>
      </c>
      <c r="AK51" s="177">
        <v>21.88</v>
      </c>
      <c r="AL51" s="177">
        <v>0</v>
      </c>
      <c r="AM51" s="177">
        <v>0</v>
      </c>
      <c r="AN51" s="177">
        <v>0</v>
      </c>
      <c r="AO51" s="177">
        <v>213.75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8.5299999999999994</v>
      </c>
      <c r="E52" s="177">
        <v>0</v>
      </c>
      <c r="F52" s="177">
        <v>0</v>
      </c>
      <c r="G52" s="177">
        <v>16</v>
      </c>
      <c r="H52" s="177">
        <v>0</v>
      </c>
      <c r="I52" s="177">
        <v>0</v>
      </c>
      <c r="J52" s="177">
        <v>19.760000000000002</v>
      </c>
      <c r="K52" s="177">
        <v>86.9</v>
      </c>
      <c r="L52" s="177">
        <v>46.52</v>
      </c>
      <c r="M52" s="177">
        <v>0</v>
      </c>
      <c r="N52" s="177">
        <v>0.98</v>
      </c>
      <c r="O52" s="177">
        <v>1.65</v>
      </c>
      <c r="P52" s="177">
        <v>2.11</v>
      </c>
      <c r="Q52" s="177">
        <v>4.25</v>
      </c>
      <c r="R52" s="177">
        <v>0.4</v>
      </c>
      <c r="S52" s="177">
        <v>4.7699999999999996</v>
      </c>
      <c r="T52" s="177">
        <v>0</v>
      </c>
      <c r="U52" s="177">
        <v>8</v>
      </c>
      <c r="V52" s="177">
        <v>0.1</v>
      </c>
      <c r="W52" s="177">
        <v>0.33</v>
      </c>
      <c r="X52" s="177">
        <v>1.23</v>
      </c>
      <c r="Y52" s="177">
        <v>0</v>
      </c>
      <c r="Z52" s="177">
        <v>2.3199999999999998</v>
      </c>
      <c r="AA52" s="177">
        <v>0.75</v>
      </c>
      <c r="AB52" s="177">
        <v>0</v>
      </c>
      <c r="AC52" s="177">
        <v>12.1</v>
      </c>
      <c r="AD52" s="177">
        <v>0</v>
      </c>
      <c r="AE52" s="177">
        <v>0</v>
      </c>
      <c r="AF52" s="177">
        <v>0</v>
      </c>
      <c r="AG52" s="177">
        <v>18.59</v>
      </c>
      <c r="AH52" s="177">
        <v>0</v>
      </c>
      <c r="AI52" s="177">
        <v>7.23</v>
      </c>
      <c r="AJ52" s="177">
        <v>0</v>
      </c>
      <c r="AK52" s="177">
        <v>21.88</v>
      </c>
      <c r="AL52" s="177">
        <v>0</v>
      </c>
      <c r="AM52" s="177">
        <v>0</v>
      </c>
      <c r="AN52" s="177">
        <v>0</v>
      </c>
      <c r="AO52" s="177">
        <v>213.75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8.5299999999999994</v>
      </c>
      <c r="E53" s="177">
        <v>0</v>
      </c>
      <c r="F53" s="177">
        <v>0</v>
      </c>
      <c r="G53" s="177">
        <v>16</v>
      </c>
      <c r="H53" s="177">
        <v>0</v>
      </c>
      <c r="I53" s="177">
        <v>0</v>
      </c>
      <c r="J53" s="177">
        <v>19.760000000000002</v>
      </c>
      <c r="K53" s="177">
        <v>86.89</v>
      </c>
      <c r="L53" s="177">
        <v>46.52</v>
      </c>
      <c r="M53" s="177">
        <v>0</v>
      </c>
      <c r="N53" s="177">
        <v>0.98</v>
      </c>
      <c r="O53" s="177">
        <v>1.65</v>
      </c>
      <c r="P53" s="177">
        <v>2.11</v>
      </c>
      <c r="Q53" s="177">
        <v>4.25</v>
      </c>
      <c r="R53" s="177">
        <v>0.35</v>
      </c>
      <c r="S53" s="177">
        <v>4.7699999999999996</v>
      </c>
      <c r="T53" s="177">
        <v>0</v>
      </c>
      <c r="U53" s="177">
        <v>8</v>
      </c>
      <c r="V53" s="177">
        <v>0.1</v>
      </c>
      <c r="W53" s="177">
        <v>0.33</v>
      </c>
      <c r="X53" s="177">
        <v>1.23</v>
      </c>
      <c r="Y53" s="177">
        <v>0</v>
      </c>
      <c r="Z53" s="177">
        <v>2.3199999999999998</v>
      </c>
      <c r="AA53" s="177">
        <v>0.75</v>
      </c>
      <c r="AB53" s="177">
        <v>0</v>
      </c>
      <c r="AC53" s="177">
        <v>12.1</v>
      </c>
      <c r="AD53" s="177">
        <v>0</v>
      </c>
      <c r="AE53" s="177">
        <v>0</v>
      </c>
      <c r="AF53" s="177">
        <v>0</v>
      </c>
      <c r="AG53" s="177">
        <v>18.59</v>
      </c>
      <c r="AH53" s="177">
        <v>0</v>
      </c>
      <c r="AI53" s="177">
        <v>7.23</v>
      </c>
      <c r="AJ53" s="177">
        <v>0</v>
      </c>
      <c r="AK53" s="177">
        <v>21.88</v>
      </c>
      <c r="AL53" s="177">
        <v>0</v>
      </c>
      <c r="AM53" s="177">
        <v>0</v>
      </c>
      <c r="AN53" s="177">
        <v>0</v>
      </c>
      <c r="AO53" s="177">
        <v>213.75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8.5299999999999994</v>
      </c>
      <c r="E54" s="177">
        <v>0</v>
      </c>
      <c r="F54" s="177">
        <v>0</v>
      </c>
      <c r="G54" s="177">
        <v>16</v>
      </c>
      <c r="H54" s="177">
        <v>0</v>
      </c>
      <c r="I54" s="177">
        <v>0</v>
      </c>
      <c r="J54" s="177">
        <v>19.760000000000002</v>
      </c>
      <c r="K54" s="177">
        <v>86.91</v>
      </c>
      <c r="L54" s="177">
        <v>46.52</v>
      </c>
      <c r="M54" s="177">
        <v>0</v>
      </c>
      <c r="N54" s="177">
        <v>0.98</v>
      </c>
      <c r="O54" s="177">
        <v>1.65</v>
      </c>
      <c r="P54" s="177">
        <v>2.11</v>
      </c>
      <c r="Q54" s="177">
        <v>4.25</v>
      </c>
      <c r="R54" s="177">
        <v>0.35</v>
      </c>
      <c r="S54" s="177">
        <v>4.7699999999999996</v>
      </c>
      <c r="T54" s="177">
        <v>0</v>
      </c>
      <c r="U54" s="177">
        <v>8</v>
      </c>
      <c r="V54" s="177">
        <v>0.1</v>
      </c>
      <c r="W54" s="177">
        <v>0.33</v>
      </c>
      <c r="X54" s="177">
        <v>1.23</v>
      </c>
      <c r="Y54" s="177">
        <v>0</v>
      </c>
      <c r="Z54" s="177">
        <v>2.3199999999999998</v>
      </c>
      <c r="AA54" s="177">
        <v>0.75</v>
      </c>
      <c r="AB54" s="177">
        <v>0</v>
      </c>
      <c r="AC54" s="177">
        <v>12.1</v>
      </c>
      <c r="AD54" s="177">
        <v>0</v>
      </c>
      <c r="AE54" s="177">
        <v>0</v>
      </c>
      <c r="AF54" s="177">
        <v>0</v>
      </c>
      <c r="AG54" s="177">
        <v>18.59</v>
      </c>
      <c r="AH54" s="177">
        <v>0</v>
      </c>
      <c r="AI54" s="177">
        <v>7.23</v>
      </c>
      <c r="AJ54" s="177">
        <v>0</v>
      </c>
      <c r="AK54" s="177">
        <v>21.88</v>
      </c>
      <c r="AL54" s="177">
        <v>0</v>
      </c>
      <c r="AM54" s="177">
        <v>0</v>
      </c>
      <c r="AN54" s="177">
        <v>0</v>
      </c>
      <c r="AO54" s="177">
        <v>213.75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8.5299999999999994</v>
      </c>
      <c r="E55" s="177">
        <v>0</v>
      </c>
      <c r="F55" s="177">
        <v>0</v>
      </c>
      <c r="G55" s="177">
        <v>16</v>
      </c>
      <c r="H55" s="177">
        <v>0</v>
      </c>
      <c r="I55" s="177">
        <v>0</v>
      </c>
      <c r="J55" s="177">
        <v>19.760000000000002</v>
      </c>
      <c r="K55" s="177">
        <v>86.89</v>
      </c>
      <c r="L55" s="177">
        <v>46.52</v>
      </c>
      <c r="M55" s="177">
        <v>0</v>
      </c>
      <c r="N55" s="177">
        <v>0.98</v>
      </c>
      <c r="O55" s="177">
        <v>1.65</v>
      </c>
      <c r="P55" s="177">
        <v>2.16</v>
      </c>
      <c r="Q55" s="177">
        <v>4.25</v>
      </c>
      <c r="R55" s="177">
        <v>0.35</v>
      </c>
      <c r="S55" s="177">
        <v>4.78</v>
      </c>
      <c r="T55" s="177">
        <v>0</v>
      </c>
      <c r="U55" s="177">
        <v>8</v>
      </c>
      <c r="V55" s="177">
        <v>0.1</v>
      </c>
      <c r="W55" s="177">
        <v>0.33</v>
      </c>
      <c r="X55" s="177">
        <v>1.23</v>
      </c>
      <c r="Y55" s="177">
        <v>0</v>
      </c>
      <c r="Z55" s="177">
        <v>2.3199999999999998</v>
      </c>
      <c r="AA55" s="177">
        <v>0.75</v>
      </c>
      <c r="AB55" s="177">
        <v>0</v>
      </c>
      <c r="AC55" s="177">
        <v>12.1</v>
      </c>
      <c r="AD55" s="177">
        <v>0</v>
      </c>
      <c r="AE55" s="177">
        <v>0</v>
      </c>
      <c r="AF55" s="177">
        <v>0</v>
      </c>
      <c r="AG55" s="177">
        <v>18.59</v>
      </c>
      <c r="AH55" s="177">
        <v>0</v>
      </c>
      <c r="AI55" s="177">
        <v>7.23</v>
      </c>
      <c r="AJ55" s="177">
        <v>0</v>
      </c>
      <c r="AK55" s="177">
        <v>21.88</v>
      </c>
      <c r="AL55" s="177">
        <v>0</v>
      </c>
      <c r="AM55" s="177">
        <v>0</v>
      </c>
      <c r="AN55" s="177">
        <v>0</v>
      </c>
      <c r="AO55" s="177">
        <v>213.75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8.5299999999999994</v>
      </c>
      <c r="E56" s="177">
        <v>0</v>
      </c>
      <c r="F56" s="177">
        <v>0</v>
      </c>
      <c r="G56" s="177">
        <v>16</v>
      </c>
      <c r="H56" s="177">
        <v>0</v>
      </c>
      <c r="I56" s="177">
        <v>0</v>
      </c>
      <c r="J56" s="177">
        <v>19.760000000000002</v>
      </c>
      <c r="K56" s="177">
        <v>86.91</v>
      </c>
      <c r="L56" s="177">
        <v>46.52</v>
      </c>
      <c r="M56" s="177">
        <v>0</v>
      </c>
      <c r="N56" s="177">
        <v>0.98</v>
      </c>
      <c r="O56" s="177">
        <v>1.65</v>
      </c>
      <c r="P56" s="177">
        <v>2.13</v>
      </c>
      <c r="Q56" s="177">
        <v>4.25</v>
      </c>
      <c r="R56" s="177">
        <v>0.35</v>
      </c>
      <c r="S56" s="177">
        <v>4.78</v>
      </c>
      <c r="T56" s="177">
        <v>0</v>
      </c>
      <c r="U56" s="177">
        <v>8</v>
      </c>
      <c r="V56" s="177">
        <v>0.1</v>
      </c>
      <c r="W56" s="177">
        <v>0.33</v>
      </c>
      <c r="X56" s="177">
        <v>1.23</v>
      </c>
      <c r="Y56" s="177">
        <v>0</v>
      </c>
      <c r="Z56" s="177">
        <v>2.3199999999999998</v>
      </c>
      <c r="AA56" s="177">
        <v>0.75</v>
      </c>
      <c r="AB56" s="177">
        <v>0</v>
      </c>
      <c r="AC56" s="177">
        <v>12.1</v>
      </c>
      <c r="AD56" s="177">
        <v>0</v>
      </c>
      <c r="AE56" s="177">
        <v>0</v>
      </c>
      <c r="AF56" s="177">
        <v>0</v>
      </c>
      <c r="AG56" s="177">
        <v>18.59</v>
      </c>
      <c r="AH56" s="177">
        <v>0</v>
      </c>
      <c r="AI56" s="177">
        <v>7.23</v>
      </c>
      <c r="AJ56" s="177">
        <v>0</v>
      </c>
      <c r="AK56" s="177">
        <v>21.88</v>
      </c>
      <c r="AL56" s="177">
        <v>0</v>
      </c>
      <c r="AM56" s="177">
        <v>0</v>
      </c>
      <c r="AN56" s="177">
        <v>0</v>
      </c>
      <c r="AO56" s="177">
        <v>213.75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8.5299999999999994</v>
      </c>
      <c r="E57" s="177">
        <v>0</v>
      </c>
      <c r="F57" s="177">
        <v>0</v>
      </c>
      <c r="G57" s="177">
        <v>16</v>
      </c>
      <c r="H57" s="177">
        <v>0</v>
      </c>
      <c r="I57" s="177">
        <v>0</v>
      </c>
      <c r="J57" s="177">
        <v>19.760000000000002</v>
      </c>
      <c r="K57" s="177">
        <v>87.65</v>
      </c>
      <c r="L57" s="177">
        <v>23.65</v>
      </c>
      <c r="M57" s="177">
        <v>0</v>
      </c>
      <c r="N57" s="177">
        <v>0.98</v>
      </c>
      <c r="O57" s="177">
        <v>1.65</v>
      </c>
      <c r="P57" s="177">
        <v>2.36</v>
      </c>
      <c r="Q57" s="177">
        <v>1.58</v>
      </c>
      <c r="R57" s="177">
        <v>0.35</v>
      </c>
      <c r="S57" s="177">
        <v>1.7</v>
      </c>
      <c r="T57" s="177">
        <v>0</v>
      </c>
      <c r="U57" s="177">
        <v>8</v>
      </c>
      <c r="V57" s="177">
        <v>0.1</v>
      </c>
      <c r="W57" s="177">
        <v>0.33</v>
      </c>
      <c r="X57" s="177">
        <v>1.23</v>
      </c>
      <c r="Y57" s="177">
        <v>0</v>
      </c>
      <c r="Z57" s="177">
        <v>2.3199999999999998</v>
      </c>
      <c r="AA57" s="177">
        <v>0.75</v>
      </c>
      <c r="AB57" s="177">
        <v>0</v>
      </c>
      <c r="AC57" s="177">
        <v>12.44</v>
      </c>
      <c r="AD57" s="177">
        <v>0</v>
      </c>
      <c r="AE57" s="177">
        <v>0</v>
      </c>
      <c r="AF57" s="177">
        <v>0</v>
      </c>
      <c r="AG57" s="177">
        <v>18.59</v>
      </c>
      <c r="AH57" s="177">
        <v>0</v>
      </c>
      <c r="AI57" s="177">
        <v>7.23</v>
      </c>
      <c r="AJ57" s="177">
        <v>0</v>
      </c>
      <c r="AK57" s="177">
        <v>21.88</v>
      </c>
      <c r="AL57" s="177">
        <v>0</v>
      </c>
      <c r="AM57" s="177">
        <v>0</v>
      </c>
      <c r="AN57" s="177">
        <v>0</v>
      </c>
      <c r="AO57" s="177">
        <v>213.75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8.5299999999999994</v>
      </c>
      <c r="E58" s="177">
        <v>0</v>
      </c>
      <c r="F58" s="177">
        <v>0</v>
      </c>
      <c r="G58" s="177">
        <v>16</v>
      </c>
      <c r="H58" s="177">
        <v>0</v>
      </c>
      <c r="I58" s="177">
        <v>0</v>
      </c>
      <c r="J58" s="177">
        <v>19.760000000000002</v>
      </c>
      <c r="K58" s="177">
        <v>87.66</v>
      </c>
      <c r="L58" s="177">
        <v>24.67</v>
      </c>
      <c r="M58" s="177">
        <v>0</v>
      </c>
      <c r="N58" s="177">
        <v>0.98</v>
      </c>
      <c r="O58" s="177">
        <v>1.65</v>
      </c>
      <c r="P58" s="177">
        <v>2.2000000000000002</v>
      </c>
      <c r="Q58" s="177">
        <v>1.33</v>
      </c>
      <c r="R58" s="177">
        <v>0.35</v>
      </c>
      <c r="S58" s="177">
        <v>1.36</v>
      </c>
      <c r="T58" s="177">
        <v>0</v>
      </c>
      <c r="U58" s="177">
        <v>8</v>
      </c>
      <c r="V58" s="177">
        <v>0.1</v>
      </c>
      <c r="W58" s="177">
        <v>0.33</v>
      </c>
      <c r="X58" s="177">
        <v>1.23</v>
      </c>
      <c r="Y58" s="177">
        <v>0</v>
      </c>
      <c r="Z58" s="177">
        <v>2.3199999999999998</v>
      </c>
      <c r="AA58" s="177">
        <v>0.75</v>
      </c>
      <c r="AB58" s="177">
        <v>0</v>
      </c>
      <c r="AC58" s="177">
        <v>12.44</v>
      </c>
      <c r="AD58" s="177">
        <v>0</v>
      </c>
      <c r="AE58" s="177">
        <v>0</v>
      </c>
      <c r="AF58" s="177">
        <v>0</v>
      </c>
      <c r="AG58" s="177">
        <v>18.59</v>
      </c>
      <c r="AH58" s="177">
        <v>0</v>
      </c>
      <c r="AI58" s="177">
        <v>7.23</v>
      </c>
      <c r="AJ58" s="177">
        <v>0</v>
      </c>
      <c r="AK58" s="177">
        <v>24.46</v>
      </c>
      <c r="AL58" s="177">
        <v>0</v>
      </c>
      <c r="AM58" s="177">
        <v>0</v>
      </c>
      <c r="AN58" s="177">
        <v>0</v>
      </c>
      <c r="AO58" s="177">
        <v>213.75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8.5299999999999994</v>
      </c>
      <c r="E59" s="177">
        <v>0</v>
      </c>
      <c r="F59" s="177">
        <v>0</v>
      </c>
      <c r="G59" s="177">
        <v>16</v>
      </c>
      <c r="H59" s="177">
        <v>0</v>
      </c>
      <c r="I59" s="177">
        <v>0</v>
      </c>
      <c r="J59" s="177">
        <v>19.760000000000002</v>
      </c>
      <c r="K59" s="177">
        <v>5.41</v>
      </c>
      <c r="L59" s="177">
        <v>10.62</v>
      </c>
      <c r="M59" s="177">
        <v>0</v>
      </c>
      <c r="N59" s="177">
        <v>0.98</v>
      </c>
      <c r="O59" s="177">
        <v>1.65</v>
      </c>
      <c r="P59" s="177">
        <v>2.2000000000000002</v>
      </c>
      <c r="Q59" s="177">
        <v>0.34</v>
      </c>
      <c r="R59" s="177">
        <v>0.35</v>
      </c>
      <c r="S59" s="177">
        <v>0.43</v>
      </c>
      <c r="T59" s="177">
        <v>0</v>
      </c>
      <c r="U59" s="177">
        <v>8</v>
      </c>
      <c r="V59" s="177">
        <v>0.1</v>
      </c>
      <c r="W59" s="177">
        <v>0.33</v>
      </c>
      <c r="X59" s="177">
        <v>1.23</v>
      </c>
      <c r="Y59" s="177">
        <v>0</v>
      </c>
      <c r="Z59" s="177">
        <v>2.3199999999999998</v>
      </c>
      <c r="AA59" s="177">
        <v>0.75</v>
      </c>
      <c r="AB59" s="177">
        <v>0</v>
      </c>
      <c r="AC59" s="177">
        <v>12.44</v>
      </c>
      <c r="AD59" s="177">
        <v>0</v>
      </c>
      <c r="AE59" s="177">
        <v>0</v>
      </c>
      <c r="AF59" s="177">
        <v>0</v>
      </c>
      <c r="AG59" s="177">
        <v>18.59</v>
      </c>
      <c r="AH59" s="177">
        <v>0</v>
      </c>
      <c r="AI59" s="177">
        <v>7.23</v>
      </c>
      <c r="AJ59" s="177">
        <v>0</v>
      </c>
      <c r="AK59" s="177">
        <v>24.46</v>
      </c>
      <c r="AL59" s="177">
        <v>0</v>
      </c>
      <c r="AM59" s="177">
        <v>0</v>
      </c>
      <c r="AN59" s="177">
        <v>0</v>
      </c>
      <c r="AO59" s="177">
        <v>213.75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8.5299999999999994</v>
      </c>
      <c r="E60" s="177">
        <v>0</v>
      </c>
      <c r="F60" s="177">
        <v>0</v>
      </c>
      <c r="G60" s="177">
        <v>16</v>
      </c>
      <c r="H60" s="177">
        <v>0</v>
      </c>
      <c r="I60" s="177">
        <v>0</v>
      </c>
      <c r="J60" s="177">
        <v>19.760000000000002</v>
      </c>
      <c r="K60" s="177">
        <v>5.41</v>
      </c>
      <c r="L60" s="177">
        <v>6.95</v>
      </c>
      <c r="M60" s="177">
        <v>0</v>
      </c>
      <c r="N60" s="177">
        <v>0.98</v>
      </c>
      <c r="O60" s="177">
        <v>1.65</v>
      </c>
      <c r="P60" s="177">
        <v>2.2000000000000002</v>
      </c>
      <c r="Q60" s="177">
        <v>0.34</v>
      </c>
      <c r="R60" s="177">
        <v>0.35</v>
      </c>
      <c r="S60" s="177">
        <v>0.43</v>
      </c>
      <c r="T60" s="177">
        <v>0</v>
      </c>
      <c r="U60" s="177">
        <v>8</v>
      </c>
      <c r="V60" s="177">
        <v>0.1</v>
      </c>
      <c r="W60" s="177">
        <v>0.33</v>
      </c>
      <c r="X60" s="177">
        <v>1.23</v>
      </c>
      <c r="Y60" s="177">
        <v>0</v>
      </c>
      <c r="Z60" s="177">
        <v>2.3199999999999998</v>
      </c>
      <c r="AA60" s="177">
        <v>0.75</v>
      </c>
      <c r="AB60" s="177">
        <v>0</v>
      </c>
      <c r="AC60" s="177">
        <v>12.44</v>
      </c>
      <c r="AD60" s="177">
        <v>0</v>
      </c>
      <c r="AE60" s="177">
        <v>0</v>
      </c>
      <c r="AF60" s="177">
        <v>0</v>
      </c>
      <c r="AG60" s="177">
        <v>18.59</v>
      </c>
      <c r="AH60" s="177">
        <v>0</v>
      </c>
      <c r="AI60" s="177">
        <v>7.23</v>
      </c>
      <c r="AJ60" s="177">
        <v>0</v>
      </c>
      <c r="AK60" s="177">
        <v>24.46</v>
      </c>
      <c r="AL60" s="177">
        <v>0</v>
      </c>
      <c r="AM60" s="177">
        <v>0</v>
      </c>
      <c r="AN60" s="177">
        <v>0</v>
      </c>
      <c r="AO60" s="177">
        <v>213.75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8.5299999999999994</v>
      </c>
      <c r="E61" s="177">
        <v>0</v>
      </c>
      <c r="F61" s="177">
        <v>0</v>
      </c>
      <c r="G61" s="177">
        <v>16</v>
      </c>
      <c r="H61" s="177">
        <v>0</v>
      </c>
      <c r="I61" s="177">
        <v>0</v>
      </c>
      <c r="J61" s="177">
        <v>19.760000000000002</v>
      </c>
      <c r="K61" s="177">
        <v>5.41</v>
      </c>
      <c r="L61" s="177">
        <v>6.95</v>
      </c>
      <c r="M61" s="177">
        <v>0</v>
      </c>
      <c r="N61" s="177">
        <v>0.98</v>
      </c>
      <c r="O61" s="177">
        <v>1.65</v>
      </c>
      <c r="P61" s="177">
        <v>2.2000000000000002</v>
      </c>
      <c r="Q61" s="177">
        <v>0.34</v>
      </c>
      <c r="R61" s="177">
        <v>0.35</v>
      </c>
      <c r="S61" s="177">
        <v>0.43</v>
      </c>
      <c r="T61" s="177">
        <v>0</v>
      </c>
      <c r="U61" s="177">
        <v>8</v>
      </c>
      <c r="V61" s="177">
        <v>0.1</v>
      </c>
      <c r="W61" s="177">
        <v>0.33</v>
      </c>
      <c r="X61" s="177">
        <v>1.23</v>
      </c>
      <c r="Y61" s="177">
        <v>0</v>
      </c>
      <c r="Z61" s="177">
        <v>2.3199999999999998</v>
      </c>
      <c r="AA61" s="177">
        <v>0.75</v>
      </c>
      <c r="AB61" s="177">
        <v>0</v>
      </c>
      <c r="AC61" s="177">
        <v>12.44</v>
      </c>
      <c r="AD61" s="177">
        <v>0</v>
      </c>
      <c r="AE61" s="177">
        <v>0</v>
      </c>
      <c r="AF61" s="177">
        <v>0</v>
      </c>
      <c r="AG61" s="177">
        <v>18.59</v>
      </c>
      <c r="AH61" s="177">
        <v>0</v>
      </c>
      <c r="AI61" s="177">
        <v>7.23</v>
      </c>
      <c r="AJ61" s="177">
        <v>0</v>
      </c>
      <c r="AK61" s="177">
        <v>24.46</v>
      </c>
      <c r="AL61" s="177">
        <v>0</v>
      </c>
      <c r="AM61" s="177">
        <v>0</v>
      </c>
      <c r="AN61" s="177">
        <v>0</v>
      </c>
      <c r="AO61" s="177">
        <v>213.75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8.5299999999999994</v>
      </c>
      <c r="E62" s="177">
        <v>0</v>
      </c>
      <c r="F62" s="177">
        <v>0</v>
      </c>
      <c r="G62" s="177">
        <v>16</v>
      </c>
      <c r="H62" s="177">
        <v>0</v>
      </c>
      <c r="I62" s="177">
        <v>0</v>
      </c>
      <c r="J62" s="177">
        <v>19.760000000000002</v>
      </c>
      <c r="K62" s="177">
        <v>5.41</v>
      </c>
      <c r="L62" s="177">
        <v>6.95</v>
      </c>
      <c r="M62" s="177">
        <v>0</v>
      </c>
      <c r="N62" s="177">
        <v>0.98</v>
      </c>
      <c r="O62" s="177">
        <v>1.65</v>
      </c>
      <c r="P62" s="177">
        <v>2.2000000000000002</v>
      </c>
      <c r="Q62" s="177">
        <v>0.34</v>
      </c>
      <c r="R62" s="177">
        <v>0.35</v>
      </c>
      <c r="S62" s="177">
        <v>0.43</v>
      </c>
      <c r="T62" s="177">
        <v>0</v>
      </c>
      <c r="U62" s="177">
        <v>8</v>
      </c>
      <c r="V62" s="177">
        <v>0.1</v>
      </c>
      <c r="W62" s="177">
        <v>0.33</v>
      </c>
      <c r="X62" s="177">
        <v>1.23</v>
      </c>
      <c r="Y62" s="177">
        <v>0</v>
      </c>
      <c r="Z62" s="177">
        <v>2.3199999999999998</v>
      </c>
      <c r="AA62" s="177">
        <v>0.75</v>
      </c>
      <c r="AB62" s="177">
        <v>0</v>
      </c>
      <c r="AC62" s="177">
        <v>12.44</v>
      </c>
      <c r="AD62" s="177">
        <v>0</v>
      </c>
      <c r="AE62" s="177">
        <v>0</v>
      </c>
      <c r="AF62" s="177">
        <v>0</v>
      </c>
      <c r="AG62" s="177">
        <v>18.59</v>
      </c>
      <c r="AH62" s="177">
        <v>0</v>
      </c>
      <c r="AI62" s="177">
        <v>7.23</v>
      </c>
      <c r="AJ62" s="177">
        <v>0</v>
      </c>
      <c r="AK62" s="177">
        <v>24.46</v>
      </c>
      <c r="AL62" s="177">
        <v>0</v>
      </c>
      <c r="AM62" s="177">
        <v>0</v>
      </c>
      <c r="AN62" s="177">
        <v>0</v>
      </c>
      <c r="AO62" s="177">
        <v>213.75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8.5299999999999994</v>
      </c>
      <c r="E63" s="177">
        <v>0</v>
      </c>
      <c r="F63" s="177">
        <v>0</v>
      </c>
      <c r="G63" s="177">
        <v>16</v>
      </c>
      <c r="H63" s="177">
        <v>0</v>
      </c>
      <c r="I63" s="177">
        <v>0</v>
      </c>
      <c r="J63" s="177">
        <v>19.760000000000002</v>
      </c>
      <c r="K63" s="177">
        <v>5.41</v>
      </c>
      <c r="L63" s="177">
        <v>21.7</v>
      </c>
      <c r="M63" s="177">
        <v>0</v>
      </c>
      <c r="N63" s="177">
        <v>0.98</v>
      </c>
      <c r="O63" s="177">
        <v>1.65</v>
      </c>
      <c r="P63" s="177">
        <v>2.2000000000000002</v>
      </c>
      <c r="Q63" s="177">
        <v>0.34</v>
      </c>
      <c r="R63" s="177">
        <v>0.35</v>
      </c>
      <c r="S63" s="177">
        <v>0.43</v>
      </c>
      <c r="T63" s="177">
        <v>0</v>
      </c>
      <c r="U63" s="177">
        <v>8</v>
      </c>
      <c r="V63" s="177">
        <v>0.1</v>
      </c>
      <c r="W63" s="177">
        <v>0.32</v>
      </c>
      <c r="X63" s="177">
        <v>1.23</v>
      </c>
      <c r="Y63" s="177">
        <v>0</v>
      </c>
      <c r="Z63" s="177">
        <v>2.3199999999999998</v>
      </c>
      <c r="AA63" s="177">
        <v>0.75</v>
      </c>
      <c r="AB63" s="177">
        <v>0</v>
      </c>
      <c r="AC63" s="177">
        <v>12.44</v>
      </c>
      <c r="AD63" s="177">
        <v>0</v>
      </c>
      <c r="AE63" s="177">
        <v>0</v>
      </c>
      <c r="AF63" s="177">
        <v>0</v>
      </c>
      <c r="AG63" s="177">
        <v>18.59</v>
      </c>
      <c r="AH63" s="177">
        <v>0</v>
      </c>
      <c r="AI63" s="177">
        <v>7.23</v>
      </c>
      <c r="AJ63" s="177">
        <v>0</v>
      </c>
      <c r="AK63" s="177">
        <v>12</v>
      </c>
      <c r="AL63" s="177">
        <v>0</v>
      </c>
      <c r="AM63" s="177">
        <v>0</v>
      </c>
      <c r="AN63" s="177">
        <v>0</v>
      </c>
      <c r="AO63" s="177">
        <v>213.75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8.5299999999999994</v>
      </c>
      <c r="E64" s="177">
        <v>0</v>
      </c>
      <c r="F64" s="177">
        <v>0</v>
      </c>
      <c r="G64" s="177">
        <v>16</v>
      </c>
      <c r="H64" s="177">
        <v>0</v>
      </c>
      <c r="I64" s="177">
        <v>0</v>
      </c>
      <c r="J64" s="177">
        <v>19.760000000000002</v>
      </c>
      <c r="K64" s="177">
        <v>5.41</v>
      </c>
      <c r="L64" s="177">
        <v>21.7</v>
      </c>
      <c r="M64" s="177">
        <v>0</v>
      </c>
      <c r="N64" s="177">
        <v>0.98</v>
      </c>
      <c r="O64" s="177">
        <v>1.65</v>
      </c>
      <c r="P64" s="177">
        <v>2.2000000000000002</v>
      </c>
      <c r="Q64" s="177">
        <v>0.34</v>
      </c>
      <c r="R64" s="177">
        <v>0.35</v>
      </c>
      <c r="S64" s="177">
        <v>0.43</v>
      </c>
      <c r="T64" s="177">
        <v>0</v>
      </c>
      <c r="U64" s="177">
        <v>8</v>
      </c>
      <c r="V64" s="177">
        <v>0.1</v>
      </c>
      <c r="W64" s="177">
        <v>0.32</v>
      </c>
      <c r="X64" s="177">
        <v>1.23</v>
      </c>
      <c r="Y64" s="177">
        <v>0</v>
      </c>
      <c r="Z64" s="177">
        <v>2.3199999999999998</v>
      </c>
      <c r="AA64" s="177">
        <v>0.75</v>
      </c>
      <c r="AB64" s="177">
        <v>0</v>
      </c>
      <c r="AC64" s="177">
        <v>12.44</v>
      </c>
      <c r="AD64" s="177">
        <v>0</v>
      </c>
      <c r="AE64" s="177">
        <v>0</v>
      </c>
      <c r="AF64" s="177">
        <v>0</v>
      </c>
      <c r="AG64" s="177">
        <v>18.59</v>
      </c>
      <c r="AH64" s="177">
        <v>0</v>
      </c>
      <c r="AI64" s="177">
        <v>7.23</v>
      </c>
      <c r="AJ64" s="177">
        <v>0</v>
      </c>
      <c r="AK64" s="177">
        <v>12</v>
      </c>
      <c r="AL64" s="177">
        <v>0</v>
      </c>
      <c r="AM64" s="177">
        <v>0</v>
      </c>
      <c r="AN64" s="177">
        <v>0</v>
      </c>
      <c r="AO64" s="177">
        <v>213.75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8.5299999999999994</v>
      </c>
      <c r="E65" s="177">
        <v>0</v>
      </c>
      <c r="F65" s="177">
        <v>0</v>
      </c>
      <c r="G65" s="177">
        <v>16</v>
      </c>
      <c r="H65" s="177">
        <v>0</v>
      </c>
      <c r="I65" s="177">
        <v>0</v>
      </c>
      <c r="J65" s="177">
        <v>19.760000000000002</v>
      </c>
      <c r="K65" s="177">
        <v>5.41</v>
      </c>
      <c r="L65" s="177">
        <v>21.7</v>
      </c>
      <c r="M65" s="177">
        <v>0</v>
      </c>
      <c r="N65" s="177">
        <v>0.98</v>
      </c>
      <c r="O65" s="177">
        <v>1.65</v>
      </c>
      <c r="P65" s="177">
        <v>2.2000000000000002</v>
      </c>
      <c r="Q65" s="177">
        <v>0.34</v>
      </c>
      <c r="R65" s="177">
        <v>0.35</v>
      </c>
      <c r="S65" s="177">
        <v>0.43</v>
      </c>
      <c r="T65" s="177">
        <v>0</v>
      </c>
      <c r="U65" s="177">
        <v>8</v>
      </c>
      <c r="V65" s="177">
        <v>0.1</v>
      </c>
      <c r="W65" s="177">
        <v>0.32</v>
      </c>
      <c r="X65" s="177">
        <v>1.23</v>
      </c>
      <c r="Y65" s="177">
        <v>0</v>
      </c>
      <c r="Z65" s="177">
        <v>2.3199999999999998</v>
      </c>
      <c r="AA65" s="177">
        <v>0.75</v>
      </c>
      <c r="AB65" s="177">
        <v>0</v>
      </c>
      <c r="AC65" s="177">
        <v>12.44</v>
      </c>
      <c r="AD65" s="177">
        <v>0</v>
      </c>
      <c r="AE65" s="177">
        <v>0</v>
      </c>
      <c r="AF65" s="177">
        <v>0</v>
      </c>
      <c r="AG65" s="177">
        <v>18.59</v>
      </c>
      <c r="AH65" s="177">
        <v>0</v>
      </c>
      <c r="AI65" s="177">
        <v>7.23</v>
      </c>
      <c r="AJ65" s="177">
        <v>0</v>
      </c>
      <c r="AK65" s="177">
        <v>12</v>
      </c>
      <c r="AL65" s="177">
        <v>0</v>
      </c>
      <c r="AM65" s="177">
        <v>0</v>
      </c>
      <c r="AN65" s="177">
        <v>0</v>
      </c>
      <c r="AO65" s="177">
        <v>213.75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8.5299999999999994</v>
      </c>
      <c r="E66" s="177">
        <v>0</v>
      </c>
      <c r="F66" s="177">
        <v>0</v>
      </c>
      <c r="G66" s="177">
        <v>16</v>
      </c>
      <c r="H66" s="177">
        <v>0</v>
      </c>
      <c r="I66" s="177">
        <v>0</v>
      </c>
      <c r="J66" s="177">
        <v>19.760000000000002</v>
      </c>
      <c r="K66" s="177">
        <v>5.41</v>
      </c>
      <c r="L66" s="177">
        <v>21.7</v>
      </c>
      <c r="M66" s="177">
        <v>0</v>
      </c>
      <c r="N66" s="177">
        <v>0.98</v>
      </c>
      <c r="O66" s="177">
        <v>1.65</v>
      </c>
      <c r="P66" s="177">
        <v>2.2000000000000002</v>
      </c>
      <c r="Q66" s="177">
        <v>0.34</v>
      </c>
      <c r="R66" s="177">
        <v>0.35</v>
      </c>
      <c r="S66" s="177">
        <v>0.43</v>
      </c>
      <c r="T66" s="177">
        <v>0</v>
      </c>
      <c r="U66" s="177">
        <v>8</v>
      </c>
      <c r="V66" s="177">
        <v>0.1</v>
      </c>
      <c r="W66" s="177">
        <v>0.32</v>
      </c>
      <c r="X66" s="177">
        <v>1.23</v>
      </c>
      <c r="Y66" s="177">
        <v>0</v>
      </c>
      <c r="Z66" s="177">
        <v>2.3199999999999998</v>
      </c>
      <c r="AA66" s="177">
        <v>0.75</v>
      </c>
      <c r="AB66" s="177">
        <v>0</v>
      </c>
      <c r="AC66" s="177">
        <v>12.44</v>
      </c>
      <c r="AD66" s="177">
        <v>0</v>
      </c>
      <c r="AE66" s="177">
        <v>0</v>
      </c>
      <c r="AF66" s="177">
        <v>0</v>
      </c>
      <c r="AG66" s="177">
        <v>18.59</v>
      </c>
      <c r="AH66" s="177">
        <v>0</v>
      </c>
      <c r="AI66" s="177">
        <v>7.23</v>
      </c>
      <c r="AJ66" s="177">
        <v>0</v>
      </c>
      <c r="AK66" s="177">
        <v>12</v>
      </c>
      <c r="AL66" s="177">
        <v>0</v>
      </c>
      <c r="AM66" s="177">
        <v>0</v>
      </c>
      <c r="AN66" s="177">
        <v>0</v>
      </c>
      <c r="AO66" s="177">
        <v>213.75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8.5299999999999994</v>
      </c>
      <c r="E67" s="177">
        <v>0</v>
      </c>
      <c r="F67" s="177">
        <v>0</v>
      </c>
      <c r="G67" s="177">
        <v>16</v>
      </c>
      <c r="H67" s="177">
        <v>0</v>
      </c>
      <c r="I67" s="177">
        <v>0</v>
      </c>
      <c r="J67" s="177">
        <v>19.760000000000002</v>
      </c>
      <c r="K67" s="177">
        <v>5.41</v>
      </c>
      <c r="L67" s="177">
        <v>19.77</v>
      </c>
      <c r="M67" s="177">
        <v>0</v>
      </c>
      <c r="N67" s="177">
        <v>0.98</v>
      </c>
      <c r="O67" s="177">
        <v>1.65</v>
      </c>
      <c r="P67" s="177">
        <v>2.2000000000000002</v>
      </c>
      <c r="Q67" s="177">
        <v>0.34</v>
      </c>
      <c r="R67" s="177">
        <v>0.35</v>
      </c>
      <c r="S67" s="177">
        <v>0.43</v>
      </c>
      <c r="T67" s="177">
        <v>0</v>
      </c>
      <c r="U67" s="177">
        <v>8</v>
      </c>
      <c r="V67" s="177">
        <v>0.1</v>
      </c>
      <c r="W67" s="177">
        <v>0.32</v>
      </c>
      <c r="X67" s="177">
        <v>1.23</v>
      </c>
      <c r="Y67" s="177">
        <v>0</v>
      </c>
      <c r="Z67" s="177">
        <v>2.3199999999999998</v>
      </c>
      <c r="AA67" s="177">
        <v>0.75</v>
      </c>
      <c r="AB67" s="177">
        <v>0</v>
      </c>
      <c r="AC67" s="177">
        <v>12.44</v>
      </c>
      <c r="AD67" s="177">
        <v>0</v>
      </c>
      <c r="AE67" s="177">
        <v>0</v>
      </c>
      <c r="AF67" s="177">
        <v>0</v>
      </c>
      <c r="AG67" s="177">
        <v>18.59</v>
      </c>
      <c r="AH67" s="177">
        <v>0</v>
      </c>
      <c r="AI67" s="177">
        <v>7.23</v>
      </c>
      <c r="AJ67" s="177">
        <v>0</v>
      </c>
      <c r="AK67" s="177">
        <v>12</v>
      </c>
      <c r="AL67" s="177">
        <v>0</v>
      </c>
      <c r="AM67" s="177">
        <v>0</v>
      </c>
      <c r="AN67" s="177">
        <v>0</v>
      </c>
      <c r="AO67" s="177">
        <v>213.75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8.5299999999999994</v>
      </c>
      <c r="E68" s="177">
        <v>0</v>
      </c>
      <c r="F68" s="177">
        <v>0</v>
      </c>
      <c r="G68" s="177">
        <v>16</v>
      </c>
      <c r="H68" s="177">
        <v>0</v>
      </c>
      <c r="I68" s="177">
        <v>0</v>
      </c>
      <c r="J68" s="177">
        <v>19.760000000000002</v>
      </c>
      <c r="K68" s="177">
        <v>5.41</v>
      </c>
      <c r="L68" s="177">
        <v>19.77</v>
      </c>
      <c r="M68" s="177">
        <v>0</v>
      </c>
      <c r="N68" s="177">
        <v>0.98</v>
      </c>
      <c r="O68" s="177">
        <v>1.65</v>
      </c>
      <c r="P68" s="177">
        <v>2.2000000000000002</v>
      </c>
      <c r="Q68" s="177">
        <v>0.34</v>
      </c>
      <c r="R68" s="177">
        <v>0.35</v>
      </c>
      <c r="S68" s="177">
        <v>0.43</v>
      </c>
      <c r="T68" s="177">
        <v>0</v>
      </c>
      <c r="U68" s="177">
        <v>8</v>
      </c>
      <c r="V68" s="177">
        <v>0.1</v>
      </c>
      <c r="W68" s="177">
        <v>0.32</v>
      </c>
      <c r="X68" s="177">
        <v>1.23</v>
      </c>
      <c r="Y68" s="177">
        <v>0</v>
      </c>
      <c r="Z68" s="177">
        <v>2.3199999999999998</v>
      </c>
      <c r="AA68" s="177">
        <v>0.75</v>
      </c>
      <c r="AB68" s="177">
        <v>0</v>
      </c>
      <c r="AC68" s="177">
        <v>12.44</v>
      </c>
      <c r="AD68" s="177">
        <v>0</v>
      </c>
      <c r="AE68" s="177">
        <v>0</v>
      </c>
      <c r="AF68" s="177">
        <v>0</v>
      </c>
      <c r="AG68" s="177">
        <v>18.59</v>
      </c>
      <c r="AH68" s="177">
        <v>0</v>
      </c>
      <c r="AI68" s="177">
        <v>7.23</v>
      </c>
      <c r="AJ68" s="177">
        <v>0</v>
      </c>
      <c r="AK68" s="177">
        <v>12</v>
      </c>
      <c r="AL68" s="177">
        <v>0</v>
      </c>
      <c r="AM68" s="177">
        <v>0</v>
      </c>
      <c r="AN68" s="177">
        <v>0</v>
      </c>
      <c r="AO68" s="177">
        <v>213.75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8.5299999999999994</v>
      </c>
      <c r="E69" s="177">
        <v>0</v>
      </c>
      <c r="F69" s="177">
        <v>0</v>
      </c>
      <c r="G69" s="177">
        <v>16</v>
      </c>
      <c r="H69" s="177">
        <v>0</v>
      </c>
      <c r="I69" s="177">
        <v>0</v>
      </c>
      <c r="J69" s="177">
        <v>19.760000000000002</v>
      </c>
      <c r="K69" s="177">
        <v>5.41</v>
      </c>
      <c r="L69" s="177">
        <v>18.38</v>
      </c>
      <c r="M69" s="177">
        <v>0</v>
      </c>
      <c r="N69" s="177">
        <v>0.98</v>
      </c>
      <c r="O69" s="177">
        <v>1.65</v>
      </c>
      <c r="P69" s="177">
        <v>2.2000000000000002</v>
      </c>
      <c r="Q69" s="177">
        <v>0.34</v>
      </c>
      <c r="R69" s="177">
        <v>0.35</v>
      </c>
      <c r="S69" s="177">
        <v>0.43</v>
      </c>
      <c r="T69" s="177">
        <v>0</v>
      </c>
      <c r="U69" s="177">
        <v>8</v>
      </c>
      <c r="V69" s="177">
        <v>0.1</v>
      </c>
      <c r="W69" s="177">
        <v>0.32</v>
      </c>
      <c r="X69" s="177">
        <v>1.23</v>
      </c>
      <c r="Y69" s="177">
        <v>0</v>
      </c>
      <c r="Z69" s="177">
        <v>2.3199999999999998</v>
      </c>
      <c r="AA69" s="177">
        <v>0.75</v>
      </c>
      <c r="AB69" s="177">
        <v>0</v>
      </c>
      <c r="AC69" s="177">
        <v>12.44</v>
      </c>
      <c r="AD69" s="177">
        <v>0</v>
      </c>
      <c r="AE69" s="177">
        <v>0</v>
      </c>
      <c r="AF69" s="177">
        <v>0</v>
      </c>
      <c r="AG69" s="177">
        <v>18.59</v>
      </c>
      <c r="AH69" s="177">
        <v>0</v>
      </c>
      <c r="AI69" s="177">
        <v>7.23</v>
      </c>
      <c r="AJ69" s="177">
        <v>0</v>
      </c>
      <c r="AK69" s="177">
        <v>12</v>
      </c>
      <c r="AL69" s="177">
        <v>0</v>
      </c>
      <c r="AM69" s="177">
        <v>0</v>
      </c>
      <c r="AN69" s="177">
        <v>0</v>
      </c>
      <c r="AO69" s="177">
        <v>213.75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8.5299999999999994</v>
      </c>
      <c r="E70" s="177">
        <v>0</v>
      </c>
      <c r="F70" s="177">
        <v>0</v>
      </c>
      <c r="G70" s="177">
        <v>16</v>
      </c>
      <c r="H70" s="177">
        <v>0</v>
      </c>
      <c r="I70" s="177">
        <v>0</v>
      </c>
      <c r="J70" s="177">
        <v>19.760000000000002</v>
      </c>
      <c r="K70" s="177">
        <v>5.41</v>
      </c>
      <c r="L70" s="177">
        <v>18.239999999999998</v>
      </c>
      <c r="M70" s="177">
        <v>0</v>
      </c>
      <c r="N70" s="177">
        <v>0.98</v>
      </c>
      <c r="O70" s="177">
        <v>1.65</v>
      </c>
      <c r="P70" s="177">
        <v>2.2000000000000002</v>
      </c>
      <c r="Q70" s="177">
        <v>0.34</v>
      </c>
      <c r="R70" s="177">
        <v>0.35</v>
      </c>
      <c r="S70" s="177">
        <v>0.43</v>
      </c>
      <c r="T70" s="177">
        <v>0</v>
      </c>
      <c r="U70" s="177">
        <v>8</v>
      </c>
      <c r="V70" s="177">
        <v>0.1</v>
      </c>
      <c r="W70" s="177">
        <v>0.32</v>
      </c>
      <c r="X70" s="177">
        <v>1.23</v>
      </c>
      <c r="Y70" s="177">
        <v>0</v>
      </c>
      <c r="Z70" s="177">
        <v>2.3199999999999998</v>
      </c>
      <c r="AA70" s="177">
        <v>0.75</v>
      </c>
      <c r="AB70" s="177">
        <v>0</v>
      </c>
      <c r="AC70" s="177">
        <v>12.44</v>
      </c>
      <c r="AD70" s="177">
        <v>0</v>
      </c>
      <c r="AE70" s="177">
        <v>0</v>
      </c>
      <c r="AF70" s="177">
        <v>0</v>
      </c>
      <c r="AG70" s="177">
        <v>18.59</v>
      </c>
      <c r="AH70" s="177">
        <v>0</v>
      </c>
      <c r="AI70" s="177">
        <v>7.23</v>
      </c>
      <c r="AJ70" s="177">
        <v>0</v>
      </c>
      <c r="AK70" s="177">
        <v>12</v>
      </c>
      <c r="AL70" s="177">
        <v>0</v>
      </c>
      <c r="AM70" s="177">
        <v>0</v>
      </c>
      <c r="AN70" s="177">
        <v>0</v>
      </c>
      <c r="AO70" s="177">
        <v>213.75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8.5299999999999994</v>
      </c>
      <c r="E71" s="177">
        <v>0</v>
      </c>
      <c r="F71" s="177">
        <v>0</v>
      </c>
      <c r="G71" s="177">
        <v>16</v>
      </c>
      <c r="H71" s="177">
        <v>0</v>
      </c>
      <c r="I71" s="177">
        <v>0</v>
      </c>
      <c r="J71" s="177">
        <v>19.760000000000002</v>
      </c>
      <c r="K71" s="177">
        <v>5.41</v>
      </c>
      <c r="L71" s="177">
        <v>21.95</v>
      </c>
      <c r="M71" s="177">
        <v>0</v>
      </c>
      <c r="N71" s="177">
        <v>0.98</v>
      </c>
      <c r="O71" s="177">
        <v>1.65</v>
      </c>
      <c r="P71" s="177">
        <v>2.2000000000000002</v>
      </c>
      <c r="Q71" s="177">
        <v>0.34</v>
      </c>
      <c r="R71" s="177">
        <v>0.35</v>
      </c>
      <c r="S71" s="177">
        <v>0.43</v>
      </c>
      <c r="T71" s="177">
        <v>0</v>
      </c>
      <c r="U71" s="177">
        <v>8</v>
      </c>
      <c r="V71" s="177">
        <v>0.1</v>
      </c>
      <c r="W71" s="177">
        <v>0.32</v>
      </c>
      <c r="X71" s="177">
        <v>1.23</v>
      </c>
      <c r="Y71" s="177">
        <v>0</v>
      </c>
      <c r="Z71" s="177">
        <v>2.3199999999999998</v>
      </c>
      <c r="AA71" s="177">
        <v>0.75</v>
      </c>
      <c r="AB71" s="177">
        <v>0</v>
      </c>
      <c r="AC71" s="177">
        <v>12.44</v>
      </c>
      <c r="AD71" s="177">
        <v>0</v>
      </c>
      <c r="AE71" s="177">
        <v>0</v>
      </c>
      <c r="AF71" s="177">
        <v>0</v>
      </c>
      <c r="AG71" s="177">
        <v>18.59</v>
      </c>
      <c r="AH71" s="177">
        <v>0</v>
      </c>
      <c r="AI71" s="177">
        <v>7.23</v>
      </c>
      <c r="AJ71" s="177">
        <v>0</v>
      </c>
      <c r="AK71" s="177">
        <v>12</v>
      </c>
      <c r="AL71" s="177">
        <v>0</v>
      </c>
      <c r="AM71" s="177">
        <v>0</v>
      </c>
      <c r="AN71" s="177">
        <v>0</v>
      </c>
      <c r="AO71" s="177">
        <v>213.75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8.5299999999999994</v>
      </c>
      <c r="E72" s="177">
        <v>0</v>
      </c>
      <c r="F72" s="177">
        <v>0</v>
      </c>
      <c r="G72" s="177">
        <v>16</v>
      </c>
      <c r="H72" s="177">
        <v>0</v>
      </c>
      <c r="I72" s="177">
        <v>0</v>
      </c>
      <c r="J72" s="177">
        <v>19.760000000000002</v>
      </c>
      <c r="K72" s="177">
        <v>5.41</v>
      </c>
      <c r="L72" s="177">
        <v>21.95</v>
      </c>
      <c r="M72" s="177">
        <v>0</v>
      </c>
      <c r="N72" s="177">
        <v>0.98</v>
      </c>
      <c r="O72" s="177">
        <v>1.65</v>
      </c>
      <c r="P72" s="177">
        <v>2.2000000000000002</v>
      </c>
      <c r="Q72" s="177">
        <v>0.34</v>
      </c>
      <c r="R72" s="177">
        <v>0.35</v>
      </c>
      <c r="S72" s="177">
        <v>0.43</v>
      </c>
      <c r="T72" s="177">
        <v>0</v>
      </c>
      <c r="U72" s="177">
        <v>8</v>
      </c>
      <c r="V72" s="177">
        <v>0.1</v>
      </c>
      <c r="W72" s="177">
        <v>0.32</v>
      </c>
      <c r="X72" s="177">
        <v>1.23</v>
      </c>
      <c r="Y72" s="177">
        <v>0</v>
      </c>
      <c r="Z72" s="177">
        <v>2.3199999999999998</v>
      </c>
      <c r="AA72" s="177">
        <v>0.75</v>
      </c>
      <c r="AB72" s="177">
        <v>0</v>
      </c>
      <c r="AC72" s="177">
        <v>12.44</v>
      </c>
      <c r="AD72" s="177">
        <v>0</v>
      </c>
      <c r="AE72" s="177">
        <v>0</v>
      </c>
      <c r="AF72" s="177">
        <v>0</v>
      </c>
      <c r="AG72" s="177">
        <v>-14.46</v>
      </c>
      <c r="AH72" s="177">
        <v>0</v>
      </c>
      <c r="AI72" s="177">
        <v>7.23</v>
      </c>
      <c r="AJ72" s="177">
        <v>0</v>
      </c>
      <c r="AK72" s="177">
        <v>12</v>
      </c>
      <c r="AL72" s="177">
        <v>0</v>
      </c>
      <c r="AM72" s="177">
        <v>0</v>
      </c>
      <c r="AN72" s="177">
        <v>0</v>
      </c>
      <c r="AO72" s="177">
        <v>213.75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8.5299999999999994</v>
      </c>
      <c r="E73" s="177">
        <v>0</v>
      </c>
      <c r="F73" s="177">
        <v>0</v>
      </c>
      <c r="G73" s="177">
        <v>16</v>
      </c>
      <c r="H73" s="177">
        <v>0</v>
      </c>
      <c r="I73" s="177">
        <v>0</v>
      </c>
      <c r="J73" s="177">
        <v>19.760000000000002</v>
      </c>
      <c r="K73" s="177">
        <v>5.41</v>
      </c>
      <c r="L73" s="177">
        <v>2.61</v>
      </c>
      <c r="M73" s="177">
        <v>0</v>
      </c>
      <c r="N73" s="177">
        <v>0.98</v>
      </c>
      <c r="O73" s="177">
        <v>1.65</v>
      </c>
      <c r="P73" s="177">
        <v>2.2000000000000002</v>
      </c>
      <c r="Q73" s="177">
        <v>0.34</v>
      </c>
      <c r="R73" s="177">
        <v>0.35</v>
      </c>
      <c r="S73" s="177">
        <v>0.43</v>
      </c>
      <c r="T73" s="177">
        <v>0</v>
      </c>
      <c r="U73" s="177">
        <v>8</v>
      </c>
      <c r="V73" s="177">
        <v>0.09</v>
      </c>
      <c r="W73" s="177">
        <v>0.32</v>
      </c>
      <c r="X73" s="177">
        <v>1.23</v>
      </c>
      <c r="Y73" s="177">
        <v>0</v>
      </c>
      <c r="Z73" s="177">
        <v>2.3199999999999998</v>
      </c>
      <c r="AA73" s="177">
        <v>0.75</v>
      </c>
      <c r="AB73" s="177">
        <v>0</v>
      </c>
      <c r="AC73" s="177">
        <v>12.44</v>
      </c>
      <c r="AD73" s="177">
        <v>0</v>
      </c>
      <c r="AE73" s="177">
        <v>0</v>
      </c>
      <c r="AF73" s="177">
        <v>0</v>
      </c>
      <c r="AG73" s="177">
        <v>18.59</v>
      </c>
      <c r="AH73" s="177">
        <v>0</v>
      </c>
      <c r="AI73" s="177">
        <v>7.23</v>
      </c>
      <c r="AJ73" s="177">
        <v>0</v>
      </c>
      <c r="AK73" s="177">
        <v>12</v>
      </c>
      <c r="AL73" s="177">
        <v>0</v>
      </c>
      <c r="AM73" s="177">
        <v>0</v>
      </c>
      <c r="AN73" s="177">
        <v>0</v>
      </c>
      <c r="AO73" s="177">
        <v>213.75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8.5299999999999994</v>
      </c>
      <c r="E74" s="177">
        <v>0</v>
      </c>
      <c r="F74" s="177">
        <v>0</v>
      </c>
      <c r="G74" s="177">
        <v>16</v>
      </c>
      <c r="H74" s="177">
        <v>0</v>
      </c>
      <c r="I74" s="177">
        <v>0</v>
      </c>
      <c r="J74" s="177">
        <v>19.760000000000002</v>
      </c>
      <c r="K74" s="177">
        <v>5.41</v>
      </c>
      <c r="L74" s="177">
        <v>2.61</v>
      </c>
      <c r="M74" s="177">
        <v>0</v>
      </c>
      <c r="N74" s="177">
        <v>0.98</v>
      </c>
      <c r="O74" s="177">
        <v>1.65</v>
      </c>
      <c r="P74" s="177">
        <v>2.2000000000000002</v>
      </c>
      <c r="Q74" s="177">
        <v>0.34</v>
      </c>
      <c r="R74" s="177">
        <v>0.35</v>
      </c>
      <c r="S74" s="177">
        <v>0.43</v>
      </c>
      <c r="T74" s="177">
        <v>0</v>
      </c>
      <c r="U74" s="177">
        <v>8</v>
      </c>
      <c r="V74" s="177">
        <v>0</v>
      </c>
      <c r="W74" s="177">
        <v>0.32</v>
      </c>
      <c r="X74" s="177">
        <v>1.23</v>
      </c>
      <c r="Y74" s="177">
        <v>0</v>
      </c>
      <c r="Z74" s="177">
        <v>2.3199999999999998</v>
      </c>
      <c r="AA74" s="177">
        <v>0.75</v>
      </c>
      <c r="AB74" s="177">
        <v>0</v>
      </c>
      <c r="AC74" s="177">
        <v>12.44</v>
      </c>
      <c r="AD74" s="177">
        <v>0</v>
      </c>
      <c r="AE74" s="177">
        <v>0</v>
      </c>
      <c r="AF74" s="177">
        <v>0</v>
      </c>
      <c r="AG74" s="177">
        <v>18.59</v>
      </c>
      <c r="AH74" s="177">
        <v>0</v>
      </c>
      <c r="AI74" s="177">
        <v>7.23</v>
      </c>
      <c r="AJ74" s="177">
        <v>0</v>
      </c>
      <c r="AK74" s="177">
        <v>12</v>
      </c>
      <c r="AL74" s="177">
        <v>0</v>
      </c>
      <c r="AM74" s="177">
        <v>0</v>
      </c>
      <c r="AN74" s="177">
        <v>0</v>
      </c>
      <c r="AO74" s="177">
        <v>213.75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8.2200000000000006</v>
      </c>
      <c r="E75" s="177">
        <v>0</v>
      </c>
      <c r="F75" s="177">
        <v>0</v>
      </c>
      <c r="G75" s="177">
        <v>16</v>
      </c>
      <c r="H75" s="177">
        <v>0</v>
      </c>
      <c r="I75" s="177">
        <v>0</v>
      </c>
      <c r="J75" s="177">
        <v>19.760000000000002</v>
      </c>
      <c r="K75" s="177">
        <v>87.65</v>
      </c>
      <c r="L75" s="177">
        <v>2.61</v>
      </c>
      <c r="M75" s="177">
        <v>0</v>
      </c>
      <c r="N75" s="177">
        <v>0.98</v>
      </c>
      <c r="O75" s="177">
        <v>1.65</v>
      </c>
      <c r="P75" s="177">
        <v>2.2000000000000002</v>
      </c>
      <c r="Q75" s="177">
        <v>0.34</v>
      </c>
      <c r="R75" s="177">
        <v>0.35</v>
      </c>
      <c r="S75" s="177">
        <v>0.43</v>
      </c>
      <c r="T75" s="177">
        <v>0</v>
      </c>
      <c r="U75" s="177">
        <v>8</v>
      </c>
      <c r="V75" s="177">
        <v>0.02</v>
      </c>
      <c r="W75" s="177">
        <v>0.32</v>
      </c>
      <c r="X75" s="177">
        <v>1.23</v>
      </c>
      <c r="Y75" s="177">
        <v>0</v>
      </c>
      <c r="Z75" s="177">
        <v>2.3199999999999998</v>
      </c>
      <c r="AA75" s="177">
        <v>0.75</v>
      </c>
      <c r="AB75" s="177">
        <v>0</v>
      </c>
      <c r="AC75" s="177">
        <v>12.44</v>
      </c>
      <c r="AD75" s="177">
        <v>0</v>
      </c>
      <c r="AE75" s="177">
        <v>0</v>
      </c>
      <c r="AF75" s="177">
        <v>0</v>
      </c>
      <c r="AG75" s="177">
        <v>18.59</v>
      </c>
      <c r="AH75" s="177">
        <v>0</v>
      </c>
      <c r="AI75" s="177">
        <v>7.23</v>
      </c>
      <c r="AJ75" s="177">
        <v>0</v>
      </c>
      <c r="AK75" s="177">
        <v>12</v>
      </c>
      <c r="AL75" s="177">
        <v>0</v>
      </c>
      <c r="AM75" s="177">
        <v>0</v>
      </c>
      <c r="AN75" s="177">
        <v>0</v>
      </c>
      <c r="AO75" s="177">
        <v>218.25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8.5299999999999994</v>
      </c>
      <c r="E76" s="177">
        <v>0</v>
      </c>
      <c r="F76" s="177">
        <v>0</v>
      </c>
      <c r="G76" s="177">
        <v>16</v>
      </c>
      <c r="H76" s="177">
        <v>0</v>
      </c>
      <c r="I76" s="177">
        <v>0</v>
      </c>
      <c r="J76" s="177">
        <v>19.760000000000002</v>
      </c>
      <c r="K76" s="177">
        <v>87.65</v>
      </c>
      <c r="L76" s="177">
        <v>2.61</v>
      </c>
      <c r="M76" s="177">
        <v>0</v>
      </c>
      <c r="N76" s="177">
        <v>0.98</v>
      </c>
      <c r="O76" s="177">
        <v>1.65</v>
      </c>
      <c r="P76" s="177">
        <v>2.2000000000000002</v>
      </c>
      <c r="Q76" s="177">
        <v>0.34</v>
      </c>
      <c r="R76" s="177">
        <v>0.35</v>
      </c>
      <c r="S76" s="177">
        <v>0.43</v>
      </c>
      <c r="T76" s="177">
        <v>0</v>
      </c>
      <c r="U76" s="177">
        <v>8</v>
      </c>
      <c r="V76" s="177">
        <v>0.13</v>
      </c>
      <c r="W76" s="177">
        <v>0.32</v>
      </c>
      <c r="X76" s="177">
        <v>1.23</v>
      </c>
      <c r="Y76" s="177">
        <v>0</v>
      </c>
      <c r="Z76" s="177">
        <v>2.3199999999999998</v>
      </c>
      <c r="AA76" s="177">
        <v>0.75</v>
      </c>
      <c r="AB76" s="177">
        <v>0</v>
      </c>
      <c r="AC76" s="177">
        <v>12.44</v>
      </c>
      <c r="AD76" s="177">
        <v>0</v>
      </c>
      <c r="AE76" s="177">
        <v>0</v>
      </c>
      <c r="AF76" s="177">
        <v>0</v>
      </c>
      <c r="AG76" s="177">
        <v>18.59</v>
      </c>
      <c r="AH76" s="177">
        <v>0</v>
      </c>
      <c r="AI76" s="177">
        <v>7.23</v>
      </c>
      <c r="AJ76" s="177">
        <v>0</v>
      </c>
      <c r="AK76" s="177">
        <v>12</v>
      </c>
      <c r="AL76" s="177">
        <v>0</v>
      </c>
      <c r="AM76" s="177">
        <v>0</v>
      </c>
      <c r="AN76" s="177">
        <v>0</v>
      </c>
      <c r="AO76" s="177">
        <v>218.25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8.5299999999999994</v>
      </c>
      <c r="E77" s="177">
        <v>0</v>
      </c>
      <c r="F77" s="177">
        <v>0</v>
      </c>
      <c r="G77" s="177">
        <v>16</v>
      </c>
      <c r="H77" s="177">
        <v>0</v>
      </c>
      <c r="I77" s="177">
        <v>0</v>
      </c>
      <c r="J77" s="177">
        <v>19.760000000000002</v>
      </c>
      <c r="K77" s="177">
        <v>87.65</v>
      </c>
      <c r="L77" s="177">
        <v>2.61</v>
      </c>
      <c r="M77" s="177">
        <v>0</v>
      </c>
      <c r="N77" s="177">
        <v>0.98</v>
      </c>
      <c r="O77" s="177">
        <v>1.65</v>
      </c>
      <c r="P77" s="177">
        <v>2.2000000000000002</v>
      </c>
      <c r="Q77" s="177">
        <v>0.34</v>
      </c>
      <c r="R77" s="177">
        <v>0.35</v>
      </c>
      <c r="S77" s="177">
        <v>0.43</v>
      </c>
      <c r="T77" s="177">
        <v>0</v>
      </c>
      <c r="U77" s="177">
        <v>8</v>
      </c>
      <c r="V77" s="177">
        <v>0.25</v>
      </c>
      <c r="W77" s="177">
        <v>0.32</v>
      </c>
      <c r="X77" s="177">
        <v>1.23</v>
      </c>
      <c r="Y77" s="177">
        <v>0</v>
      </c>
      <c r="Z77" s="177">
        <v>2.3199999999999998</v>
      </c>
      <c r="AA77" s="177">
        <v>0.75</v>
      </c>
      <c r="AB77" s="177">
        <v>0</v>
      </c>
      <c r="AC77" s="177">
        <v>12.44</v>
      </c>
      <c r="AD77" s="177">
        <v>0</v>
      </c>
      <c r="AE77" s="177">
        <v>0</v>
      </c>
      <c r="AF77" s="177">
        <v>0</v>
      </c>
      <c r="AG77" s="177">
        <v>18.59</v>
      </c>
      <c r="AH77" s="177">
        <v>0</v>
      </c>
      <c r="AI77" s="177">
        <v>7.23</v>
      </c>
      <c r="AJ77" s="177">
        <v>0</v>
      </c>
      <c r="AK77" s="177">
        <v>12</v>
      </c>
      <c r="AL77" s="177">
        <v>0</v>
      </c>
      <c r="AM77" s="177">
        <v>0</v>
      </c>
      <c r="AN77" s="177">
        <v>0</v>
      </c>
      <c r="AO77" s="177">
        <v>218.25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8.5299999999999994</v>
      </c>
      <c r="E78" s="177">
        <v>0</v>
      </c>
      <c r="F78" s="177">
        <v>0</v>
      </c>
      <c r="G78" s="177">
        <v>16</v>
      </c>
      <c r="H78" s="177">
        <v>0</v>
      </c>
      <c r="I78" s="177">
        <v>0</v>
      </c>
      <c r="J78" s="177">
        <v>19.760000000000002</v>
      </c>
      <c r="K78" s="177">
        <v>87.65</v>
      </c>
      <c r="L78" s="177">
        <v>2.61</v>
      </c>
      <c r="M78" s="177">
        <v>0</v>
      </c>
      <c r="N78" s="177">
        <v>0.98</v>
      </c>
      <c r="O78" s="177">
        <v>1.65</v>
      </c>
      <c r="P78" s="177">
        <v>2.2000000000000002</v>
      </c>
      <c r="Q78" s="177">
        <v>0.34</v>
      </c>
      <c r="R78" s="177">
        <v>0.35</v>
      </c>
      <c r="S78" s="177">
        <v>0.43</v>
      </c>
      <c r="T78" s="177">
        <v>0</v>
      </c>
      <c r="U78" s="177">
        <v>8</v>
      </c>
      <c r="V78" s="177">
        <v>0.25</v>
      </c>
      <c r="W78" s="177">
        <v>0.32</v>
      </c>
      <c r="X78" s="177">
        <v>1.23</v>
      </c>
      <c r="Y78" s="177">
        <v>0</v>
      </c>
      <c r="Z78" s="177">
        <v>2.3199999999999998</v>
      </c>
      <c r="AA78" s="177">
        <v>0.75</v>
      </c>
      <c r="AB78" s="177">
        <v>0</v>
      </c>
      <c r="AC78" s="177">
        <v>12.44</v>
      </c>
      <c r="AD78" s="177">
        <v>0</v>
      </c>
      <c r="AE78" s="177">
        <v>0</v>
      </c>
      <c r="AF78" s="177">
        <v>0</v>
      </c>
      <c r="AG78" s="177">
        <v>18.59</v>
      </c>
      <c r="AH78" s="177">
        <v>0</v>
      </c>
      <c r="AI78" s="177">
        <v>7.23</v>
      </c>
      <c r="AJ78" s="177">
        <v>0</v>
      </c>
      <c r="AK78" s="177">
        <v>12</v>
      </c>
      <c r="AL78" s="177">
        <v>0</v>
      </c>
      <c r="AM78" s="177">
        <v>0</v>
      </c>
      <c r="AN78" s="177">
        <v>0</v>
      </c>
      <c r="AO78" s="177">
        <v>218.25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8.5299999999999994</v>
      </c>
      <c r="E79" s="177">
        <v>0</v>
      </c>
      <c r="F79" s="177">
        <v>0</v>
      </c>
      <c r="G79" s="177">
        <v>16</v>
      </c>
      <c r="H79" s="177">
        <v>0</v>
      </c>
      <c r="I79" s="177">
        <v>0</v>
      </c>
      <c r="J79" s="177">
        <v>19.760000000000002</v>
      </c>
      <c r="K79" s="177">
        <v>9.3000000000000007</v>
      </c>
      <c r="L79" s="177">
        <v>2.61</v>
      </c>
      <c r="M79" s="177">
        <v>0</v>
      </c>
      <c r="N79" s="177">
        <v>0.98</v>
      </c>
      <c r="O79" s="177">
        <v>1.65</v>
      </c>
      <c r="P79" s="177">
        <v>2.2000000000000002</v>
      </c>
      <c r="Q79" s="177">
        <v>0.34</v>
      </c>
      <c r="R79" s="177">
        <v>0.35</v>
      </c>
      <c r="S79" s="177">
        <v>0.43</v>
      </c>
      <c r="T79" s="177">
        <v>0</v>
      </c>
      <c r="U79" s="177">
        <v>8</v>
      </c>
      <c r="V79" s="177">
        <v>0.23</v>
      </c>
      <c r="W79" s="177">
        <v>0.32</v>
      </c>
      <c r="X79" s="177">
        <v>1.23</v>
      </c>
      <c r="Y79" s="177">
        <v>0</v>
      </c>
      <c r="Z79" s="177">
        <v>2.3199999999999998</v>
      </c>
      <c r="AA79" s="177">
        <v>0.75</v>
      </c>
      <c r="AB79" s="177">
        <v>0</v>
      </c>
      <c r="AC79" s="177">
        <v>12.44</v>
      </c>
      <c r="AD79" s="177">
        <v>0</v>
      </c>
      <c r="AE79" s="177">
        <v>0</v>
      </c>
      <c r="AF79" s="177">
        <v>0</v>
      </c>
      <c r="AG79" s="177">
        <v>18.59</v>
      </c>
      <c r="AH79" s="177">
        <v>0</v>
      </c>
      <c r="AI79" s="177">
        <v>7.23</v>
      </c>
      <c r="AJ79" s="177">
        <v>0</v>
      </c>
      <c r="AK79" s="177">
        <v>12</v>
      </c>
      <c r="AL79" s="177">
        <v>0</v>
      </c>
      <c r="AM79" s="177">
        <v>0</v>
      </c>
      <c r="AN79" s="177">
        <v>0</v>
      </c>
      <c r="AO79" s="177">
        <v>218.25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8.5299999999999994</v>
      </c>
      <c r="E80" s="177">
        <v>0</v>
      </c>
      <c r="F80" s="177">
        <v>0</v>
      </c>
      <c r="G80" s="177">
        <v>15.72</v>
      </c>
      <c r="H80" s="177">
        <v>0</v>
      </c>
      <c r="I80" s="177">
        <v>0</v>
      </c>
      <c r="J80" s="177">
        <v>19.760000000000002</v>
      </c>
      <c r="K80" s="177">
        <v>5.41</v>
      </c>
      <c r="L80" s="177">
        <v>2.61</v>
      </c>
      <c r="M80" s="177">
        <v>0</v>
      </c>
      <c r="N80" s="177">
        <v>0.98</v>
      </c>
      <c r="O80" s="177">
        <v>1.65</v>
      </c>
      <c r="P80" s="177">
        <v>2.2000000000000002</v>
      </c>
      <c r="Q80" s="177">
        <v>0.34</v>
      </c>
      <c r="R80" s="177">
        <v>0.35</v>
      </c>
      <c r="S80" s="177">
        <v>0.43</v>
      </c>
      <c r="T80" s="177">
        <v>0</v>
      </c>
      <c r="U80" s="177">
        <v>8</v>
      </c>
      <c r="V80" s="177">
        <v>0.33</v>
      </c>
      <c r="W80" s="177">
        <v>0.32</v>
      </c>
      <c r="X80" s="177">
        <v>1.23</v>
      </c>
      <c r="Y80" s="177">
        <v>0</v>
      </c>
      <c r="Z80" s="177">
        <v>2.3199999999999998</v>
      </c>
      <c r="AA80" s="177">
        <v>0.75</v>
      </c>
      <c r="AB80" s="177">
        <v>0</v>
      </c>
      <c r="AC80" s="177">
        <v>12.44</v>
      </c>
      <c r="AD80" s="177">
        <v>0</v>
      </c>
      <c r="AE80" s="177">
        <v>0</v>
      </c>
      <c r="AF80" s="177">
        <v>0</v>
      </c>
      <c r="AG80" s="177">
        <v>18.59</v>
      </c>
      <c r="AH80" s="177">
        <v>0</v>
      </c>
      <c r="AI80" s="177">
        <v>7.23</v>
      </c>
      <c r="AJ80" s="177">
        <v>0</v>
      </c>
      <c r="AK80" s="177">
        <v>12</v>
      </c>
      <c r="AL80" s="177">
        <v>0</v>
      </c>
      <c r="AM80" s="177">
        <v>0</v>
      </c>
      <c r="AN80" s="177">
        <v>0</v>
      </c>
      <c r="AO80" s="177">
        <v>218.25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8.5299999999999994</v>
      </c>
      <c r="E81" s="177">
        <v>0</v>
      </c>
      <c r="F81" s="177">
        <v>0</v>
      </c>
      <c r="G81" s="177">
        <v>15.72</v>
      </c>
      <c r="H81" s="177">
        <v>0</v>
      </c>
      <c r="I81" s="177">
        <v>0</v>
      </c>
      <c r="J81" s="177">
        <v>19.760000000000002</v>
      </c>
      <c r="K81" s="177">
        <v>5.41</v>
      </c>
      <c r="L81" s="177">
        <v>2.61</v>
      </c>
      <c r="M81" s="177">
        <v>0</v>
      </c>
      <c r="N81" s="177">
        <v>0.98</v>
      </c>
      <c r="O81" s="177">
        <v>1.65</v>
      </c>
      <c r="P81" s="177">
        <v>2.2000000000000002</v>
      </c>
      <c r="Q81" s="177">
        <v>0.34</v>
      </c>
      <c r="R81" s="177">
        <v>0.35</v>
      </c>
      <c r="S81" s="177">
        <v>0.43</v>
      </c>
      <c r="T81" s="177">
        <v>0</v>
      </c>
      <c r="U81" s="177">
        <v>8</v>
      </c>
      <c r="V81" s="177">
        <v>0.39</v>
      </c>
      <c r="W81" s="177">
        <v>0.32</v>
      </c>
      <c r="X81" s="177">
        <v>1.23</v>
      </c>
      <c r="Y81" s="177">
        <v>0</v>
      </c>
      <c r="Z81" s="177">
        <v>2.3199999999999998</v>
      </c>
      <c r="AA81" s="177">
        <v>0.75</v>
      </c>
      <c r="AB81" s="177">
        <v>0</v>
      </c>
      <c r="AC81" s="177">
        <v>12.44</v>
      </c>
      <c r="AD81" s="177">
        <v>0</v>
      </c>
      <c r="AE81" s="177">
        <v>0</v>
      </c>
      <c r="AF81" s="177">
        <v>0</v>
      </c>
      <c r="AG81" s="177">
        <v>18.59</v>
      </c>
      <c r="AH81" s="177">
        <v>0</v>
      </c>
      <c r="AI81" s="177">
        <v>7.23</v>
      </c>
      <c r="AJ81" s="177">
        <v>0</v>
      </c>
      <c r="AK81" s="177">
        <v>12</v>
      </c>
      <c r="AL81" s="177">
        <v>0</v>
      </c>
      <c r="AM81" s="177">
        <v>0</v>
      </c>
      <c r="AN81" s="177">
        <v>0</v>
      </c>
      <c r="AO81" s="177">
        <v>218.25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8.5299999999999994</v>
      </c>
      <c r="E82" s="177">
        <v>0</v>
      </c>
      <c r="F82" s="177">
        <v>0</v>
      </c>
      <c r="G82" s="177">
        <v>15.72</v>
      </c>
      <c r="H82" s="177">
        <v>0</v>
      </c>
      <c r="I82" s="177">
        <v>0</v>
      </c>
      <c r="J82" s="177">
        <v>19.760000000000002</v>
      </c>
      <c r="K82" s="177">
        <v>5.41</v>
      </c>
      <c r="L82" s="177">
        <v>2.61</v>
      </c>
      <c r="M82" s="177">
        <v>0</v>
      </c>
      <c r="N82" s="177">
        <v>0.98</v>
      </c>
      <c r="O82" s="177">
        <v>1.65</v>
      </c>
      <c r="P82" s="177">
        <v>2.2000000000000002</v>
      </c>
      <c r="Q82" s="177">
        <v>0.34</v>
      </c>
      <c r="R82" s="177">
        <v>0.35</v>
      </c>
      <c r="S82" s="177">
        <v>0.43</v>
      </c>
      <c r="T82" s="177">
        <v>0</v>
      </c>
      <c r="U82" s="177">
        <v>8</v>
      </c>
      <c r="V82" s="177">
        <v>0.39</v>
      </c>
      <c r="W82" s="177">
        <v>0.32</v>
      </c>
      <c r="X82" s="177">
        <v>1.23</v>
      </c>
      <c r="Y82" s="177">
        <v>0</v>
      </c>
      <c r="Z82" s="177">
        <v>2.3199999999999998</v>
      </c>
      <c r="AA82" s="177">
        <v>0.75</v>
      </c>
      <c r="AB82" s="177">
        <v>0</v>
      </c>
      <c r="AC82" s="177">
        <v>12.44</v>
      </c>
      <c r="AD82" s="177">
        <v>0</v>
      </c>
      <c r="AE82" s="177">
        <v>0</v>
      </c>
      <c r="AF82" s="177">
        <v>0</v>
      </c>
      <c r="AG82" s="177">
        <v>18.59</v>
      </c>
      <c r="AH82" s="177">
        <v>0</v>
      </c>
      <c r="AI82" s="177">
        <v>7.23</v>
      </c>
      <c r="AJ82" s="177">
        <v>0</v>
      </c>
      <c r="AK82" s="177">
        <v>12</v>
      </c>
      <c r="AL82" s="177">
        <v>0</v>
      </c>
      <c r="AM82" s="177">
        <v>0</v>
      </c>
      <c r="AN82" s="177">
        <v>0</v>
      </c>
      <c r="AO82" s="177">
        <v>218.25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8.5299999999999994</v>
      </c>
      <c r="E83" s="177">
        <v>0</v>
      </c>
      <c r="F83" s="177">
        <v>0</v>
      </c>
      <c r="G83" s="177">
        <v>15.09</v>
      </c>
      <c r="H83" s="177">
        <v>0</v>
      </c>
      <c r="I83" s="177">
        <v>0</v>
      </c>
      <c r="J83" s="177">
        <v>20.04</v>
      </c>
      <c r="K83" s="177">
        <v>5.41</v>
      </c>
      <c r="L83" s="177">
        <v>2.61</v>
      </c>
      <c r="M83" s="177">
        <v>0</v>
      </c>
      <c r="N83" s="177">
        <v>0.98</v>
      </c>
      <c r="O83" s="177">
        <v>1.65</v>
      </c>
      <c r="P83" s="177">
        <v>2.2000000000000002</v>
      </c>
      <c r="Q83" s="177">
        <v>0.34</v>
      </c>
      <c r="R83" s="177">
        <v>0.35</v>
      </c>
      <c r="S83" s="177">
        <v>0.43</v>
      </c>
      <c r="T83" s="177">
        <v>0</v>
      </c>
      <c r="U83" s="177">
        <v>8</v>
      </c>
      <c r="V83" s="177">
        <v>0.39</v>
      </c>
      <c r="W83" s="177">
        <v>0.32</v>
      </c>
      <c r="X83" s="177">
        <v>1.23</v>
      </c>
      <c r="Y83" s="177">
        <v>0</v>
      </c>
      <c r="Z83" s="177">
        <v>2.3199999999999998</v>
      </c>
      <c r="AA83" s="177">
        <v>0.75</v>
      </c>
      <c r="AB83" s="177">
        <v>0</v>
      </c>
      <c r="AC83" s="177">
        <v>12.44</v>
      </c>
      <c r="AD83" s="177">
        <v>0</v>
      </c>
      <c r="AE83" s="177">
        <v>0</v>
      </c>
      <c r="AF83" s="177">
        <v>0</v>
      </c>
      <c r="AG83" s="177">
        <v>18.59</v>
      </c>
      <c r="AH83" s="177">
        <v>0</v>
      </c>
      <c r="AI83" s="177">
        <v>7.23</v>
      </c>
      <c r="AJ83" s="177">
        <v>0</v>
      </c>
      <c r="AK83" s="177">
        <v>12</v>
      </c>
      <c r="AL83" s="177">
        <v>0</v>
      </c>
      <c r="AM83" s="177">
        <v>0</v>
      </c>
      <c r="AN83" s="177">
        <v>0</v>
      </c>
      <c r="AO83" s="177">
        <v>218.25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8.5299999999999994</v>
      </c>
      <c r="E84" s="177">
        <v>0</v>
      </c>
      <c r="F84" s="177">
        <v>0</v>
      </c>
      <c r="G84" s="177">
        <v>15.72</v>
      </c>
      <c r="H84" s="177">
        <v>0</v>
      </c>
      <c r="I84" s="177">
        <v>0</v>
      </c>
      <c r="J84" s="177">
        <v>20.04</v>
      </c>
      <c r="K84" s="177">
        <v>5.41</v>
      </c>
      <c r="L84" s="177">
        <v>2.61</v>
      </c>
      <c r="M84" s="177">
        <v>0</v>
      </c>
      <c r="N84" s="177">
        <v>0.98</v>
      </c>
      <c r="O84" s="177">
        <v>1.65</v>
      </c>
      <c r="P84" s="177">
        <v>2.2000000000000002</v>
      </c>
      <c r="Q84" s="177">
        <v>0.34</v>
      </c>
      <c r="R84" s="177">
        <v>0.35</v>
      </c>
      <c r="S84" s="177">
        <v>0.43</v>
      </c>
      <c r="T84" s="177">
        <v>0</v>
      </c>
      <c r="U84" s="177">
        <v>8</v>
      </c>
      <c r="V84" s="177">
        <v>0.39</v>
      </c>
      <c r="W84" s="177">
        <v>0.32</v>
      </c>
      <c r="X84" s="177">
        <v>1.23</v>
      </c>
      <c r="Y84" s="177">
        <v>0</v>
      </c>
      <c r="Z84" s="177">
        <v>2.3199999999999998</v>
      </c>
      <c r="AA84" s="177">
        <v>0.75</v>
      </c>
      <c r="AB84" s="177">
        <v>0</v>
      </c>
      <c r="AC84" s="177">
        <v>12.44</v>
      </c>
      <c r="AD84" s="177">
        <v>0</v>
      </c>
      <c r="AE84" s="177">
        <v>0</v>
      </c>
      <c r="AF84" s="177">
        <v>0</v>
      </c>
      <c r="AG84" s="177">
        <v>18.59</v>
      </c>
      <c r="AH84" s="177">
        <v>0</v>
      </c>
      <c r="AI84" s="177">
        <v>7.23</v>
      </c>
      <c r="AJ84" s="177">
        <v>0</v>
      </c>
      <c r="AK84" s="177">
        <v>12</v>
      </c>
      <c r="AL84" s="177">
        <v>0</v>
      </c>
      <c r="AM84" s="177">
        <v>0</v>
      </c>
      <c r="AN84" s="177">
        <v>0</v>
      </c>
      <c r="AO84" s="177">
        <v>218.25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8.5299999999999994</v>
      </c>
      <c r="E85" s="177">
        <v>0</v>
      </c>
      <c r="F85" s="177">
        <v>0</v>
      </c>
      <c r="G85" s="177">
        <v>15.72</v>
      </c>
      <c r="H85" s="177">
        <v>0</v>
      </c>
      <c r="I85" s="177">
        <v>0</v>
      </c>
      <c r="J85" s="177">
        <v>20.04</v>
      </c>
      <c r="K85" s="177">
        <v>5.41</v>
      </c>
      <c r="L85" s="177">
        <v>2.61</v>
      </c>
      <c r="M85" s="177">
        <v>0</v>
      </c>
      <c r="N85" s="177">
        <v>0.98</v>
      </c>
      <c r="O85" s="177">
        <v>1.65</v>
      </c>
      <c r="P85" s="177">
        <v>2.2000000000000002</v>
      </c>
      <c r="Q85" s="177">
        <v>0.34</v>
      </c>
      <c r="R85" s="177">
        <v>0.35</v>
      </c>
      <c r="S85" s="177">
        <v>0.43</v>
      </c>
      <c r="T85" s="177">
        <v>0</v>
      </c>
      <c r="U85" s="177">
        <v>8</v>
      </c>
      <c r="V85" s="177">
        <v>0.39</v>
      </c>
      <c r="W85" s="177">
        <v>0.32</v>
      </c>
      <c r="X85" s="177">
        <v>1.23</v>
      </c>
      <c r="Y85" s="177">
        <v>0</v>
      </c>
      <c r="Z85" s="177">
        <v>2.3199999999999998</v>
      </c>
      <c r="AA85" s="177">
        <v>0.75</v>
      </c>
      <c r="AB85" s="177">
        <v>0</v>
      </c>
      <c r="AC85" s="177">
        <v>12.44</v>
      </c>
      <c r="AD85" s="177">
        <v>0</v>
      </c>
      <c r="AE85" s="177">
        <v>0</v>
      </c>
      <c r="AF85" s="177">
        <v>0</v>
      </c>
      <c r="AG85" s="177">
        <v>18.59</v>
      </c>
      <c r="AH85" s="177">
        <v>0</v>
      </c>
      <c r="AI85" s="177">
        <v>7.23</v>
      </c>
      <c r="AJ85" s="177">
        <v>0</v>
      </c>
      <c r="AK85" s="177">
        <v>14.81</v>
      </c>
      <c r="AL85" s="177">
        <v>0</v>
      </c>
      <c r="AM85" s="177">
        <v>0</v>
      </c>
      <c r="AN85" s="177">
        <v>0</v>
      </c>
      <c r="AO85" s="177">
        <v>218.25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8.5299999999999994</v>
      </c>
      <c r="E86" s="177">
        <v>0</v>
      </c>
      <c r="F86" s="177">
        <v>0</v>
      </c>
      <c r="G86" s="177">
        <v>15.72</v>
      </c>
      <c r="H86" s="177">
        <v>0</v>
      </c>
      <c r="I86" s="177">
        <v>0</v>
      </c>
      <c r="J86" s="177">
        <v>20.04</v>
      </c>
      <c r="K86" s="177">
        <v>5.41</v>
      </c>
      <c r="L86" s="177">
        <v>2.61</v>
      </c>
      <c r="M86" s="177">
        <v>0</v>
      </c>
      <c r="N86" s="177">
        <v>0.98</v>
      </c>
      <c r="O86" s="177">
        <v>1.65</v>
      </c>
      <c r="P86" s="177">
        <v>2.2000000000000002</v>
      </c>
      <c r="Q86" s="177">
        <v>0.34</v>
      </c>
      <c r="R86" s="177">
        <v>0.35</v>
      </c>
      <c r="S86" s="177">
        <v>0.43</v>
      </c>
      <c r="T86" s="177">
        <v>0</v>
      </c>
      <c r="U86" s="177">
        <v>8</v>
      </c>
      <c r="V86" s="177">
        <v>0.39</v>
      </c>
      <c r="W86" s="177">
        <v>0.32</v>
      </c>
      <c r="X86" s="177">
        <v>1.23</v>
      </c>
      <c r="Y86" s="177">
        <v>0</v>
      </c>
      <c r="Z86" s="177">
        <v>2.3199999999999998</v>
      </c>
      <c r="AA86" s="177">
        <v>0.75</v>
      </c>
      <c r="AB86" s="177">
        <v>0</v>
      </c>
      <c r="AC86" s="177">
        <v>12.44</v>
      </c>
      <c r="AD86" s="177">
        <v>0</v>
      </c>
      <c r="AE86" s="177">
        <v>0</v>
      </c>
      <c r="AF86" s="177">
        <v>0</v>
      </c>
      <c r="AG86" s="177">
        <v>18.59</v>
      </c>
      <c r="AH86" s="177">
        <v>0</v>
      </c>
      <c r="AI86" s="177">
        <v>7.23</v>
      </c>
      <c r="AJ86" s="177">
        <v>0</v>
      </c>
      <c r="AK86" s="177">
        <v>14.81</v>
      </c>
      <c r="AL86" s="177">
        <v>0</v>
      </c>
      <c r="AM86" s="177">
        <v>0</v>
      </c>
      <c r="AN86" s="177">
        <v>0</v>
      </c>
      <c r="AO86" s="177">
        <v>218.25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8.5299999999999994</v>
      </c>
      <c r="E87" s="177">
        <v>0</v>
      </c>
      <c r="F87" s="177">
        <v>0</v>
      </c>
      <c r="G87" s="177">
        <v>15.72</v>
      </c>
      <c r="H87" s="177">
        <v>0</v>
      </c>
      <c r="I87" s="177">
        <v>0</v>
      </c>
      <c r="J87" s="177">
        <v>20.04</v>
      </c>
      <c r="K87" s="177">
        <v>5.41</v>
      </c>
      <c r="L87" s="177">
        <v>2.61</v>
      </c>
      <c r="M87" s="177">
        <v>0</v>
      </c>
      <c r="N87" s="177">
        <v>0.98</v>
      </c>
      <c r="O87" s="177">
        <v>1.65</v>
      </c>
      <c r="P87" s="177">
        <v>2.2000000000000002</v>
      </c>
      <c r="Q87" s="177">
        <v>0.34</v>
      </c>
      <c r="R87" s="177">
        <v>0.35</v>
      </c>
      <c r="S87" s="177">
        <v>0.43</v>
      </c>
      <c r="T87" s="177">
        <v>0</v>
      </c>
      <c r="U87" s="177">
        <v>8</v>
      </c>
      <c r="V87" s="177">
        <v>0.39</v>
      </c>
      <c r="W87" s="177">
        <v>0.32</v>
      </c>
      <c r="X87" s="177">
        <v>1.23</v>
      </c>
      <c r="Y87" s="177">
        <v>0</v>
      </c>
      <c r="Z87" s="177">
        <v>2.3199999999999998</v>
      </c>
      <c r="AA87" s="177">
        <v>0.75</v>
      </c>
      <c r="AB87" s="177">
        <v>0</v>
      </c>
      <c r="AC87" s="177">
        <v>12.1</v>
      </c>
      <c r="AD87" s="177">
        <v>0</v>
      </c>
      <c r="AE87" s="177">
        <v>0</v>
      </c>
      <c r="AF87" s="177">
        <v>0</v>
      </c>
      <c r="AG87" s="177">
        <v>18.59</v>
      </c>
      <c r="AH87" s="177">
        <v>0</v>
      </c>
      <c r="AI87" s="177">
        <v>7.23</v>
      </c>
      <c r="AJ87" s="177">
        <v>0</v>
      </c>
      <c r="AK87" s="177">
        <v>14.81</v>
      </c>
      <c r="AL87" s="177">
        <v>0</v>
      </c>
      <c r="AM87" s="177">
        <v>0</v>
      </c>
      <c r="AN87" s="177">
        <v>0</v>
      </c>
      <c r="AO87" s="177">
        <v>218.25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8.5299999999999994</v>
      </c>
      <c r="E88" s="177">
        <v>0</v>
      </c>
      <c r="F88" s="177">
        <v>0</v>
      </c>
      <c r="G88" s="177">
        <v>15.72</v>
      </c>
      <c r="H88" s="177">
        <v>0</v>
      </c>
      <c r="I88" s="177">
        <v>0</v>
      </c>
      <c r="J88" s="177">
        <v>20.04</v>
      </c>
      <c r="K88" s="177">
        <v>5.41</v>
      </c>
      <c r="L88" s="177">
        <v>2.14</v>
      </c>
      <c r="M88" s="177">
        <v>0</v>
      </c>
      <c r="N88" s="177">
        <v>0.98</v>
      </c>
      <c r="O88" s="177">
        <v>1.65</v>
      </c>
      <c r="P88" s="177">
        <v>2.2000000000000002</v>
      </c>
      <c r="Q88" s="177">
        <v>0.34</v>
      </c>
      <c r="R88" s="177">
        <v>0.35</v>
      </c>
      <c r="S88" s="177">
        <v>0.43</v>
      </c>
      <c r="T88" s="177">
        <v>0</v>
      </c>
      <c r="U88" s="177">
        <v>8</v>
      </c>
      <c r="V88" s="177">
        <v>0.39</v>
      </c>
      <c r="W88" s="177">
        <v>0.32</v>
      </c>
      <c r="X88" s="177">
        <v>1.23</v>
      </c>
      <c r="Y88" s="177">
        <v>0</v>
      </c>
      <c r="Z88" s="177">
        <v>2.3199999999999998</v>
      </c>
      <c r="AA88" s="177">
        <v>0.75</v>
      </c>
      <c r="AB88" s="177">
        <v>0</v>
      </c>
      <c r="AC88" s="177">
        <v>12.1</v>
      </c>
      <c r="AD88" s="177">
        <v>0</v>
      </c>
      <c r="AE88" s="177">
        <v>0</v>
      </c>
      <c r="AF88" s="177">
        <v>0</v>
      </c>
      <c r="AG88" s="177">
        <v>18.59</v>
      </c>
      <c r="AH88" s="177">
        <v>0</v>
      </c>
      <c r="AI88" s="177">
        <v>7.23</v>
      </c>
      <c r="AJ88" s="177">
        <v>0</v>
      </c>
      <c r="AK88" s="177">
        <v>14.81</v>
      </c>
      <c r="AL88" s="177">
        <v>0</v>
      </c>
      <c r="AM88" s="177">
        <v>0</v>
      </c>
      <c r="AN88" s="177">
        <v>0</v>
      </c>
      <c r="AO88" s="177">
        <v>218.25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8.5299999999999994</v>
      </c>
      <c r="E89" s="177">
        <v>0</v>
      </c>
      <c r="F89" s="177">
        <v>0</v>
      </c>
      <c r="G89" s="177">
        <v>15.72</v>
      </c>
      <c r="H89" s="177">
        <v>0</v>
      </c>
      <c r="I89" s="177">
        <v>0</v>
      </c>
      <c r="J89" s="177">
        <v>20.04</v>
      </c>
      <c r="K89" s="177">
        <v>5.41</v>
      </c>
      <c r="L89" s="177">
        <v>2.14</v>
      </c>
      <c r="M89" s="177">
        <v>0</v>
      </c>
      <c r="N89" s="177">
        <v>0.98</v>
      </c>
      <c r="O89" s="177">
        <v>1.65</v>
      </c>
      <c r="P89" s="177">
        <v>2.21</v>
      </c>
      <c r="Q89" s="177">
        <v>0.34</v>
      </c>
      <c r="R89" s="177">
        <v>0.35</v>
      </c>
      <c r="S89" s="177">
        <v>0.43</v>
      </c>
      <c r="T89" s="177">
        <v>0</v>
      </c>
      <c r="U89" s="177">
        <v>8</v>
      </c>
      <c r="V89" s="177">
        <v>0.39</v>
      </c>
      <c r="W89" s="177">
        <v>0.32</v>
      </c>
      <c r="X89" s="177">
        <v>1.23</v>
      </c>
      <c r="Y89" s="177">
        <v>0</v>
      </c>
      <c r="Z89" s="177">
        <v>2.3199999999999998</v>
      </c>
      <c r="AA89" s="177">
        <v>0.75</v>
      </c>
      <c r="AB89" s="177">
        <v>0</v>
      </c>
      <c r="AC89" s="177">
        <v>12.1</v>
      </c>
      <c r="AD89" s="177">
        <v>0</v>
      </c>
      <c r="AE89" s="177">
        <v>0</v>
      </c>
      <c r="AF89" s="177">
        <v>0</v>
      </c>
      <c r="AG89" s="177">
        <v>18.59</v>
      </c>
      <c r="AH89" s="177">
        <v>0</v>
      </c>
      <c r="AI89" s="177">
        <v>7.23</v>
      </c>
      <c r="AJ89" s="177">
        <v>0</v>
      </c>
      <c r="AK89" s="177">
        <v>14.81</v>
      </c>
      <c r="AL89" s="177">
        <v>0</v>
      </c>
      <c r="AM89" s="177">
        <v>0</v>
      </c>
      <c r="AN89" s="177">
        <v>0</v>
      </c>
      <c r="AO89" s="177">
        <v>218.25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8.5299999999999994</v>
      </c>
      <c r="E90" s="177">
        <v>0</v>
      </c>
      <c r="F90" s="177">
        <v>0</v>
      </c>
      <c r="G90" s="177">
        <v>15.72</v>
      </c>
      <c r="H90" s="177">
        <v>0</v>
      </c>
      <c r="I90" s="177">
        <v>0</v>
      </c>
      <c r="J90" s="177">
        <v>20.04</v>
      </c>
      <c r="K90" s="177">
        <v>5.41</v>
      </c>
      <c r="L90" s="177">
        <v>2.14</v>
      </c>
      <c r="M90" s="177">
        <v>0</v>
      </c>
      <c r="N90" s="177">
        <v>0.98</v>
      </c>
      <c r="O90" s="177">
        <v>1.65</v>
      </c>
      <c r="P90" s="177">
        <v>2.21</v>
      </c>
      <c r="Q90" s="177">
        <v>0.34</v>
      </c>
      <c r="R90" s="177">
        <v>0.35</v>
      </c>
      <c r="S90" s="177">
        <v>0.43</v>
      </c>
      <c r="T90" s="177">
        <v>0</v>
      </c>
      <c r="U90" s="177">
        <v>8</v>
      </c>
      <c r="V90" s="177">
        <v>0.39</v>
      </c>
      <c r="W90" s="177">
        <v>0.32</v>
      </c>
      <c r="X90" s="177">
        <v>1.23</v>
      </c>
      <c r="Y90" s="177">
        <v>0</v>
      </c>
      <c r="Z90" s="177">
        <v>2.3199999999999998</v>
      </c>
      <c r="AA90" s="177">
        <v>0.75</v>
      </c>
      <c r="AB90" s="177">
        <v>0</v>
      </c>
      <c r="AC90" s="177">
        <v>12.1</v>
      </c>
      <c r="AD90" s="177">
        <v>0</v>
      </c>
      <c r="AE90" s="177">
        <v>0</v>
      </c>
      <c r="AF90" s="177">
        <v>0</v>
      </c>
      <c r="AG90" s="177">
        <v>18.59</v>
      </c>
      <c r="AH90" s="177">
        <v>0</v>
      </c>
      <c r="AI90" s="177">
        <v>7.23</v>
      </c>
      <c r="AJ90" s="177">
        <v>0</v>
      </c>
      <c r="AK90" s="177">
        <v>14.81</v>
      </c>
      <c r="AL90" s="177">
        <v>0</v>
      </c>
      <c r="AM90" s="177">
        <v>0</v>
      </c>
      <c r="AN90" s="177">
        <v>0</v>
      </c>
      <c r="AO90" s="177">
        <v>218.25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8.5299999999999994</v>
      </c>
      <c r="E91" s="177">
        <v>0</v>
      </c>
      <c r="F91" s="177">
        <v>0</v>
      </c>
      <c r="G91" s="177">
        <v>15.72</v>
      </c>
      <c r="H91" s="177">
        <v>0</v>
      </c>
      <c r="I91" s="177">
        <v>0</v>
      </c>
      <c r="J91" s="177">
        <v>20.04</v>
      </c>
      <c r="K91" s="177">
        <v>5.41</v>
      </c>
      <c r="L91" s="177">
        <v>2.14</v>
      </c>
      <c r="M91" s="177">
        <v>0</v>
      </c>
      <c r="N91" s="177">
        <v>0.98</v>
      </c>
      <c r="O91" s="177">
        <v>1.65</v>
      </c>
      <c r="P91" s="177">
        <v>2.21</v>
      </c>
      <c r="Q91" s="177">
        <v>0.34</v>
      </c>
      <c r="R91" s="177">
        <v>0.35</v>
      </c>
      <c r="S91" s="177">
        <v>0.43</v>
      </c>
      <c r="T91" s="177">
        <v>0</v>
      </c>
      <c r="U91" s="177">
        <v>8</v>
      </c>
      <c r="V91" s="177">
        <v>0.15</v>
      </c>
      <c r="W91" s="177">
        <v>0.32</v>
      </c>
      <c r="X91" s="177">
        <v>1.23</v>
      </c>
      <c r="Y91" s="177">
        <v>0</v>
      </c>
      <c r="Z91" s="177">
        <v>2.3199999999999998</v>
      </c>
      <c r="AA91" s="177">
        <v>0.75</v>
      </c>
      <c r="AB91" s="177">
        <v>0</v>
      </c>
      <c r="AC91" s="177">
        <v>12.1</v>
      </c>
      <c r="AD91" s="177">
        <v>0</v>
      </c>
      <c r="AE91" s="177">
        <v>0</v>
      </c>
      <c r="AF91" s="177">
        <v>0</v>
      </c>
      <c r="AG91" s="177">
        <v>18.59</v>
      </c>
      <c r="AH91" s="177">
        <v>0</v>
      </c>
      <c r="AI91" s="177">
        <v>7.23</v>
      </c>
      <c r="AJ91" s="177">
        <v>0</v>
      </c>
      <c r="AK91" s="177">
        <v>14.81</v>
      </c>
      <c r="AL91" s="177">
        <v>0</v>
      </c>
      <c r="AM91" s="177">
        <v>0</v>
      </c>
      <c r="AN91" s="177">
        <v>0</v>
      </c>
      <c r="AO91" s="177">
        <v>218.25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8.5299999999999994</v>
      </c>
      <c r="E92" s="177">
        <v>0</v>
      </c>
      <c r="F92" s="177">
        <v>0</v>
      </c>
      <c r="G92" s="177">
        <v>15.72</v>
      </c>
      <c r="H92" s="177">
        <v>0</v>
      </c>
      <c r="I92" s="177">
        <v>0</v>
      </c>
      <c r="J92" s="177">
        <v>20.04</v>
      </c>
      <c r="K92" s="177">
        <v>5.41</v>
      </c>
      <c r="L92" s="177">
        <v>2.14</v>
      </c>
      <c r="M92" s="177">
        <v>0</v>
      </c>
      <c r="N92" s="177">
        <v>0.98</v>
      </c>
      <c r="O92" s="177">
        <v>1.65</v>
      </c>
      <c r="P92" s="177">
        <v>2.21</v>
      </c>
      <c r="Q92" s="177">
        <v>0.34</v>
      </c>
      <c r="R92" s="177">
        <v>0.35</v>
      </c>
      <c r="S92" s="177">
        <v>0.43</v>
      </c>
      <c r="T92" s="177">
        <v>0</v>
      </c>
      <c r="U92" s="177">
        <v>8</v>
      </c>
      <c r="V92" s="177">
        <v>0.15</v>
      </c>
      <c r="W92" s="177">
        <v>0.32</v>
      </c>
      <c r="X92" s="177">
        <v>1.23</v>
      </c>
      <c r="Y92" s="177">
        <v>0</v>
      </c>
      <c r="Z92" s="177">
        <v>2.3199999999999998</v>
      </c>
      <c r="AA92" s="177">
        <v>0.75</v>
      </c>
      <c r="AB92" s="177">
        <v>0</v>
      </c>
      <c r="AC92" s="177">
        <v>12.1</v>
      </c>
      <c r="AD92" s="177">
        <v>0</v>
      </c>
      <c r="AE92" s="177">
        <v>0</v>
      </c>
      <c r="AF92" s="177">
        <v>0</v>
      </c>
      <c r="AG92" s="177">
        <v>18.59</v>
      </c>
      <c r="AH92" s="177">
        <v>0</v>
      </c>
      <c r="AI92" s="177">
        <v>7.23</v>
      </c>
      <c r="AJ92" s="177">
        <v>0</v>
      </c>
      <c r="AK92" s="177">
        <v>14.81</v>
      </c>
      <c r="AL92" s="177">
        <v>0</v>
      </c>
      <c r="AM92" s="177">
        <v>0</v>
      </c>
      <c r="AN92" s="177">
        <v>0</v>
      </c>
      <c r="AO92" s="177">
        <v>218.25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8.5299999999999994</v>
      </c>
      <c r="E93" s="177">
        <v>0</v>
      </c>
      <c r="F93" s="177">
        <v>0</v>
      </c>
      <c r="G93" s="177">
        <v>15.72</v>
      </c>
      <c r="H93" s="177">
        <v>0</v>
      </c>
      <c r="I93" s="177">
        <v>0</v>
      </c>
      <c r="J93" s="177">
        <v>20.04</v>
      </c>
      <c r="K93" s="177">
        <v>5.41</v>
      </c>
      <c r="L93" s="177">
        <v>2.14</v>
      </c>
      <c r="M93" s="177">
        <v>0</v>
      </c>
      <c r="N93" s="177">
        <v>0.98</v>
      </c>
      <c r="O93" s="177">
        <v>1.65</v>
      </c>
      <c r="P93" s="177">
        <v>2.23</v>
      </c>
      <c r="Q93" s="177">
        <v>0.34</v>
      </c>
      <c r="R93" s="177">
        <v>0.35</v>
      </c>
      <c r="S93" s="177">
        <v>0.43</v>
      </c>
      <c r="T93" s="177">
        <v>0</v>
      </c>
      <c r="U93" s="177">
        <v>8</v>
      </c>
      <c r="V93" s="177">
        <v>0.15</v>
      </c>
      <c r="W93" s="177">
        <v>1.32</v>
      </c>
      <c r="X93" s="177">
        <v>1.23</v>
      </c>
      <c r="Y93" s="177">
        <v>0</v>
      </c>
      <c r="Z93" s="177">
        <v>2.3199999999999998</v>
      </c>
      <c r="AA93" s="177">
        <v>0.75</v>
      </c>
      <c r="AB93" s="177">
        <v>0</v>
      </c>
      <c r="AC93" s="177">
        <v>12.1</v>
      </c>
      <c r="AD93" s="177">
        <v>0</v>
      </c>
      <c r="AE93" s="177">
        <v>0</v>
      </c>
      <c r="AF93" s="177">
        <v>0</v>
      </c>
      <c r="AG93" s="177">
        <v>18.59</v>
      </c>
      <c r="AH93" s="177">
        <v>0</v>
      </c>
      <c r="AI93" s="177">
        <v>7.23</v>
      </c>
      <c r="AJ93" s="177">
        <v>0</v>
      </c>
      <c r="AK93" s="177">
        <v>14.81</v>
      </c>
      <c r="AL93" s="177">
        <v>0</v>
      </c>
      <c r="AM93" s="177">
        <v>0</v>
      </c>
      <c r="AN93" s="177">
        <v>0</v>
      </c>
      <c r="AO93" s="177">
        <v>218.25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8.5299999999999994</v>
      </c>
      <c r="E94" s="177">
        <v>0</v>
      </c>
      <c r="F94" s="177">
        <v>0</v>
      </c>
      <c r="G94" s="177">
        <v>15.72</v>
      </c>
      <c r="H94" s="177">
        <v>0</v>
      </c>
      <c r="I94" s="177">
        <v>0</v>
      </c>
      <c r="J94" s="177">
        <v>20.04</v>
      </c>
      <c r="K94" s="177">
        <v>5.41</v>
      </c>
      <c r="L94" s="177">
        <v>2.14</v>
      </c>
      <c r="M94" s="177">
        <v>0</v>
      </c>
      <c r="N94" s="177">
        <v>0.98</v>
      </c>
      <c r="O94" s="177">
        <v>1.65</v>
      </c>
      <c r="P94" s="177">
        <v>2.2200000000000002</v>
      </c>
      <c r="Q94" s="177">
        <v>0.34</v>
      </c>
      <c r="R94" s="177">
        <v>0.35</v>
      </c>
      <c r="S94" s="177">
        <v>0.43</v>
      </c>
      <c r="T94" s="177">
        <v>0</v>
      </c>
      <c r="U94" s="177">
        <v>8</v>
      </c>
      <c r="V94" s="177">
        <v>0.15</v>
      </c>
      <c r="W94" s="177">
        <v>1.32</v>
      </c>
      <c r="X94" s="177">
        <v>1.23</v>
      </c>
      <c r="Y94" s="177">
        <v>0</v>
      </c>
      <c r="Z94" s="177">
        <v>2.3199999999999998</v>
      </c>
      <c r="AA94" s="177">
        <v>0.75</v>
      </c>
      <c r="AB94" s="177">
        <v>0</v>
      </c>
      <c r="AC94" s="177">
        <v>12.1</v>
      </c>
      <c r="AD94" s="177">
        <v>0</v>
      </c>
      <c r="AE94" s="177">
        <v>0</v>
      </c>
      <c r="AF94" s="177">
        <v>0</v>
      </c>
      <c r="AG94" s="177">
        <v>17.52</v>
      </c>
      <c r="AH94" s="177">
        <v>0</v>
      </c>
      <c r="AI94" s="177">
        <v>7.23</v>
      </c>
      <c r="AJ94" s="177">
        <v>0</v>
      </c>
      <c r="AK94" s="177">
        <v>14.81</v>
      </c>
      <c r="AL94" s="177">
        <v>0</v>
      </c>
      <c r="AM94" s="177">
        <v>0</v>
      </c>
      <c r="AN94" s="177">
        <v>0</v>
      </c>
      <c r="AO94" s="177">
        <v>218.25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8.5299999999999994</v>
      </c>
      <c r="E95" s="177">
        <v>0</v>
      </c>
      <c r="F95" s="177">
        <v>0</v>
      </c>
      <c r="G95" s="177">
        <v>15.72</v>
      </c>
      <c r="H95" s="177">
        <v>0</v>
      </c>
      <c r="I95" s="177">
        <v>0</v>
      </c>
      <c r="J95" s="177">
        <v>20.04</v>
      </c>
      <c r="K95" s="177">
        <v>5.41</v>
      </c>
      <c r="L95" s="177">
        <v>2.14</v>
      </c>
      <c r="M95" s="177">
        <v>0</v>
      </c>
      <c r="N95" s="177">
        <v>0.98</v>
      </c>
      <c r="O95" s="177">
        <v>1.65</v>
      </c>
      <c r="P95" s="177">
        <v>2.2200000000000002</v>
      </c>
      <c r="Q95" s="177">
        <v>0.34</v>
      </c>
      <c r="R95" s="177">
        <v>0.35</v>
      </c>
      <c r="S95" s="177">
        <v>0.43</v>
      </c>
      <c r="T95" s="177">
        <v>0</v>
      </c>
      <c r="U95" s="177">
        <v>8</v>
      </c>
      <c r="V95" s="177">
        <v>0.15</v>
      </c>
      <c r="W95" s="177">
        <v>1.32</v>
      </c>
      <c r="X95" s="177">
        <v>1.23</v>
      </c>
      <c r="Y95" s="177">
        <v>0</v>
      </c>
      <c r="Z95" s="177">
        <v>2.3199999999999998</v>
      </c>
      <c r="AA95" s="177">
        <v>0.75</v>
      </c>
      <c r="AB95" s="177">
        <v>0</v>
      </c>
      <c r="AC95" s="177">
        <v>12.1</v>
      </c>
      <c r="AD95" s="177">
        <v>0</v>
      </c>
      <c r="AE95" s="177">
        <v>0</v>
      </c>
      <c r="AF95" s="177">
        <v>0</v>
      </c>
      <c r="AG95" s="177">
        <v>-17.54</v>
      </c>
      <c r="AH95" s="177">
        <v>0</v>
      </c>
      <c r="AI95" s="177">
        <v>7.23</v>
      </c>
      <c r="AJ95" s="177">
        <v>0</v>
      </c>
      <c r="AK95" s="177">
        <v>14.81</v>
      </c>
      <c r="AL95" s="177">
        <v>0</v>
      </c>
      <c r="AM95" s="177">
        <v>0</v>
      </c>
      <c r="AN95" s="177">
        <v>0</v>
      </c>
      <c r="AO95" s="177">
        <v>218.25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8.5299999999999994</v>
      </c>
      <c r="E96" s="177">
        <v>0</v>
      </c>
      <c r="F96" s="177">
        <v>0</v>
      </c>
      <c r="G96" s="177">
        <v>15.72</v>
      </c>
      <c r="H96" s="177">
        <v>0</v>
      </c>
      <c r="I96" s="177">
        <v>0</v>
      </c>
      <c r="J96" s="177">
        <v>20.04</v>
      </c>
      <c r="K96" s="177">
        <v>5.41</v>
      </c>
      <c r="L96" s="177">
        <v>2.14</v>
      </c>
      <c r="M96" s="177">
        <v>0</v>
      </c>
      <c r="N96" s="177">
        <v>0.98</v>
      </c>
      <c r="O96" s="177">
        <v>1.65</v>
      </c>
      <c r="P96" s="177">
        <v>2.2200000000000002</v>
      </c>
      <c r="Q96" s="177">
        <v>0.34</v>
      </c>
      <c r="R96" s="177">
        <v>0.35</v>
      </c>
      <c r="S96" s="177">
        <v>0.43</v>
      </c>
      <c r="T96" s="177">
        <v>0</v>
      </c>
      <c r="U96" s="177">
        <v>8</v>
      </c>
      <c r="V96" s="177">
        <v>0.15</v>
      </c>
      <c r="W96" s="177">
        <v>1.32</v>
      </c>
      <c r="X96" s="177">
        <v>1.23</v>
      </c>
      <c r="Y96" s="177">
        <v>0</v>
      </c>
      <c r="Z96" s="177">
        <v>2.3199999999999998</v>
      </c>
      <c r="AA96" s="177">
        <v>0.75</v>
      </c>
      <c r="AB96" s="177">
        <v>0</v>
      </c>
      <c r="AC96" s="177">
        <v>12.1</v>
      </c>
      <c r="AD96" s="177">
        <v>0</v>
      </c>
      <c r="AE96" s="177">
        <v>0</v>
      </c>
      <c r="AF96" s="177">
        <v>0</v>
      </c>
      <c r="AG96" s="177">
        <v>-17.54</v>
      </c>
      <c r="AH96" s="177">
        <v>0</v>
      </c>
      <c r="AI96" s="177">
        <v>7.23</v>
      </c>
      <c r="AJ96" s="177">
        <v>0</v>
      </c>
      <c r="AK96" s="177">
        <v>14.81</v>
      </c>
      <c r="AL96" s="177">
        <v>0</v>
      </c>
      <c r="AM96" s="177">
        <v>0</v>
      </c>
      <c r="AN96" s="177">
        <v>0</v>
      </c>
      <c r="AO96" s="177">
        <v>218.25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8.5299999999999994</v>
      </c>
      <c r="E97" s="177">
        <v>0</v>
      </c>
      <c r="F97" s="177">
        <v>0</v>
      </c>
      <c r="G97" s="177">
        <v>15.72</v>
      </c>
      <c r="H97" s="177">
        <v>0</v>
      </c>
      <c r="I97" s="177">
        <v>0</v>
      </c>
      <c r="J97" s="177">
        <v>20.04</v>
      </c>
      <c r="K97" s="177">
        <v>5.41</v>
      </c>
      <c r="L97" s="177">
        <v>2.14</v>
      </c>
      <c r="M97" s="177">
        <v>0</v>
      </c>
      <c r="N97" s="177">
        <v>0.98</v>
      </c>
      <c r="O97" s="177">
        <v>1.65</v>
      </c>
      <c r="P97" s="177">
        <v>2.2200000000000002</v>
      </c>
      <c r="Q97" s="177">
        <v>0.34</v>
      </c>
      <c r="R97" s="177">
        <v>0.35</v>
      </c>
      <c r="S97" s="177">
        <v>0.43</v>
      </c>
      <c r="T97" s="177">
        <v>0</v>
      </c>
      <c r="U97" s="177">
        <v>8</v>
      </c>
      <c r="V97" s="177">
        <v>0.15</v>
      </c>
      <c r="W97" s="177">
        <v>1.32</v>
      </c>
      <c r="X97" s="177">
        <v>1.23</v>
      </c>
      <c r="Y97" s="177">
        <v>0</v>
      </c>
      <c r="Z97" s="177">
        <v>2.3199999999999998</v>
      </c>
      <c r="AA97" s="177">
        <v>0.75</v>
      </c>
      <c r="AB97" s="177">
        <v>0</v>
      </c>
      <c r="AC97" s="177">
        <v>12.1</v>
      </c>
      <c r="AD97" s="177">
        <v>0</v>
      </c>
      <c r="AE97" s="177">
        <v>0</v>
      </c>
      <c r="AF97" s="177">
        <v>0</v>
      </c>
      <c r="AG97" s="177">
        <v>-17.54</v>
      </c>
      <c r="AH97" s="177">
        <v>0</v>
      </c>
      <c r="AI97" s="177">
        <v>7.23</v>
      </c>
      <c r="AJ97" s="177">
        <v>0</v>
      </c>
      <c r="AK97" s="177">
        <v>14.81</v>
      </c>
      <c r="AL97" s="177">
        <v>0</v>
      </c>
      <c r="AM97" s="177">
        <v>0</v>
      </c>
      <c r="AN97" s="177">
        <v>0</v>
      </c>
      <c r="AO97" s="177">
        <v>218.25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8.5299999999999994</v>
      </c>
      <c r="E98" s="177">
        <v>0</v>
      </c>
      <c r="F98" s="177">
        <v>0</v>
      </c>
      <c r="G98" s="177">
        <v>15.72</v>
      </c>
      <c r="H98" s="177">
        <v>0</v>
      </c>
      <c r="I98" s="177">
        <v>0</v>
      </c>
      <c r="J98" s="177">
        <v>20.04</v>
      </c>
      <c r="K98" s="177">
        <v>5.41</v>
      </c>
      <c r="L98" s="177">
        <v>2.14</v>
      </c>
      <c r="M98" s="177">
        <v>0</v>
      </c>
      <c r="N98" s="177">
        <v>0.98</v>
      </c>
      <c r="O98" s="177">
        <v>1.65</v>
      </c>
      <c r="P98" s="177">
        <v>2.2200000000000002</v>
      </c>
      <c r="Q98" s="177">
        <v>0.34</v>
      </c>
      <c r="R98" s="177">
        <v>0.35</v>
      </c>
      <c r="S98" s="177">
        <v>0.43</v>
      </c>
      <c r="T98" s="177">
        <v>0</v>
      </c>
      <c r="U98" s="177">
        <v>8</v>
      </c>
      <c r="V98" s="177">
        <v>0.15</v>
      </c>
      <c r="W98" s="177">
        <v>1.32</v>
      </c>
      <c r="X98" s="177">
        <v>1.23</v>
      </c>
      <c r="Y98" s="177">
        <v>0</v>
      </c>
      <c r="Z98" s="177">
        <v>2.3199999999999998</v>
      </c>
      <c r="AA98" s="177">
        <v>0.75</v>
      </c>
      <c r="AB98" s="177">
        <v>0</v>
      </c>
      <c r="AC98" s="177">
        <v>12.1</v>
      </c>
      <c r="AD98" s="177">
        <v>0</v>
      </c>
      <c r="AE98" s="177">
        <v>0</v>
      </c>
      <c r="AF98" s="177">
        <v>0</v>
      </c>
      <c r="AG98" s="177">
        <v>-17.54</v>
      </c>
      <c r="AH98" s="177">
        <v>0</v>
      </c>
      <c r="AI98" s="177">
        <v>7.23</v>
      </c>
      <c r="AJ98" s="177">
        <v>0</v>
      </c>
      <c r="AK98" s="177">
        <v>14.81</v>
      </c>
      <c r="AL98" s="177">
        <v>0</v>
      </c>
      <c r="AM98" s="177">
        <v>0</v>
      </c>
      <c r="AN98" s="177">
        <v>0</v>
      </c>
      <c r="AO98" s="177">
        <v>218.25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0.20774749999999964</v>
      </c>
      <c r="E99">
        <f t="shared" si="0"/>
        <v>0</v>
      </c>
      <c r="F99">
        <f t="shared" si="0"/>
        <v>0</v>
      </c>
      <c r="G99">
        <f t="shared" si="0"/>
        <v>0.38467750000000012</v>
      </c>
      <c r="H99">
        <f t="shared" si="0"/>
        <v>0</v>
      </c>
      <c r="I99">
        <f t="shared" si="0"/>
        <v>0</v>
      </c>
      <c r="J99">
        <f t="shared" si="0"/>
        <v>0.47703999999999974</v>
      </c>
      <c r="K99">
        <f t="shared" si="0"/>
        <v>0.82693499999999842</v>
      </c>
      <c r="L99">
        <f t="shared" si="0"/>
        <v>0.55435999999999996</v>
      </c>
      <c r="M99">
        <f t="shared" si="0"/>
        <v>0</v>
      </c>
      <c r="N99">
        <f t="shared" si="0"/>
        <v>2.3520000000000006E-2</v>
      </c>
      <c r="O99">
        <f t="shared" si="0"/>
        <v>3.9600000000000073E-2</v>
      </c>
      <c r="P99">
        <f t="shared" si="0"/>
        <v>5.9397499999999909E-2</v>
      </c>
      <c r="Q99">
        <f t="shared" si="0"/>
        <v>3.3475000000000039E-2</v>
      </c>
      <c r="R99">
        <f t="shared" si="0"/>
        <v>8.7500000000000147E-3</v>
      </c>
      <c r="S99">
        <f t="shared" si="0"/>
        <v>3.6952500000000055E-2</v>
      </c>
      <c r="T99">
        <f t="shared" si="0"/>
        <v>0</v>
      </c>
      <c r="U99">
        <f t="shared" si="0"/>
        <v>0.192</v>
      </c>
      <c r="V99">
        <f t="shared" si="0"/>
        <v>3.8250000000000011E-3</v>
      </c>
      <c r="W99">
        <f t="shared" si="0"/>
        <v>9.2899999999999996E-3</v>
      </c>
      <c r="X99">
        <f t="shared" si="0"/>
        <v>2.9520000000000025E-2</v>
      </c>
      <c r="Y99">
        <f t="shared" si="0"/>
        <v>0</v>
      </c>
      <c r="Z99">
        <f t="shared" si="0"/>
        <v>5.4584999999999897E-2</v>
      </c>
      <c r="AA99">
        <f t="shared" si="0"/>
        <v>5.2072500000000008E-2</v>
      </c>
      <c r="AB99">
        <f t="shared" si="0"/>
        <v>0</v>
      </c>
      <c r="AC99">
        <f t="shared" si="0"/>
        <v>0.26293250000000046</v>
      </c>
      <c r="AD99">
        <f t="shared" si="0"/>
        <v>2.2699999999999999E-3</v>
      </c>
      <c r="AE99">
        <f t="shared" si="0"/>
        <v>0</v>
      </c>
      <c r="AF99">
        <f t="shared" si="0"/>
        <v>0</v>
      </c>
      <c r="AG99">
        <f t="shared" si="0"/>
        <v>0.38801999999999948</v>
      </c>
      <c r="AH99">
        <f t="shared" si="0"/>
        <v>0</v>
      </c>
      <c r="AI99">
        <f t="shared" si="0"/>
        <v>0.17352000000000023</v>
      </c>
      <c r="AJ99">
        <f t="shared" si="0"/>
        <v>0</v>
      </c>
      <c r="AK99">
        <f t="shared" si="0"/>
        <v>0.41005999999999987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0</v>
      </c>
      <c r="AF3" s="177">
        <v>0</v>
      </c>
      <c r="AG3" s="177">
        <v>7.23</v>
      </c>
      <c r="AH3" s="177">
        <v>0</v>
      </c>
      <c r="AI3" s="177">
        <v>2.73</v>
      </c>
      <c r="AJ3" s="177">
        <v>0</v>
      </c>
      <c r="AK3" s="177">
        <v>2.2999999999999998</v>
      </c>
      <c r="AL3" s="177">
        <v>0</v>
      </c>
      <c r="AM3" s="177">
        <v>0</v>
      </c>
      <c r="AN3" s="177">
        <v>0</v>
      </c>
      <c r="AO3" s="177">
        <v>22.12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0</v>
      </c>
      <c r="AF4" s="177">
        <v>0</v>
      </c>
      <c r="AG4" s="177">
        <v>7.23</v>
      </c>
      <c r="AH4" s="177">
        <v>0</v>
      </c>
      <c r="AI4" s="177">
        <v>2.73</v>
      </c>
      <c r="AJ4" s="177">
        <v>0</v>
      </c>
      <c r="AK4" s="177">
        <v>2.2999999999999998</v>
      </c>
      <c r="AL4" s="177">
        <v>0</v>
      </c>
      <c r="AM4" s="177">
        <v>0</v>
      </c>
      <c r="AN4" s="177">
        <v>0</v>
      </c>
      <c r="AO4" s="177">
        <v>22.12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0</v>
      </c>
      <c r="AF5" s="177">
        <v>0</v>
      </c>
      <c r="AG5" s="177">
        <v>7.23</v>
      </c>
      <c r="AH5" s="177">
        <v>0</v>
      </c>
      <c r="AI5" s="177">
        <v>2.73</v>
      </c>
      <c r="AJ5" s="177">
        <v>0</v>
      </c>
      <c r="AK5" s="177">
        <v>2.2999999999999998</v>
      </c>
      <c r="AL5" s="177">
        <v>0</v>
      </c>
      <c r="AM5" s="177">
        <v>0</v>
      </c>
      <c r="AN5" s="177">
        <v>0</v>
      </c>
      <c r="AO5" s="177">
        <v>22.12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0</v>
      </c>
      <c r="AF6" s="177">
        <v>0</v>
      </c>
      <c r="AG6" s="177">
        <v>7.23</v>
      </c>
      <c r="AH6" s="177">
        <v>0</v>
      </c>
      <c r="AI6" s="177">
        <v>2.73</v>
      </c>
      <c r="AJ6" s="177">
        <v>0</v>
      </c>
      <c r="AK6" s="177">
        <v>2.2999999999999998</v>
      </c>
      <c r="AL6" s="177">
        <v>0</v>
      </c>
      <c r="AM6" s="177">
        <v>0</v>
      </c>
      <c r="AN6" s="177">
        <v>0</v>
      </c>
      <c r="AO6" s="177">
        <v>22.12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0</v>
      </c>
      <c r="AF7" s="177">
        <v>0</v>
      </c>
      <c r="AG7" s="177">
        <v>7.23</v>
      </c>
      <c r="AH7" s="177">
        <v>0</v>
      </c>
      <c r="AI7" s="177">
        <v>2.73</v>
      </c>
      <c r="AJ7" s="177">
        <v>0</v>
      </c>
      <c r="AK7" s="177">
        <v>2.2999999999999998</v>
      </c>
      <c r="AL7" s="177">
        <v>0</v>
      </c>
      <c r="AM7" s="177">
        <v>0</v>
      </c>
      <c r="AN7" s="177">
        <v>0</v>
      </c>
      <c r="AO7" s="177">
        <v>22.12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0</v>
      </c>
      <c r="AF8" s="177">
        <v>0</v>
      </c>
      <c r="AG8" s="177">
        <v>7.23</v>
      </c>
      <c r="AH8" s="177">
        <v>0</v>
      </c>
      <c r="AI8" s="177">
        <v>2.73</v>
      </c>
      <c r="AJ8" s="177">
        <v>0</v>
      </c>
      <c r="AK8" s="177">
        <v>2.2999999999999998</v>
      </c>
      <c r="AL8" s="177">
        <v>0</v>
      </c>
      <c r="AM8" s="177">
        <v>0</v>
      </c>
      <c r="AN8" s="177">
        <v>0</v>
      </c>
      <c r="AO8" s="177">
        <v>22.12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0</v>
      </c>
      <c r="AF9" s="177">
        <v>0</v>
      </c>
      <c r="AG9" s="177">
        <v>7.23</v>
      </c>
      <c r="AH9" s="177">
        <v>0</v>
      </c>
      <c r="AI9" s="177">
        <v>2.73</v>
      </c>
      <c r="AJ9" s="177">
        <v>0</v>
      </c>
      <c r="AK9" s="177">
        <v>2.2999999999999998</v>
      </c>
      <c r="AL9" s="177">
        <v>0</v>
      </c>
      <c r="AM9" s="177">
        <v>0</v>
      </c>
      <c r="AN9" s="177">
        <v>0</v>
      </c>
      <c r="AO9" s="177">
        <v>22.12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0</v>
      </c>
      <c r="AF10" s="177">
        <v>0</v>
      </c>
      <c r="AG10" s="177">
        <v>7.23</v>
      </c>
      <c r="AH10" s="177">
        <v>0</v>
      </c>
      <c r="AI10" s="177">
        <v>2.73</v>
      </c>
      <c r="AJ10" s="177">
        <v>0</v>
      </c>
      <c r="AK10" s="177">
        <v>2.2999999999999998</v>
      </c>
      <c r="AL10" s="177">
        <v>0</v>
      </c>
      <c r="AM10" s="177">
        <v>0</v>
      </c>
      <c r="AN10" s="177">
        <v>0</v>
      </c>
      <c r="AO10" s="177">
        <v>22.12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77">
        <v>0</v>
      </c>
      <c r="AG11" s="177">
        <v>6.9</v>
      </c>
      <c r="AH11" s="177">
        <v>0</v>
      </c>
      <c r="AI11" s="177">
        <v>2.73</v>
      </c>
      <c r="AJ11" s="177">
        <v>0</v>
      </c>
      <c r="AK11" s="177">
        <v>2.2999999999999998</v>
      </c>
      <c r="AL11" s="177">
        <v>0</v>
      </c>
      <c r="AM11" s="177">
        <v>0</v>
      </c>
      <c r="AN11" s="177">
        <v>0</v>
      </c>
      <c r="AO11" s="177">
        <v>22.12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6.9</v>
      </c>
      <c r="AH12" s="177">
        <v>0</v>
      </c>
      <c r="AI12" s="177">
        <v>2.73</v>
      </c>
      <c r="AJ12" s="177">
        <v>0</v>
      </c>
      <c r="AK12" s="177">
        <v>2.2999999999999998</v>
      </c>
      <c r="AL12" s="177">
        <v>0</v>
      </c>
      <c r="AM12" s="177">
        <v>0</v>
      </c>
      <c r="AN12" s="177">
        <v>0</v>
      </c>
      <c r="AO12" s="177">
        <v>22.12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6.9</v>
      </c>
      <c r="AH13" s="177">
        <v>0</v>
      </c>
      <c r="AI13" s="177">
        <v>2.73</v>
      </c>
      <c r="AJ13" s="177">
        <v>0</v>
      </c>
      <c r="AK13" s="177">
        <v>2.2999999999999998</v>
      </c>
      <c r="AL13" s="177">
        <v>0</v>
      </c>
      <c r="AM13" s="177">
        <v>0</v>
      </c>
      <c r="AN13" s="177">
        <v>0</v>
      </c>
      <c r="AO13" s="177">
        <v>22.12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6.9</v>
      </c>
      <c r="AH14" s="177">
        <v>0</v>
      </c>
      <c r="AI14" s="177">
        <v>2.73</v>
      </c>
      <c r="AJ14" s="177">
        <v>0</v>
      </c>
      <c r="AK14" s="177">
        <v>2.2999999999999998</v>
      </c>
      <c r="AL14" s="177">
        <v>0</v>
      </c>
      <c r="AM14" s="177">
        <v>0</v>
      </c>
      <c r="AN14" s="177">
        <v>0</v>
      </c>
      <c r="AO14" s="177">
        <v>22.12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6.75</v>
      </c>
      <c r="AH15" s="177">
        <v>0</v>
      </c>
      <c r="AI15" s="177">
        <v>2.73</v>
      </c>
      <c r="AJ15" s="177">
        <v>0</v>
      </c>
      <c r="AK15" s="177">
        <v>2.2999999999999998</v>
      </c>
      <c r="AL15" s="177">
        <v>0</v>
      </c>
      <c r="AM15" s="177">
        <v>0</v>
      </c>
      <c r="AN15" s="177">
        <v>0</v>
      </c>
      <c r="AO15" s="177">
        <v>22.12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6.75</v>
      </c>
      <c r="AH16" s="177">
        <v>0</v>
      </c>
      <c r="AI16" s="177">
        <v>2.73</v>
      </c>
      <c r="AJ16" s="177">
        <v>0</v>
      </c>
      <c r="AK16" s="177">
        <v>2.2999999999999998</v>
      </c>
      <c r="AL16" s="177">
        <v>0</v>
      </c>
      <c r="AM16" s="177">
        <v>0</v>
      </c>
      <c r="AN16" s="177">
        <v>0</v>
      </c>
      <c r="AO16" s="177">
        <v>22.12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8.68</v>
      </c>
      <c r="AH17" s="177">
        <v>0</v>
      </c>
      <c r="AI17" s="177">
        <v>2.73</v>
      </c>
      <c r="AJ17" s="177">
        <v>0</v>
      </c>
      <c r="AK17" s="177">
        <v>2.2999999999999998</v>
      </c>
      <c r="AL17" s="177">
        <v>0</v>
      </c>
      <c r="AM17" s="177">
        <v>0</v>
      </c>
      <c r="AN17" s="177">
        <v>0</v>
      </c>
      <c r="AO17" s="177">
        <v>22.12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8.68</v>
      </c>
      <c r="AH18" s="177">
        <v>0</v>
      </c>
      <c r="AI18" s="177">
        <v>2.73</v>
      </c>
      <c r="AJ18" s="177">
        <v>0</v>
      </c>
      <c r="AK18" s="177">
        <v>2.2999999999999998</v>
      </c>
      <c r="AL18" s="177">
        <v>0</v>
      </c>
      <c r="AM18" s="177">
        <v>0</v>
      </c>
      <c r="AN18" s="177">
        <v>0</v>
      </c>
      <c r="AO18" s="177">
        <v>22.12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0</v>
      </c>
      <c r="AF19" s="177">
        <v>0</v>
      </c>
      <c r="AG19" s="177">
        <v>6.75</v>
      </c>
      <c r="AH19" s="177">
        <v>0</v>
      </c>
      <c r="AI19" s="177">
        <v>2.73</v>
      </c>
      <c r="AJ19" s="177">
        <v>0</v>
      </c>
      <c r="AK19" s="177">
        <v>2.2999999999999998</v>
      </c>
      <c r="AL19" s="177">
        <v>0</v>
      </c>
      <c r="AM19" s="177">
        <v>0</v>
      </c>
      <c r="AN19" s="177">
        <v>0</v>
      </c>
      <c r="AO19" s="177">
        <v>22.12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0</v>
      </c>
      <c r="AF20" s="177">
        <v>0</v>
      </c>
      <c r="AG20" s="177">
        <v>6.75</v>
      </c>
      <c r="AH20" s="177">
        <v>0</v>
      </c>
      <c r="AI20" s="177">
        <v>2.73</v>
      </c>
      <c r="AJ20" s="177">
        <v>0</v>
      </c>
      <c r="AK20" s="177">
        <v>2.2999999999999998</v>
      </c>
      <c r="AL20" s="177">
        <v>0</v>
      </c>
      <c r="AM20" s="177">
        <v>0</v>
      </c>
      <c r="AN20" s="177">
        <v>0</v>
      </c>
      <c r="AO20" s="177">
        <v>22.12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6.75</v>
      </c>
      <c r="AH21" s="177">
        <v>0</v>
      </c>
      <c r="AI21" s="177">
        <v>2.73</v>
      </c>
      <c r="AJ21" s="177">
        <v>0</v>
      </c>
      <c r="AK21" s="177">
        <v>2.2999999999999998</v>
      </c>
      <c r="AL21" s="177">
        <v>0</v>
      </c>
      <c r="AM21" s="177">
        <v>0</v>
      </c>
      <c r="AN21" s="177">
        <v>0</v>
      </c>
      <c r="AO21" s="177">
        <v>22.12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6.75</v>
      </c>
      <c r="AH22" s="177">
        <v>0</v>
      </c>
      <c r="AI22" s="177">
        <v>2.73</v>
      </c>
      <c r="AJ22" s="177">
        <v>0</v>
      </c>
      <c r="AK22" s="177">
        <v>2.2999999999999998</v>
      </c>
      <c r="AL22" s="177">
        <v>0</v>
      </c>
      <c r="AM22" s="177">
        <v>0</v>
      </c>
      <c r="AN22" s="177">
        <v>0</v>
      </c>
      <c r="AO22" s="177">
        <v>22.12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6.75</v>
      </c>
      <c r="AH23" s="177">
        <v>0</v>
      </c>
      <c r="AI23" s="177">
        <v>2.73</v>
      </c>
      <c r="AJ23" s="177">
        <v>0</v>
      </c>
      <c r="AK23" s="177">
        <v>2.2999999999999998</v>
      </c>
      <c r="AL23" s="177">
        <v>0</v>
      </c>
      <c r="AM23" s="177">
        <v>0</v>
      </c>
      <c r="AN23" s="177">
        <v>0</v>
      </c>
      <c r="AO23" s="177">
        <v>22.12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0</v>
      </c>
      <c r="AF24" s="177">
        <v>0</v>
      </c>
      <c r="AG24" s="177">
        <v>6.75</v>
      </c>
      <c r="AH24" s="177">
        <v>0</v>
      </c>
      <c r="AI24" s="177">
        <v>2.73</v>
      </c>
      <c r="AJ24" s="177">
        <v>0</v>
      </c>
      <c r="AK24" s="177">
        <v>2.2999999999999998</v>
      </c>
      <c r="AL24" s="177">
        <v>0</v>
      </c>
      <c r="AM24" s="177">
        <v>0</v>
      </c>
      <c r="AN24" s="177">
        <v>0</v>
      </c>
      <c r="AO24" s="177">
        <v>22.12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6.75</v>
      </c>
      <c r="AH25" s="177">
        <v>0</v>
      </c>
      <c r="AI25" s="177">
        <v>2.73</v>
      </c>
      <c r="AJ25" s="177">
        <v>0</v>
      </c>
      <c r="AK25" s="177">
        <v>2.2999999999999998</v>
      </c>
      <c r="AL25" s="177">
        <v>0</v>
      </c>
      <c r="AM25" s="177">
        <v>0</v>
      </c>
      <c r="AN25" s="177">
        <v>0</v>
      </c>
      <c r="AO25" s="177">
        <v>22.12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6.75</v>
      </c>
      <c r="AH26" s="177">
        <v>0</v>
      </c>
      <c r="AI26" s="177">
        <v>2.73</v>
      </c>
      <c r="AJ26" s="177">
        <v>0</v>
      </c>
      <c r="AK26" s="177">
        <v>2.2999999999999998</v>
      </c>
      <c r="AL26" s="177">
        <v>0</v>
      </c>
      <c r="AM26" s="177">
        <v>0</v>
      </c>
      <c r="AN26" s="177">
        <v>0</v>
      </c>
      <c r="AO26" s="177">
        <v>22.12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6.9</v>
      </c>
      <c r="AH27" s="177">
        <v>0</v>
      </c>
      <c r="AI27" s="177">
        <v>2.73</v>
      </c>
      <c r="AJ27" s="177">
        <v>0</v>
      </c>
      <c r="AK27" s="177">
        <v>2.17</v>
      </c>
      <c r="AL27" s="177">
        <v>0</v>
      </c>
      <c r="AM27" s="177">
        <v>0</v>
      </c>
      <c r="AN27" s="177">
        <v>0</v>
      </c>
      <c r="AO27" s="177">
        <v>22.12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0</v>
      </c>
      <c r="AF28" s="177">
        <v>0</v>
      </c>
      <c r="AG28" s="177">
        <v>6.9</v>
      </c>
      <c r="AH28" s="177">
        <v>0</v>
      </c>
      <c r="AI28" s="177">
        <v>2.73</v>
      </c>
      <c r="AJ28" s="177">
        <v>0</v>
      </c>
      <c r="AK28" s="177">
        <v>2.17</v>
      </c>
      <c r="AL28" s="177">
        <v>0</v>
      </c>
      <c r="AM28" s="177">
        <v>0</v>
      </c>
      <c r="AN28" s="177">
        <v>0</v>
      </c>
      <c r="AO28" s="177">
        <v>22.12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0</v>
      </c>
      <c r="AF29" s="177">
        <v>0</v>
      </c>
      <c r="AG29" s="177">
        <v>6.9</v>
      </c>
      <c r="AH29" s="177">
        <v>0</v>
      </c>
      <c r="AI29" s="177">
        <v>2.73</v>
      </c>
      <c r="AJ29" s="177">
        <v>0</v>
      </c>
      <c r="AK29" s="177">
        <v>2.17</v>
      </c>
      <c r="AL29" s="177">
        <v>0</v>
      </c>
      <c r="AM29" s="177">
        <v>0</v>
      </c>
      <c r="AN29" s="177">
        <v>0</v>
      </c>
      <c r="AO29" s="177">
        <v>22.12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0</v>
      </c>
      <c r="AF30" s="177">
        <v>0</v>
      </c>
      <c r="AG30" s="177">
        <v>6.9</v>
      </c>
      <c r="AH30" s="177">
        <v>0</v>
      </c>
      <c r="AI30" s="177">
        <v>2.73</v>
      </c>
      <c r="AJ30" s="177">
        <v>0</v>
      </c>
      <c r="AK30" s="177">
        <v>2.17</v>
      </c>
      <c r="AL30" s="177">
        <v>0</v>
      </c>
      <c r="AM30" s="177">
        <v>0</v>
      </c>
      <c r="AN30" s="177">
        <v>0</v>
      </c>
      <c r="AO30" s="177">
        <v>22.12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6.9</v>
      </c>
      <c r="AH31" s="177">
        <v>0</v>
      </c>
      <c r="AI31" s="177">
        <v>2.73</v>
      </c>
      <c r="AJ31" s="177">
        <v>0</v>
      </c>
      <c r="AK31" s="177">
        <v>2.17</v>
      </c>
      <c r="AL31" s="177">
        <v>0</v>
      </c>
      <c r="AM31" s="177">
        <v>0</v>
      </c>
      <c r="AN31" s="177">
        <v>0</v>
      </c>
      <c r="AO31" s="177">
        <v>22.12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6.9</v>
      </c>
      <c r="AH32" s="177">
        <v>0</v>
      </c>
      <c r="AI32" s="177">
        <v>2.73</v>
      </c>
      <c r="AJ32" s="177">
        <v>0</v>
      </c>
      <c r="AK32" s="177">
        <v>2.17</v>
      </c>
      <c r="AL32" s="177">
        <v>0</v>
      </c>
      <c r="AM32" s="177">
        <v>0</v>
      </c>
      <c r="AN32" s="177">
        <v>0</v>
      </c>
      <c r="AO32" s="177">
        <v>22.12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6.9</v>
      </c>
      <c r="AH33" s="177">
        <v>0</v>
      </c>
      <c r="AI33" s="177">
        <v>2.73</v>
      </c>
      <c r="AJ33" s="177">
        <v>0</v>
      </c>
      <c r="AK33" s="177">
        <v>2.17</v>
      </c>
      <c r="AL33" s="177">
        <v>0</v>
      </c>
      <c r="AM33" s="177">
        <v>0</v>
      </c>
      <c r="AN33" s="177">
        <v>0</v>
      </c>
      <c r="AO33" s="177">
        <v>22.12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6.9</v>
      </c>
      <c r="AH34" s="177">
        <v>0</v>
      </c>
      <c r="AI34" s="177">
        <v>2.73</v>
      </c>
      <c r="AJ34" s="177">
        <v>0</v>
      </c>
      <c r="AK34" s="177">
        <v>2.17</v>
      </c>
      <c r="AL34" s="177">
        <v>0</v>
      </c>
      <c r="AM34" s="177">
        <v>0</v>
      </c>
      <c r="AN34" s="177">
        <v>0</v>
      </c>
      <c r="AO34" s="177">
        <v>22.12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6.9</v>
      </c>
      <c r="AH35" s="177">
        <v>0</v>
      </c>
      <c r="AI35" s="177">
        <v>2.73</v>
      </c>
      <c r="AJ35" s="177">
        <v>0</v>
      </c>
      <c r="AK35" s="177">
        <v>2.17</v>
      </c>
      <c r="AL35" s="177">
        <v>0</v>
      </c>
      <c r="AM35" s="177">
        <v>0</v>
      </c>
      <c r="AN35" s="177">
        <v>0</v>
      </c>
      <c r="AO35" s="177">
        <v>22.12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6.9</v>
      </c>
      <c r="AH36" s="177">
        <v>0</v>
      </c>
      <c r="AI36" s="177">
        <v>2.73</v>
      </c>
      <c r="AJ36" s="177">
        <v>0</v>
      </c>
      <c r="AK36" s="177">
        <v>2.17</v>
      </c>
      <c r="AL36" s="177">
        <v>0</v>
      </c>
      <c r="AM36" s="177">
        <v>0</v>
      </c>
      <c r="AN36" s="177">
        <v>0</v>
      </c>
      <c r="AO36" s="177">
        <v>22.12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0</v>
      </c>
      <c r="AF37" s="177">
        <v>0</v>
      </c>
      <c r="AG37" s="177">
        <v>6.9</v>
      </c>
      <c r="AH37" s="177">
        <v>0</v>
      </c>
      <c r="AI37" s="177">
        <v>2.73</v>
      </c>
      <c r="AJ37" s="177">
        <v>0</v>
      </c>
      <c r="AK37" s="177">
        <v>2.17</v>
      </c>
      <c r="AL37" s="177">
        <v>0</v>
      </c>
      <c r="AM37" s="177">
        <v>0</v>
      </c>
      <c r="AN37" s="177">
        <v>0</v>
      </c>
      <c r="AO37" s="177">
        <v>22.12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6.9</v>
      </c>
      <c r="AH38" s="177">
        <v>0</v>
      </c>
      <c r="AI38" s="177">
        <v>2.73</v>
      </c>
      <c r="AJ38" s="177">
        <v>0</v>
      </c>
      <c r="AK38" s="177">
        <v>2.17</v>
      </c>
      <c r="AL38" s="177">
        <v>0</v>
      </c>
      <c r="AM38" s="177">
        <v>0</v>
      </c>
      <c r="AN38" s="177">
        <v>0</v>
      </c>
      <c r="AO38" s="177">
        <v>22.12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7.06</v>
      </c>
      <c r="AH39" s="177">
        <v>0</v>
      </c>
      <c r="AI39" s="177">
        <v>2.73</v>
      </c>
      <c r="AJ39" s="177">
        <v>0</v>
      </c>
      <c r="AK39" s="177">
        <v>2.17</v>
      </c>
      <c r="AL39" s="177">
        <v>0</v>
      </c>
      <c r="AM39" s="177">
        <v>0</v>
      </c>
      <c r="AN39" s="177">
        <v>0</v>
      </c>
      <c r="AO39" s="177">
        <v>22.12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7.06</v>
      </c>
      <c r="AH40" s="177">
        <v>0</v>
      </c>
      <c r="AI40" s="177">
        <v>2.73</v>
      </c>
      <c r="AJ40" s="177">
        <v>0</v>
      </c>
      <c r="AK40" s="177">
        <v>2.17</v>
      </c>
      <c r="AL40" s="177">
        <v>0</v>
      </c>
      <c r="AM40" s="177">
        <v>0</v>
      </c>
      <c r="AN40" s="177">
        <v>0</v>
      </c>
      <c r="AO40" s="177">
        <v>22.12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7.06</v>
      </c>
      <c r="AH41" s="177">
        <v>0</v>
      </c>
      <c r="AI41" s="177">
        <v>2.73</v>
      </c>
      <c r="AJ41" s="177">
        <v>0</v>
      </c>
      <c r="AK41" s="177">
        <v>2.17</v>
      </c>
      <c r="AL41" s="177">
        <v>0</v>
      </c>
      <c r="AM41" s="177">
        <v>0</v>
      </c>
      <c r="AN41" s="177">
        <v>0</v>
      </c>
      <c r="AO41" s="177">
        <v>22.12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7.06</v>
      </c>
      <c r="AH42" s="177">
        <v>0</v>
      </c>
      <c r="AI42" s="177">
        <v>2.73</v>
      </c>
      <c r="AJ42" s="177">
        <v>0</v>
      </c>
      <c r="AK42" s="177">
        <v>2.17</v>
      </c>
      <c r="AL42" s="177">
        <v>0</v>
      </c>
      <c r="AM42" s="177">
        <v>0</v>
      </c>
      <c r="AN42" s="177">
        <v>0</v>
      </c>
      <c r="AO42" s="177">
        <v>22.12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7.25</v>
      </c>
      <c r="AH43" s="177">
        <v>0</v>
      </c>
      <c r="AI43" s="177">
        <v>2.73</v>
      </c>
      <c r="AJ43" s="177">
        <v>0</v>
      </c>
      <c r="AK43" s="177">
        <v>2.17</v>
      </c>
      <c r="AL43" s="177">
        <v>0</v>
      </c>
      <c r="AM43" s="177">
        <v>0</v>
      </c>
      <c r="AN43" s="177">
        <v>0</v>
      </c>
      <c r="AO43" s="177">
        <v>21.66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0</v>
      </c>
      <c r="AF44" s="177">
        <v>0</v>
      </c>
      <c r="AG44" s="177">
        <v>7.25</v>
      </c>
      <c r="AH44" s="177">
        <v>0</v>
      </c>
      <c r="AI44" s="177">
        <v>2.73</v>
      </c>
      <c r="AJ44" s="177">
        <v>0</v>
      </c>
      <c r="AK44" s="177">
        <v>2.17</v>
      </c>
      <c r="AL44" s="177">
        <v>0</v>
      </c>
      <c r="AM44" s="177">
        <v>0</v>
      </c>
      <c r="AN44" s="177">
        <v>0</v>
      </c>
      <c r="AO44" s="177">
        <v>21.66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0</v>
      </c>
      <c r="AF45" s="177">
        <v>0</v>
      </c>
      <c r="AG45" s="177">
        <v>7.44</v>
      </c>
      <c r="AH45" s="177">
        <v>0</v>
      </c>
      <c r="AI45" s="177">
        <v>2.73</v>
      </c>
      <c r="AJ45" s="177">
        <v>0</v>
      </c>
      <c r="AK45" s="177">
        <v>2.17</v>
      </c>
      <c r="AL45" s="177">
        <v>0</v>
      </c>
      <c r="AM45" s="177">
        <v>0</v>
      </c>
      <c r="AN45" s="177">
        <v>0</v>
      </c>
      <c r="AO45" s="177">
        <v>21.66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7.44</v>
      </c>
      <c r="AH46" s="177">
        <v>0</v>
      </c>
      <c r="AI46" s="177">
        <v>2.73</v>
      </c>
      <c r="AJ46" s="177">
        <v>0</v>
      </c>
      <c r="AK46" s="177">
        <v>2.17</v>
      </c>
      <c r="AL46" s="177">
        <v>0</v>
      </c>
      <c r="AM46" s="177">
        <v>0</v>
      </c>
      <c r="AN46" s="177">
        <v>0</v>
      </c>
      <c r="AO46" s="177">
        <v>21.66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7.44</v>
      </c>
      <c r="AH47" s="177">
        <v>0</v>
      </c>
      <c r="AI47" s="177">
        <v>2.73</v>
      </c>
      <c r="AJ47" s="177">
        <v>0</v>
      </c>
      <c r="AK47" s="177">
        <v>2.17</v>
      </c>
      <c r="AL47" s="177">
        <v>0</v>
      </c>
      <c r="AM47" s="177">
        <v>0</v>
      </c>
      <c r="AN47" s="177">
        <v>0</v>
      </c>
      <c r="AO47" s="177">
        <v>21.66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7.44</v>
      </c>
      <c r="AH48" s="177">
        <v>0</v>
      </c>
      <c r="AI48" s="177">
        <v>2.73</v>
      </c>
      <c r="AJ48" s="177">
        <v>0</v>
      </c>
      <c r="AK48" s="177">
        <v>2.17</v>
      </c>
      <c r="AL48" s="177">
        <v>0</v>
      </c>
      <c r="AM48" s="177">
        <v>0</v>
      </c>
      <c r="AN48" s="177">
        <v>0</v>
      </c>
      <c r="AO48" s="177">
        <v>21.66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7.44</v>
      </c>
      <c r="AH49" s="177">
        <v>0</v>
      </c>
      <c r="AI49" s="177">
        <v>2.73</v>
      </c>
      <c r="AJ49" s="177">
        <v>0</v>
      </c>
      <c r="AK49" s="177">
        <v>2.17</v>
      </c>
      <c r="AL49" s="177">
        <v>0</v>
      </c>
      <c r="AM49" s="177">
        <v>0</v>
      </c>
      <c r="AN49" s="177">
        <v>0</v>
      </c>
      <c r="AO49" s="177">
        <v>21.66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7.44</v>
      </c>
      <c r="AH50" s="177">
        <v>0</v>
      </c>
      <c r="AI50" s="177">
        <v>2.73</v>
      </c>
      <c r="AJ50" s="177">
        <v>0</v>
      </c>
      <c r="AK50" s="177">
        <v>2.17</v>
      </c>
      <c r="AL50" s="177">
        <v>0</v>
      </c>
      <c r="AM50" s="177">
        <v>0</v>
      </c>
      <c r="AN50" s="177">
        <v>0</v>
      </c>
      <c r="AO50" s="177">
        <v>21.66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7.73</v>
      </c>
      <c r="AH51" s="177">
        <v>0</v>
      </c>
      <c r="AI51" s="177">
        <v>2.73</v>
      </c>
      <c r="AJ51" s="177">
        <v>0</v>
      </c>
      <c r="AK51" s="177">
        <v>2.2200000000000002</v>
      </c>
      <c r="AL51" s="177">
        <v>0</v>
      </c>
      <c r="AM51" s="177">
        <v>0</v>
      </c>
      <c r="AN51" s="177">
        <v>0</v>
      </c>
      <c r="AO51" s="177">
        <v>21.66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0</v>
      </c>
      <c r="AF52" s="177">
        <v>0</v>
      </c>
      <c r="AG52" s="177">
        <v>7.73</v>
      </c>
      <c r="AH52" s="177">
        <v>0</v>
      </c>
      <c r="AI52" s="177">
        <v>2.73</v>
      </c>
      <c r="AJ52" s="177">
        <v>0</v>
      </c>
      <c r="AK52" s="177">
        <v>2.2200000000000002</v>
      </c>
      <c r="AL52" s="177">
        <v>0</v>
      </c>
      <c r="AM52" s="177">
        <v>0</v>
      </c>
      <c r="AN52" s="177">
        <v>0</v>
      </c>
      <c r="AO52" s="177">
        <v>21.66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0</v>
      </c>
      <c r="AF53" s="177">
        <v>0</v>
      </c>
      <c r="AG53" s="177">
        <v>7.73</v>
      </c>
      <c r="AH53" s="177">
        <v>0</v>
      </c>
      <c r="AI53" s="177">
        <v>2.73</v>
      </c>
      <c r="AJ53" s="177">
        <v>0</v>
      </c>
      <c r="AK53" s="177">
        <v>2.2200000000000002</v>
      </c>
      <c r="AL53" s="177">
        <v>0</v>
      </c>
      <c r="AM53" s="177">
        <v>0</v>
      </c>
      <c r="AN53" s="177">
        <v>0</v>
      </c>
      <c r="AO53" s="177">
        <v>21.66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0</v>
      </c>
      <c r="AF54" s="177">
        <v>0</v>
      </c>
      <c r="AG54" s="177">
        <v>7.73</v>
      </c>
      <c r="AH54" s="177">
        <v>0</v>
      </c>
      <c r="AI54" s="177">
        <v>2.73</v>
      </c>
      <c r="AJ54" s="177">
        <v>0</v>
      </c>
      <c r="AK54" s="177">
        <v>2.2200000000000002</v>
      </c>
      <c r="AL54" s="177">
        <v>0</v>
      </c>
      <c r="AM54" s="177">
        <v>0</v>
      </c>
      <c r="AN54" s="177">
        <v>0</v>
      </c>
      <c r="AO54" s="177">
        <v>21.66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7.73</v>
      </c>
      <c r="AH55" s="177">
        <v>0</v>
      </c>
      <c r="AI55" s="177">
        <v>2.73</v>
      </c>
      <c r="AJ55" s="177">
        <v>0</v>
      </c>
      <c r="AK55" s="177">
        <v>2.2200000000000002</v>
      </c>
      <c r="AL55" s="177">
        <v>0</v>
      </c>
      <c r="AM55" s="177">
        <v>0</v>
      </c>
      <c r="AN55" s="177">
        <v>0</v>
      </c>
      <c r="AO55" s="177">
        <v>21.66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7.73</v>
      </c>
      <c r="AH56" s="177">
        <v>0</v>
      </c>
      <c r="AI56" s="177">
        <v>2.73</v>
      </c>
      <c r="AJ56" s="177">
        <v>0</v>
      </c>
      <c r="AK56" s="177">
        <v>2.2200000000000002</v>
      </c>
      <c r="AL56" s="177">
        <v>0</v>
      </c>
      <c r="AM56" s="177">
        <v>0</v>
      </c>
      <c r="AN56" s="177">
        <v>0</v>
      </c>
      <c r="AO56" s="177">
        <v>21.66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7.73</v>
      </c>
      <c r="AH57" s="177">
        <v>0</v>
      </c>
      <c r="AI57" s="177">
        <v>2.73</v>
      </c>
      <c r="AJ57" s="177">
        <v>0</v>
      </c>
      <c r="AK57" s="177">
        <v>2.2200000000000002</v>
      </c>
      <c r="AL57" s="177">
        <v>0</v>
      </c>
      <c r="AM57" s="177">
        <v>0</v>
      </c>
      <c r="AN57" s="177">
        <v>0</v>
      </c>
      <c r="AO57" s="177">
        <v>21.66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7.73</v>
      </c>
      <c r="AH58" s="177">
        <v>0</v>
      </c>
      <c r="AI58" s="177">
        <v>2.73</v>
      </c>
      <c r="AJ58" s="177">
        <v>0</v>
      </c>
      <c r="AK58" s="177">
        <v>2.2999999999999998</v>
      </c>
      <c r="AL58" s="177">
        <v>0</v>
      </c>
      <c r="AM58" s="177">
        <v>0</v>
      </c>
      <c r="AN58" s="177">
        <v>0</v>
      </c>
      <c r="AO58" s="177">
        <v>21.66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7.73</v>
      </c>
      <c r="AH59" s="177">
        <v>0</v>
      </c>
      <c r="AI59" s="177">
        <v>2.73</v>
      </c>
      <c r="AJ59" s="177">
        <v>0</v>
      </c>
      <c r="AK59" s="177">
        <v>2.2999999999999998</v>
      </c>
      <c r="AL59" s="177">
        <v>0</v>
      </c>
      <c r="AM59" s="177">
        <v>0</v>
      </c>
      <c r="AN59" s="177">
        <v>0</v>
      </c>
      <c r="AO59" s="177">
        <v>21.66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7.73</v>
      </c>
      <c r="AH60" s="177">
        <v>0</v>
      </c>
      <c r="AI60" s="177">
        <v>2.73</v>
      </c>
      <c r="AJ60" s="177">
        <v>0</v>
      </c>
      <c r="AK60" s="177">
        <v>2.2999999999999998</v>
      </c>
      <c r="AL60" s="177">
        <v>0</v>
      </c>
      <c r="AM60" s="177">
        <v>0</v>
      </c>
      <c r="AN60" s="177">
        <v>0</v>
      </c>
      <c r="AO60" s="177">
        <v>21.66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7.73</v>
      </c>
      <c r="AH61" s="177">
        <v>0</v>
      </c>
      <c r="AI61" s="177">
        <v>2.73</v>
      </c>
      <c r="AJ61" s="177">
        <v>0</v>
      </c>
      <c r="AK61" s="177">
        <v>2.2999999999999998</v>
      </c>
      <c r="AL61" s="177">
        <v>0</v>
      </c>
      <c r="AM61" s="177">
        <v>0</v>
      </c>
      <c r="AN61" s="177">
        <v>0</v>
      </c>
      <c r="AO61" s="177">
        <v>21.66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0</v>
      </c>
      <c r="AF62" s="177">
        <v>0</v>
      </c>
      <c r="AG62" s="177">
        <v>7.25</v>
      </c>
      <c r="AH62" s="177">
        <v>0</v>
      </c>
      <c r="AI62" s="177">
        <v>2.73</v>
      </c>
      <c r="AJ62" s="177">
        <v>0</v>
      </c>
      <c r="AK62" s="177">
        <v>2.2999999999999998</v>
      </c>
      <c r="AL62" s="177">
        <v>0</v>
      </c>
      <c r="AM62" s="177">
        <v>0</v>
      </c>
      <c r="AN62" s="177">
        <v>0</v>
      </c>
      <c r="AO62" s="177">
        <v>21.66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0</v>
      </c>
      <c r="AF63" s="177">
        <v>0</v>
      </c>
      <c r="AG63" s="177">
        <v>7.25</v>
      </c>
      <c r="AH63" s="177">
        <v>0</v>
      </c>
      <c r="AI63" s="177">
        <v>2.73</v>
      </c>
      <c r="AJ63" s="177">
        <v>0</v>
      </c>
      <c r="AK63" s="177">
        <v>2.2999999999999998</v>
      </c>
      <c r="AL63" s="177">
        <v>0</v>
      </c>
      <c r="AM63" s="177">
        <v>0</v>
      </c>
      <c r="AN63" s="177">
        <v>0</v>
      </c>
      <c r="AO63" s="177">
        <v>21.66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7.25</v>
      </c>
      <c r="AH64" s="177">
        <v>0</v>
      </c>
      <c r="AI64" s="177">
        <v>2.73</v>
      </c>
      <c r="AJ64" s="177">
        <v>0</v>
      </c>
      <c r="AK64" s="177">
        <v>2.2999999999999998</v>
      </c>
      <c r="AL64" s="177">
        <v>0</v>
      </c>
      <c r="AM64" s="177">
        <v>0</v>
      </c>
      <c r="AN64" s="177">
        <v>0</v>
      </c>
      <c r="AO64" s="177">
        <v>21.66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7.25</v>
      </c>
      <c r="AH65" s="177">
        <v>0</v>
      </c>
      <c r="AI65" s="177">
        <v>2.73</v>
      </c>
      <c r="AJ65" s="177">
        <v>0</v>
      </c>
      <c r="AK65" s="177">
        <v>2.2999999999999998</v>
      </c>
      <c r="AL65" s="177">
        <v>0</v>
      </c>
      <c r="AM65" s="177">
        <v>0</v>
      </c>
      <c r="AN65" s="177">
        <v>0</v>
      </c>
      <c r="AO65" s="177">
        <v>21.66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7.25</v>
      </c>
      <c r="AH66" s="177">
        <v>0</v>
      </c>
      <c r="AI66" s="177">
        <v>2.73</v>
      </c>
      <c r="AJ66" s="177">
        <v>0</v>
      </c>
      <c r="AK66" s="177">
        <v>2.2999999999999998</v>
      </c>
      <c r="AL66" s="177">
        <v>0</v>
      </c>
      <c r="AM66" s="177">
        <v>0</v>
      </c>
      <c r="AN66" s="177">
        <v>0</v>
      </c>
      <c r="AO66" s="177">
        <v>21.66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7.25</v>
      </c>
      <c r="AH67" s="177">
        <v>0</v>
      </c>
      <c r="AI67" s="177">
        <v>2.73</v>
      </c>
      <c r="AJ67" s="177">
        <v>0</v>
      </c>
      <c r="AK67" s="177">
        <v>2.2999999999999998</v>
      </c>
      <c r="AL67" s="177">
        <v>0</v>
      </c>
      <c r="AM67" s="177">
        <v>0</v>
      </c>
      <c r="AN67" s="177">
        <v>0</v>
      </c>
      <c r="AO67" s="177">
        <v>21.66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0</v>
      </c>
      <c r="AF68" s="177">
        <v>0</v>
      </c>
      <c r="AG68" s="177">
        <v>7.25</v>
      </c>
      <c r="AH68" s="177">
        <v>0</v>
      </c>
      <c r="AI68" s="177">
        <v>2.73</v>
      </c>
      <c r="AJ68" s="177">
        <v>0</v>
      </c>
      <c r="AK68" s="177">
        <v>2.2999999999999998</v>
      </c>
      <c r="AL68" s="177">
        <v>0</v>
      </c>
      <c r="AM68" s="177">
        <v>0</v>
      </c>
      <c r="AN68" s="177">
        <v>0</v>
      </c>
      <c r="AO68" s="177">
        <v>21.66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0</v>
      </c>
      <c r="AF69" s="177">
        <v>0</v>
      </c>
      <c r="AG69" s="177">
        <v>7.25</v>
      </c>
      <c r="AH69" s="177">
        <v>0</v>
      </c>
      <c r="AI69" s="177">
        <v>2.73</v>
      </c>
      <c r="AJ69" s="177">
        <v>0</v>
      </c>
      <c r="AK69" s="177">
        <v>2.2999999999999998</v>
      </c>
      <c r="AL69" s="177">
        <v>0</v>
      </c>
      <c r="AM69" s="177">
        <v>0</v>
      </c>
      <c r="AN69" s="177">
        <v>0</v>
      </c>
      <c r="AO69" s="177">
        <v>21.66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7.25</v>
      </c>
      <c r="AH70" s="177">
        <v>0</v>
      </c>
      <c r="AI70" s="177">
        <v>2.73</v>
      </c>
      <c r="AJ70" s="177">
        <v>0</v>
      </c>
      <c r="AK70" s="177">
        <v>2.2999999999999998</v>
      </c>
      <c r="AL70" s="177">
        <v>0</v>
      </c>
      <c r="AM70" s="177">
        <v>0</v>
      </c>
      <c r="AN70" s="177">
        <v>0</v>
      </c>
      <c r="AO70" s="177">
        <v>21.66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7.25</v>
      </c>
      <c r="AH71" s="177">
        <v>0</v>
      </c>
      <c r="AI71" s="177">
        <v>2.73</v>
      </c>
      <c r="AJ71" s="177">
        <v>0</v>
      </c>
      <c r="AK71" s="177">
        <v>2.2999999999999998</v>
      </c>
      <c r="AL71" s="177">
        <v>0</v>
      </c>
      <c r="AM71" s="177">
        <v>0</v>
      </c>
      <c r="AN71" s="177">
        <v>0</v>
      </c>
      <c r="AO71" s="177">
        <v>21.66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0</v>
      </c>
      <c r="AF72" s="177">
        <v>0</v>
      </c>
      <c r="AG72" s="177">
        <v>9.89</v>
      </c>
      <c r="AH72" s="177">
        <v>0</v>
      </c>
      <c r="AI72" s="177">
        <v>2.73</v>
      </c>
      <c r="AJ72" s="177">
        <v>0</v>
      </c>
      <c r="AK72" s="177">
        <v>2.2999999999999998</v>
      </c>
      <c r="AL72" s="177">
        <v>0</v>
      </c>
      <c r="AM72" s="177">
        <v>0</v>
      </c>
      <c r="AN72" s="177">
        <v>0</v>
      </c>
      <c r="AO72" s="177">
        <v>21.66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7.25</v>
      </c>
      <c r="AH73" s="177">
        <v>0</v>
      </c>
      <c r="AI73" s="177">
        <v>2.73</v>
      </c>
      <c r="AJ73" s="177">
        <v>0</v>
      </c>
      <c r="AK73" s="177">
        <v>2.2999999999999998</v>
      </c>
      <c r="AL73" s="177">
        <v>0</v>
      </c>
      <c r="AM73" s="177">
        <v>0</v>
      </c>
      <c r="AN73" s="177">
        <v>0</v>
      </c>
      <c r="AO73" s="177">
        <v>21.66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0</v>
      </c>
      <c r="AG74" s="177">
        <v>7.25</v>
      </c>
      <c r="AH74" s="177">
        <v>0</v>
      </c>
      <c r="AI74" s="177">
        <v>2.73</v>
      </c>
      <c r="AJ74" s="177">
        <v>0</v>
      </c>
      <c r="AK74" s="177">
        <v>2.2999999999999998</v>
      </c>
      <c r="AL74" s="177">
        <v>0</v>
      </c>
      <c r="AM74" s="177">
        <v>0</v>
      </c>
      <c r="AN74" s="177">
        <v>0</v>
      </c>
      <c r="AO74" s="177">
        <v>21.66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7.25</v>
      </c>
      <c r="AH75" s="177">
        <v>0</v>
      </c>
      <c r="AI75" s="177">
        <v>2.73</v>
      </c>
      <c r="AJ75" s="177">
        <v>0</v>
      </c>
      <c r="AK75" s="177">
        <v>2.2999999999999998</v>
      </c>
      <c r="AL75" s="177">
        <v>0</v>
      </c>
      <c r="AM75" s="177">
        <v>0</v>
      </c>
      <c r="AN75" s="177">
        <v>0</v>
      </c>
      <c r="AO75" s="177">
        <v>22.12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0</v>
      </c>
      <c r="AF76" s="177">
        <v>0</v>
      </c>
      <c r="AG76" s="177">
        <v>7.25</v>
      </c>
      <c r="AH76" s="177">
        <v>0</v>
      </c>
      <c r="AI76" s="177">
        <v>2.73</v>
      </c>
      <c r="AJ76" s="177">
        <v>0</v>
      </c>
      <c r="AK76" s="177">
        <v>2.2999999999999998</v>
      </c>
      <c r="AL76" s="177">
        <v>0</v>
      </c>
      <c r="AM76" s="177">
        <v>0</v>
      </c>
      <c r="AN76" s="177">
        <v>0</v>
      </c>
      <c r="AO76" s="177">
        <v>22.12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7.73</v>
      </c>
      <c r="AH77" s="177">
        <v>0</v>
      </c>
      <c r="AI77" s="177">
        <v>2.73</v>
      </c>
      <c r="AJ77" s="177">
        <v>0</v>
      </c>
      <c r="AK77" s="177">
        <v>2.2999999999999998</v>
      </c>
      <c r="AL77" s="177">
        <v>0</v>
      </c>
      <c r="AM77" s="177">
        <v>0</v>
      </c>
      <c r="AN77" s="177">
        <v>0</v>
      </c>
      <c r="AO77" s="177">
        <v>22.12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7.56</v>
      </c>
      <c r="AH78" s="177">
        <v>0</v>
      </c>
      <c r="AI78" s="177">
        <v>2.73</v>
      </c>
      <c r="AJ78" s="177">
        <v>0</v>
      </c>
      <c r="AK78" s="177">
        <v>2.2999999999999998</v>
      </c>
      <c r="AL78" s="177">
        <v>0</v>
      </c>
      <c r="AM78" s="177">
        <v>0</v>
      </c>
      <c r="AN78" s="177">
        <v>0</v>
      </c>
      <c r="AO78" s="177">
        <v>22.12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7.56</v>
      </c>
      <c r="AH79" s="177">
        <v>0</v>
      </c>
      <c r="AI79" s="177">
        <v>2.73</v>
      </c>
      <c r="AJ79" s="177">
        <v>0</v>
      </c>
      <c r="AK79" s="177">
        <v>2.2999999999999998</v>
      </c>
      <c r="AL79" s="177">
        <v>0</v>
      </c>
      <c r="AM79" s="177">
        <v>0</v>
      </c>
      <c r="AN79" s="177">
        <v>0</v>
      </c>
      <c r="AO79" s="177">
        <v>22.12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7.25</v>
      </c>
      <c r="AH80" s="177">
        <v>0</v>
      </c>
      <c r="AI80" s="177">
        <v>2.73</v>
      </c>
      <c r="AJ80" s="177">
        <v>0</v>
      </c>
      <c r="AK80" s="177">
        <v>2.2999999999999998</v>
      </c>
      <c r="AL80" s="177">
        <v>0</v>
      </c>
      <c r="AM80" s="177">
        <v>0</v>
      </c>
      <c r="AN80" s="177">
        <v>0</v>
      </c>
      <c r="AO80" s="177">
        <v>22.12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7.25</v>
      </c>
      <c r="AH81" s="177">
        <v>0</v>
      </c>
      <c r="AI81" s="177">
        <v>2.73</v>
      </c>
      <c r="AJ81" s="177">
        <v>0</v>
      </c>
      <c r="AK81" s="177">
        <v>2.2999999999999998</v>
      </c>
      <c r="AL81" s="177">
        <v>0</v>
      </c>
      <c r="AM81" s="177">
        <v>0</v>
      </c>
      <c r="AN81" s="177">
        <v>0</v>
      </c>
      <c r="AO81" s="177">
        <v>22.12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0</v>
      </c>
      <c r="AF82" s="177">
        <v>0</v>
      </c>
      <c r="AG82" s="177">
        <v>7.25</v>
      </c>
      <c r="AH82" s="177">
        <v>0</v>
      </c>
      <c r="AI82" s="177">
        <v>2.73</v>
      </c>
      <c r="AJ82" s="177">
        <v>0</v>
      </c>
      <c r="AK82" s="177">
        <v>2.2999999999999998</v>
      </c>
      <c r="AL82" s="177">
        <v>0</v>
      </c>
      <c r="AM82" s="177">
        <v>0</v>
      </c>
      <c r="AN82" s="177">
        <v>0</v>
      </c>
      <c r="AO82" s="177">
        <v>22.12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7.25</v>
      </c>
      <c r="AH83" s="177">
        <v>0</v>
      </c>
      <c r="AI83" s="177">
        <v>2.73</v>
      </c>
      <c r="AJ83" s="177">
        <v>0</v>
      </c>
      <c r="AK83" s="177">
        <v>2.2999999999999998</v>
      </c>
      <c r="AL83" s="177">
        <v>0</v>
      </c>
      <c r="AM83" s="177">
        <v>0</v>
      </c>
      <c r="AN83" s="177">
        <v>0</v>
      </c>
      <c r="AO83" s="177">
        <v>22.12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7.25</v>
      </c>
      <c r="AH84" s="177">
        <v>0</v>
      </c>
      <c r="AI84" s="177">
        <v>2.73</v>
      </c>
      <c r="AJ84" s="177">
        <v>0</v>
      </c>
      <c r="AK84" s="177">
        <v>2.2999999999999998</v>
      </c>
      <c r="AL84" s="177">
        <v>0</v>
      </c>
      <c r="AM84" s="177">
        <v>0</v>
      </c>
      <c r="AN84" s="177">
        <v>0</v>
      </c>
      <c r="AO84" s="177">
        <v>22.12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7.25</v>
      </c>
      <c r="AH85" s="177">
        <v>0</v>
      </c>
      <c r="AI85" s="177">
        <v>2.73</v>
      </c>
      <c r="AJ85" s="177">
        <v>0</v>
      </c>
      <c r="AK85" s="177">
        <v>2.5299999999999998</v>
      </c>
      <c r="AL85" s="177">
        <v>0</v>
      </c>
      <c r="AM85" s="177">
        <v>0</v>
      </c>
      <c r="AN85" s="177">
        <v>0</v>
      </c>
      <c r="AO85" s="177">
        <v>22.12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7.25</v>
      </c>
      <c r="AH86" s="177">
        <v>0</v>
      </c>
      <c r="AI86" s="177">
        <v>2.73</v>
      </c>
      <c r="AJ86" s="177">
        <v>0</v>
      </c>
      <c r="AK86" s="177">
        <v>2.5299999999999998</v>
      </c>
      <c r="AL86" s="177">
        <v>0</v>
      </c>
      <c r="AM86" s="177">
        <v>0</v>
      </c>
      <c r="AN86" s="177">
        <v>0</v>
      </c>
      <c r="AO86" s="177">
        <v>22.12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0</v>
      </c>
      <c r="AF87" s="177">
        <v>0</v>
      </c>
      <c r="AG87" s="177">
        <v>7.06</v>
      </c>
      <c r="AH87" s="177">
        <v>0</v>
      </c>
      <c r="AI87" s="177">
        <v>2.73</v>
      </c>
      <c r="AJ87" s="177">
        <v>0</v>
      </c>
      <c r="AK87" s="177">
        <v>2.5299999999999998</v>
      </c>
      <c r="AL87" s="177">
        <v>0</v>
      </c>
      <c r="AM87" s="177">
        <v>0</v>
      </c>
      <c r="AN87" s="177">
        <v>0</v>
      </c>
      <c r="AO87" s="177">
        <v>22.12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0</v>
      </c>
      <c r="AF88" s="177">
        <v>0</v>
      </c>
      <c r="AG88" s="177">
        <v>7.06</v>
      </c>
      <c r="AH88" s="177">
        <v>0</v>
      </c>
      <c r="AI88" s="177">
        <v>2.73</v>
      </c>
      <c r="AJ88" s="177">
        <v>0</v>
      </c>
      <c r="AK88" s="177">
        <v>2.5299999999999998</v>
      </c>
      <c r="AL88" s="177">
        <v>0</v>
      </c>
      <c r="AM88" s="177">
        <v>0</v>
      </c>
      <c r="AN88" s="177">
        <v>0</v>
      </c>
      <c r="AO88" s="177">
        <v>22.12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0</v>
      </c>
      <c r="AF89" s="177">
        <v>0</v>
      </c>
      <c r="AG89" s="177">
        <v>7.06</v>
      </c>
      <c r="AH89" s="177">
        <v>0</v>
      </c>
      <c r="AI89" s="177">
        <v>2.73</v>
      </c>
      <c r="AJ89" s="177">
        <v>0</v>
      </c>
      <c r="AK89" s="177">
        <v>2.5299999999999998</v>
      </c>
      <c r="AL89" s="177">
        <v>0</v>
      </c>
      <c r="AM89" s="177">
        <v>0</v>
      </c>
      <c r="AN89" s="177">
        <v>0</v>
      </c>
      <c r="AO89" s="177">
        <v>22.12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0</v>
      </c>
      <c r="AF90" s="177">
        <v>0</v>
      </c>
      <c r="AG90" s="177">
        <v>7.06</v>
      </c>
      <c r="AH90" s="177">
        <v>0</v>
      </c>
      <c r="AI90" s="177">
        <v>2.73</v>
      </c>
      <c r="AJ90" s="177">
        <v>0</v>
      </c>
      <c r="AK90" s="177">
        <v>2.5299999999999998</v>
      </c>
      <c r="AL90" s="177">
        <v>0</v>
      </c>
      <c r="AM90" s="177">
        <v>0</v>
      </c>
      <c r="AN90" s="177">
        <v>0</v>
      </c>
      <c r="AO90" s="177">
        <v>22.12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0</v>
      </c>
      <c r="AF91" s="177">
        <v>0</v>
      </c>
      <c r="AG91" s="177">
        <v>7.06</v>
      </c>
      <c r="AH91" s="177">
        <v>0</v>
      </c>
      <c r="AI91" s="177">
        <v>2.73</v>
      </c>
      <c r="AJ91" s="177">
        <v>0</v>
      </c>
      <c r="AK91" s="177">
        <v>2.5299999999999998</v>
      </c>
      <c r="AL91" s="177">
        <v>0</v>
      </c>
      <c r="AM91" s="177">
        <v>0</v>
      </c>
      <c r="AN91" s="177">
        <v>0</v>
      </c>
      <c r="AO91" s="177">
        <v>22.12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0</v>
      </c>
      <c r="AF92" s="177">
        <v>0</v>
      </c>
      <c r="AG92" s="177">
        <v>7.06</v>
      </c>
      <c r="AH92" s="177">
        <v>0</v>
      </c>
      <c r="AI92" s="177">
        <v>2.73</v>
      </c>
      <c r="AJ92" s="177">
        <v>0</v>
      </c>
      <c r="AK92" s="177">
        <v>2.5299999999999998</v>
      </c>
      <c r="AL92" s="177">
        <v>0</v>
      </c>
      <c r="AM92" s="177">
        <v>0</v>
      </c>
      <c r="AN92" s="177">
        <v>0</v>
      </c>
      <c r="AO92" s="177">
        <v>22.12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0</v>
      </c>
      <c r="AF93" s="177">
        <v>0</v>
      </c>
      <c r="AG93" s="177">
        <v>7.06</v>
      </c>
      <c r="AH93" s="177">
        <v>0</v>
      </c>
      <c r="AI93" s="177">
        <v>2.73</v>
      </c>
      <c r="AJ93" s="177">
        <v>0</v>
      </c>
      <c r="AK93" s="177">
        <v>2.5299999999999998</v>
      </c>
      <c r="AL93" s="177">
        <v>0</v>
      </c>
      <c r="AM93" s="177">
        <v>0</v>
      </c>
      <c r="AN93" s="177">
        <v>0</v>
      </c>
      <c r="AO93" s="177">
        <v>22.12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0</v>
      </c>
      <c r="AF94" s="177">
        <v>0</v>
      </c>
      <c r="AG94" s="177">
        <v>6.61</v>
      </c>
      <c r="AH94" s="177">
        <v>0</v>
      </c>
      <c r="AI94" s="177">
        <v>2.73</v>
      </c>
      <c r="AJ94" s="177">
        <v>0</v>
      </c>
      <c r="AK94" s="177">
        <v>2.5299999999999998</v>
      </c>
      <c r="AL94" s="177">
        <v>0</v>
      </c>
      <c r="AM94" s="177">
        <v>0</v>
      </c>
      <c r="AN94" s="177">
        <v>0</v>
      </c>
      <c r="AO94" s="177">
        <v>22.12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0</v>
      </c>
      <c r="AF95" s="177">
        <v>0</v>
      </c>
      <c r="AG95" s="177">
        <v>9.56</v>
      </c>
      <c r="AH95" s="177">
        <v>0</v>
      </c>
      <c r="AI95" s="177">
        <v>2.73</v>
      </c>
      <c r="AJ95" s="177">
        <v>0</v>
      </c>
      <c r="AK95" s="177">
        <v>2.5299999999999998</v>
      </c>
      <c r="AL95" s="177">
        <v>0</v>
      </c>
      <c r="AM95" s="177">
        <v>0</v>
      </c>
      <c r="AN95" s="177">
        <v>0</v>
      </c>
      <c r="AO95" s="177">
        <v>22.12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0</v>
      </c>
      <c r="AF96" s="177">
        <v>0</v>
      </c>
      <c r="AG96" s="177">
        <v>9.56</v>
      </c>
      <c r="AH96" s="177">
        <v>0</v>
      </c>
      <c r="AI96" s="177">
        <v>2.73</v>
      </c>
      <c r="AJ96" s="177">
        <v>0</v>
      </c>
      <c r="AK96" s="177">
        <v>2.5299999999999998</v>
      </c>
      <c r="AL96" s="177">
        <v>0</v>
      </c>
      <c r="AM96" s="177">
        <v>0</v>
      </c>
      <c r="AN96" s="177">
        <v>0</v>
      </c>
      <c r="AO96" s="177">
        <v>22.12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0</v>
      </c>
      <c r="AF97" s="177">
        <v>0</v>
      </c>
      <c r="AG97" s="177">
        <v>9.56</v>
      </c>
      <c r="AH97" s="177">
        <v>0</v>
      </c>
      <c r="AI97" s="177">
        <v>2.73</v>
      </c>
      <c r="AJ97" s="177">
        <v>0</v>
      </c>
      <c r="AK97" s="177">
        <v>2.5299999999999998</v>
      </c>
      <c r="AL97" s="177">
        <v>0</v>
      </c>
      <c r="AM97" s="177">
        <v>0</v>
      </c>
      <c r="AN97" s="177">
        <v>0</v>
      </c>
      <c r="AO97" s="177">
        <v>22.12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0</v>
      </c>
      <c r="AF98" s="177">
        <v>0</v>
      </c>
      <c r="AG98" s="177">
        <v>9.56</v>
      </c>
      <c r="AH98" s="177">
        <v>0</v>
      </c>
      <c r="AI98" s="177">
        <v>2.73</v>
      </c>
      <c r="AJ98" s="177">
        <v>0</v>
      </c>
      <c r="AK98" s="177">
        <v>2.5299999999999998</v>
      </c>
      <c r="AL98" s="177">
        <v>0</v>
      </c>
      <c r="AM98" s="177">
        <v>0</v>
      </c>
      <c r="AN98" s="177">
        <v>0</v>
      </c>
      <c r="AO98" s="177">
        <v>22.12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0.17619249999999992</v>
      </c>
      <c r="AH99">
        <f t="shared" si="0"/>
        <v>0</v>
      </c>
      <c r="AI99">
        <f t="shared" si="0"/>
        <v>6.5519999999999912E-2</v>
      </c>
      <c r="AJ99">
        <f t="shared" si="0"/>
        <v>0</v>
      </c>
      <c r="AK99">
        <f t="shared" si="0"/>
        <v>5.5085000000000071E-2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0.52719999999999978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45086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59</v>
      </c>
      <c r="C3" s="102">
        <f>'IDT-1 Calculation'!DG3</f>
        <v>-59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74</v>
      </c>
      <c r="C4" s="94">
        <f>'IDT-1 Calculation'!DG4</f>
        <v>-62.703000000000003</v>
      </c>
      <c r="D4" s="94">
        <f>'IDT-1 Calculation'!DH4</f>
        <v>0</v>
      </c>
      <c r="E4" s="94">
        <f>'IDT-1 Calculation'!DI4</f>
        <v>0</v>
      </c>
      <c r="F4" s="94">
        <f>'IDT-1 Calculation'!DJ4</f>
        <v>-11.297000000000001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25</v>
      </c>
      <c r="C5" s="94">
        <f>'IDT-1 Calculation'!DG5</f>
        <v>-10.584</v>
      </c>
      <c r="D5" s="94">
        <f>'IDT-1 Calculation'!DH5</f>
        <v>0</v>
      </c>
      <c r="E5" s="94">
        <f>'IDT-1 Calculation'!DI5</f>
        <v>0</v>
      </c>
      <c r="F5" s="94">
        <f>'IDT-1 Calculation'!DJ5</f>
        <v>-14.416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12</v>
      </c>
      <c r="C89" s="94">
        <f>'IDT-1 Calculation'!DG89</f>
        <v>-5.08</v>
      </c>
      <c r="D89" s="94">
        <f>'IDT-1 Calculation'!DH89</f>
        <v>0</v>
      </c>
      <c r="E89" s="94">
        <f>'IDT-1 Calculation'!DI89</f>
        <v>0</v>
      </c>
      <c r="F89" s="94">
        <f>'IDT-1 Calculation'!DJ89</f>
        <v>-6.92</v>
      </c>
      <c r="G89" s="99">
        <f t="shared" si="1"/>
        <v>0</v>
      </c>
    </row>
    <row r="90" spans="1:7">
      <c r="A90" s="98" t="s">
        <v>132</v>
      </c>
      <c r="B90" s="94">
        <f>'IDT-1 Calculation'!DF90</f>
        <v>62</v>
      </c>
      <c r="C90" s="94">
        <f>'IDT-1 Calculation'!DG90</f>
        <v>-26.248999999999999</v>
      </c>
      <c r="D90" s="94">
        <f>'IDT-1 Calculation'!DH90</f>
        <v>0</v>
      </c>
      <c r="E90" s="94">
        <f>'IDT-1 Calculation'!DI90</f>
        <v>0</v>
      </c>
      <c r="F90" s="94">
        <f>'IDT-1 Calculation'!DJ90</f>
        <v>-35.750999999999998</v>
      </c>
      <c r="G90" s="99">
        <f t="shared" si="1"/>
        <v>0</v>
      </c>
    </row>
    <row r="91" spans="1:7">
      <c r="A91" s="98" t="s">
        <v>133</v>
      </c>
      <c r="B91" s="94">
        <f>'IDT-1 Calculation'!DF91</f>
        <v>26</v>
      </c>
      <c r="C91" s="94">
        <f>'IDT-1 Calculation'!DG91</f>
        <v>-11.007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-14.993</v>
      </c>
      <c r="G91" s="99">
        <f t="shared" si="1"/>
        <v>0</v>
      </c>
    </row>
    <row r="92" spans="1:7">
      <c r="A92" s="98" t="s">
        <v>134</v>
      </c>
      <c r="B92" s="94">
        <f>'IDT-1 Calculation'!DF92</f>
        <v>67</v>
      </c>
      <c r="C92" s="94">
        <f>'IDT-1 Calculation'!DG92</f>
        <v>-28.364999999999998</v>
      </c>
      <c r="D92" s="94">
        <f>'IDT-1 Calculation'!DH92</f>
        <v>0</v>
      </c>
      <c r="E92" s="94">
        <f>'IDT-1 Calculation'!DI92</f>
        <v>0</v>
      </c>
      <c r="F92" s="94">
        <f>'IDT-1 Calculation'!DJ92</f>
        <v>-38.634999999999998</v>
      </c>
      <c r="G92" s="99">
        <f t="shared" si="1"/>
        <v>0</v>
      </c>
    </row>
    <row r="93" spans="1:7">
      <c r="A93" s="98" t="s">
        <v>135</v>
      </c>
      <c r="B93" s="94">
        <f>'IDT-1 Calculation'!DF93</f>
        <v>105</v>
      </c>
      <c r="C93" s="94">
        <f>'IDT-1 Calculation'!DG93</f>
        <v>-44.453000000000003</v>
      </c>
      <c r="D93" s="94">
        <f>'IDT-1 Calculation'!DH93</f>
        <v>0</v>
      </c>
      <c r="E93" s="94">
        <f>'IDT-1 Calculation'!DI93</f>
        <v>0</v>
      </c>
      <c r="F93" s="94">
        <f>'IDT-1 Calculation'!DJ93</f>
        <v>-60.546999999999997</v>
      </c>
      <c r="G93" s="99">
        <f t="shared" si="1"/>
        <v>0</v>
      </c>
    </row>
    <row r="94" spans="1:7">
      <c r="A94" s="98" t="s">
        <v>136</v>
      </c>
      <c r="B94" s="94">
        <f>'IDT-1 Calculation'!DF94</f>
        <v>105</v>
      </c>
      <c r="C94" s="94">
        <f>'IDT-1 Calculation'!DG94</f>
        <v>-44.453000000000003</v>
      </c>
      <c r="D94" s="94">
        <f>'IDT-1 Calculation'!DH94</f>
        <v>0</v>
      </c>
      <c r="E94" s="94">
        <f>'IDT-1 Calculation'!DI94</f>
        <v>0</v>
      </c>
      <c r="F94" s="94">
        <f>'IDT-1 Calculation'!DJ94</f>
        <v>-60.546999999999997</v>
      </c>
      <c r="G94" s="99">
        <f t="shared" si="1"/>
        <v>0</v>
      </c>
    </row>
    <row r="95" spans="1:7">
      <c r="A95" s="98" t="s">
        <v>137</v>
      </c>
      <c r="B95" s="94">
        <f>'IDT-1 Calculation'!DF95</f>
        <v>85</v>
      </c>
      <c r="C95" s="94">
        <f>'IDT-1 Calculation'!DG95</f>
        <v>-35.985999999999997</v>
      </c>
      <c r="D95" s="94">
        <f>'IDT-1 Calculation'!DH95</f>
        <v>0</v>
      </c>
      <c r="E95" s="94">
        <f>'IDT-1 Calculation'!DI95</f>
        <v>0</v>
      </c>
      <c r="F95" s="94">
        <f>'IDT-1 Calculation'!DJ95</f>
        <v>-49.014000000000003</v>
      </c>
      <c r="G95" s="99">
        <f t="shared" si="1"/>
        <v>0</v>
      </c>
    </row>
    <row r="96" spans="1:7">
      <c r="A96" s="98" t="s">
        <v>138</v>
      </c>
      <c r="B96" s="94">
        <f>'IDT-1 Calculation'!DF96</f>
        <v>80</v>
      </c>
      <c r="C96" s="94">
        <f>'IDT-1 Calculation'!DG96</f>
        <v>-33.869</v>
      </c>
      <c r="D96" s="94">
        <f>'IDT-1 Calculation'!DH96</f>
        <v>0</v>
      </c>
      <c r="E96" s="94">
        <f>'IDT-1 Calculation'!DI96</f>
        <v>0</v>
      </c>
      <c r="F96" s="94">
        <f>'IDT-1 Calculation'!DJ96</f>
        <v>-46.131</v>
      </c>
      <c r="G96" s="99">
        <f t="shared" si="1"/>
        <v>0</v>
      </c>
    </row>
    <row r="97" spans="1:7">
      <c r="A97" s="98" t="s">
        <v>139</v>
      </c>
      <c r="B97" s="94">
        <f>'IDT-1 Calculation'!DF97</f>
        <v>75</v>
      </c>
      <c r="C97" s="94">
        <f>'IDT-1 Calculation'!DG97</f>
        <v>-31.751999999999999</v>
      </c>
      <c r="D97" s="94">
        <f>'IDT-1 Calculation'!DH97</f>
        <v>0</v>
      </c>
      <c r="E97" s="94">
        <f>'IDT-1 Calculation'!DI97</f>
        <v>0</v>
      </c>
      <c r="F97" s="94">
        <f>'IDT-1 Calculation'!DJ97</f>
        <v>-43.247999999999998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70</v>
      </c>
      <c r="C98" s="107">
        <f>'IDT-1 Calculation'!DG98</f>
        <v>-31.181000000000001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-38.819000000000003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0.21124999999999999</v>
      </c>
      <c r="C99" s="110">
        <f>SUM(C3:C98)/4000</f>
        <v>-0.1061705</v>
      </c>
      <c r="D99" s="110">
        <f>SUM(D3:D98)/4000</f>
        <v>0</v>
      </c>
      <c r="E99" s="110">
        <f>SUM(E3:E98)/4000</f>
        <v>0</v>
      </c>
      <c r="F99" s="110">
        <f>SUM(F3:F98)/4000</f>
        <v>-0.10507949999999999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0.21</v>
      </c>
      <c r="E3" s="177">
        <v>0</v>
      </c>
      <c r="F3" s="177">
        <v>0</v>
      </c>
      <c r="G3" s="177">
        <v>0.38</v>
      </c>
      <c r="H3" s="177">
        <v>0</v>
      </c>
      <c r="I3" s="177">
        <v>0</v>
      </c>
      <c r="J3" s="177">
        <v>0.49</v>
      </c>
      <c r="K3" s="177">
        <v>0</v>
      </c>
      <c r="L3" s="177">
        <v>0.02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2.46</v>
      </c>
      <c r="AD3" s="177">
        <v>0</v>
      </c>
      <c r="AE3" s="177">
        <v>0</v>
      </c>
      <c r="AF3" s="177">
        <v>0</v>
      </c>
      <c r="AG3" s="177">
        <v>36.130000000000003</v>
      </c>
      <c r="AH3" s="177">
        <v>0</v>
      </c>
      <c r="AI3" s="177">
        <v>13.64</v>
      </c>
      <c r="AJ3" s="177">
        <v>0</v>
      </c>
      <c r="AK3" s="177">
        <v>6.18</v>
      </c>
      <c r="AL3" s="177">
        <v>0</v>
      </c>
      <c r="AM3" s="177">
        <v>0</v>
      </c>
      <c r="AN3" s="177">
        <v>0</v>
      </c>
      <c r="AO3" s="177">
        <v>88.46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0.92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0.21</v>
      </c>
      <c r="E4" s="177">
        <v>0</v>
      </c>
      <c r="F4" s="177">
        <v>0</v>
      </c>
      <c r="G4" s="177">
        <v>0.38</v>
      </c>
      <c r="H4" s="177">
        <v>0</v>
      </c>
      <c r="I4" s="177">
        <v>0</v>
      </c>
      <c r="J4" s="177">
        <v>0.49</v>
      </c>
      <c r="K4" s="177">
        <v>0</v>
      </c>
      <c r="L4" s="177">
        <v>0.02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2.46</v>
      </c>
      <c r="AD4" s="177">
        <v>0</v>
      </c>
      <c r="AE4" s="177">
        <v>0</v>
      </c>
      <c r="AF4" s="177">
        <v>0</v>
      </c>
      <c r="AG4" s="177">
        <v>36.130000000000003</v>
      </c>
      <c r="AH4" s="177">
        <v>0</v>
      </c>
      <c r="AI4" s="177">
        <v>13.64</v>
      </c>
      <c r="AJ4" s="177">
        <v>0</v>
      </c>
      <c r="AK4" s="177">
        <v>6.18</v>
      </c>
      <c r="AL4" s="177">
        <v>0</v>
      </c>
      <c r="AM4" s="177">
        <v>0</v>
      </c>
      <c r="AN4" s="177">
        <v>0</v>
      </c>
      <c r="AO4" s="177">
        <v>88.46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0.92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0.21</v>
      </c>
      <c r="E5" s="177">
        <v>0</v>
      </c>
      <c r="F5" s="177">
        <v>0</v>
      </c>
      <c r="G5" s="177">
        <v>0.38</v>
      </c>
      <c r="H5" s="177">
        <v>0</v>
      </c>
      <c r="I5" s="177">
        <v>0</v>
      </c>
      <c r="J5" s="177">
        <v>0.49</v>
      </c>
      <c r="K5" s="177">
        <v>0</v>
      </c>
      <c r="L5" s="177">
        <v>0.02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2.46</v>
      </c>
      <c r="AD5" s="177">
        <v>0</v>
      </c>
      <c r="AE5" s="177">
        <v>0</v>
      </c>
      <c r="AF5" s="177">
        <v>0</v>
      </c>
      <c r="AG5" s="177">
        <v>36.130000000000003</v>
      </c>
      <c r="AH5" s="177">
        <v>0</v>
      </c>
      <c r="AI5" s="177">
        <v>13.64</v>
      </c>
      <c r="AJ5" s="177">
        <v>0</v>
      </c>
      <c r="AK5" s="177">
        <v>6.18</v>
      </c>
      <c r="AL5" s="177">
        <v>0</v>
      </c>
      <c r="AM5" s="177">
        <v>0</v>
      </c>
      <c r="AN5" s="177">
        <v>0</v>
      </c>
      <c r="AO5" s="177">
        <v>88.46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0.92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0.21</v>
      </c>
      <c r="E6" s="177">
        <v>0</v>
      </c>
      <c r="F6" s="177">
        <v>0</v>
      </c>
      <c r="G6" s="177">
        <v>0.38</v>
      </c>
      <c r="H6" s="177">
        <v>0</v>
      </c>
      <c r="I6" s="177">
        <v>0</v>
      </c>
      <c r="J6" s="177">
        <v>0.49</v>
      </c>
      <c r="K6" s="177">
        <v>0</v>
      </c>
      <c r="L6" s="177">
        <v>0.02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2.46</v>
      </c>
      <c r="AD6" s="177">
        <v>0</v>
      </c>
      <c r="AE6" s="177">
        <v>0</v>
      </c>
      <c r="AF6" s="177">
        <v>0</v>
      </c>
      <c r="AG6" s="177">
        <v>36.130000000000003</v>
      </c>
      <c r="AH6" s="177">
        <v>0</v>
      </c>
      <c r="AI6" s="177">
        <v>13.64</v>
      </c>
      <c r="AJ6" s="177">
        <v>0</v>
      </c>
      <c r="AK6" s="177">
        <v>6.18</v>
      </c>
      <c r="AL6" s="177">
        <v>0</v>
      </c>
      <c r="AM6" s="177">
        <v>0</v>
      </c>
      <c r="AN6" s="177">
        <v>0</v>
      </c>
      <c r="AO6" s="177">
        <v>88.46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0.92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0.21</v>
      </c>
      <c r="E7" s="177">
        <v>0</v>
      </c>
      <c r="F7" s="177">
        <v>0</v>
      </c>
      <c r="G7" s="177">
        <v>0.39</v>
      </c>
      <c r="H7" s="177">
        <v>0</v>
      </c>
      <c r="I7" s="177">
        <v>0</v>
      </c>
      <c r="J7" s="177">
        <v>0.49</v>
      </c>
      <c r="K7" s="177">
        <v>0</v>
      </c>
      <c r="L7" s="177">
        <v>0.02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2.46</v>
      </c>
      <c r="AD7" s="177">
        <v>0</v>
      </c>
      <c r="AE7" s="177">
        <v>0</v>
      </c>
      <c r="AF7" s="177">
        <v>0</v>
      </c>
      <c r="AG7" s="177">
        <v>36.130000000000003</v>
      </c>
      <c r="AH7" s="177">
        <v>0</v>
      </c>
      <c r="AI7" s="177">
        <v>13.64</v>
      </c>
      <c r="AJ7" s="177">
        <v>0</v>
      </c>
      <c r="AK7" s="177">
        <v>6.18</v>
      </c>
      <c r="AL7" s="177">
        <v>0</v>
      </c>
      <c r="AM7" s="177">
        <v>0</v>
      </c>
      <c r="AN7" s="177">
        <v>0</v>
      </c>
      <c r="AO7" s="177">
        <v>88.46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0.92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0.21</v>
      </c>
      <c r="E8" s="177">
        <v>0</v>
      </c>
      <c r="F8" s="177">
        <v>0</v>
      </c>
      <c r="G8" s="177">
        <v>0.39</v>
      </c>
      <c r="H8" s="177">
        <v>0</v>
      </c>
      <c r="I8" s="177">
        <v>0</v>
      </c>
      <c r="J8" s="177">
        <v>0.49</v>
      </c>
      <c r="K8" s="177">
        <v>0</v>
      </c>
      <c r="L8" s="177">
        <v>0.02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2.46</v>
      </c>
      <c r="AD8" s="177">
        <v>0</v>
      </c>
      <c r="AE8" s="177">
        <v>0</v>
      </c>
      <c r="AF8" s="177">
        <v>0</v>
      </c>
      <c r="AG8" s="177">
        <v>36.130000000000003</v>
      </c>
      <c r="AH8" s="177">
        <v>0</v>
      </c>
      <c r="AI8" s="177">
        <v>13.64</v>
      </c>
      <c r="AJ8" s="177">
        <v>0</v>
      </c>
      <c r="AK8" s="177">
        <v>6.18</v>
      </c>
      <c r="AL8" s="177">
        <v>0</v>
      </c>
      <c r="AM8" s="177">
        <v>0</v>
      </c>
      <c r="AN8" s="177">
        <v>0</v>
      </c>
      <c r="AO8" s="177">
        <v>88.46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0.92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0.21</v>
      </c>
      <c r="E9" s="177">
        <v>0</v>
      </c>
      <c r="F9" s="177">
        <v>0</v>
      </c>
      <c r="G9" s="177">
        <v>0.39</v>
      </c>
      <c r="H9" s="177">
        <v>0</v>
      </c>
      <c r="I9" s="177">
        <v>0</v>
      </c>
      <c r="J9" s="177">
        <v>0.49</v>
      </c>
      <c r="K9" s="177">
        <v>0</v>
      </c>
      <c r="L9" s="177">
        <v>0.02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2.46</v>
      </c>
      <c r="AD9" s="177">
        <v>0</v>
      </c>
      <c r="AE9" s="177">
        <v>0</v>
      </c>
      <c r="AF9" s="177">
        <v>0</v>
      </c>
      <c r="AG9" s="177">
        <v>36.130000000000003</v>
      </c>
      <c r="AH9" s="177">
        <v>0</v>
      </c>
      <c r="AI9" s="177">
        <v>13.64</v>
      </c>
      <c r="AJ9" s="177">
        <v>0</v>
      </c>
      <c r="AK9" s="177">
        <v>6.18</v>
      </c>
      <c r="AL9" s="177">
        <v>0</v>
      </c>
      <c r="AM9" s="177">
        <v>0</v>
      </c>
      <c r="AN9" s="177">
        <v>0</v>
      </c>
      <c r="AO9" s="177">
        <v>88.46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0.92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0.21</v>
      </c>
      <c r="E10" s="177">
        <v>0</v>
      </c>
      <c r="F10" s="177">
        <v>0</v>
      </c>
      <c r="G10" s="177">
        <v>0.39</v>
      </c>
      <c r="H10" s="177">
        <v>0</v>
      </c>
      <c r="I10" s="177">
        <v>0</v>
      </c>
      <c r="J10" s="177">
        <v>0.49</v>
      </c>
      <c r="K10" s="177">
        <v>0</v>
      </c>
      <c r="L10" s="177">
        <v>0.02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2.46</v>
      </c>
      <c r="AD10" s="177">
        <v>0</v>
      </c>
      <c r="AE10" s="177">
        <v>0</v>
      </c>
      <c r="AF10" s="177">
        <v>0</v>
      </c>
      <c r="AG10" s="177">
        <v>36.130000000000003</v>
      </c>
      <c r="AH10" s="177">
        <v>0</v>
      </c>
      <c r="AI10" s="177">
        <v>13.64</v>
      </c>
      <c r="AJ10" s="177">
        <v>0</v>
      </c>
      <c r="AK10" s="177">
        <v>6.18</v>
      </c>
      <c r="AL10" s="177">
        <v>0</v>
      </c>
      <c r="AM10" s="177">
        <v>0</v>
      </c>
      <c r="AN10" s="177">
        <v>0</v>
      </c>
      <c r="AO10" s="177">
        <v>88.46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0.92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0.21</v>
      </c>
      <c r="E11" s="177">
        <v>0</v>
      </c>
      <c r="F11" s="177">
        <v>0</v>
      </c>
      <c r="G11" s="177">
        <v>0.39</v>
      </c>
      <c r="H11" s="177">
        <v>0</v>
      </c>
      <c r="I11" s="177">
        <v>0</v>
      </c>
      <c r="J11" s="177">
        <v>0.49</v>
      </c>
      <c r="K11" s="177">
        <v>0</v>
      </c>
      <c r="L11" s="177">
        <v>0.02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2.4300000000000002</v>
      </c>
      <c r="AD11" s="177">
        <v>0</v>
      </c>
      <c r="AE11" s="177">
        <v>0</v>
      </c>
      <c r="AF11" s="177">
        <v>0</v>
      </c>
      <c r="AG11" s="177">
        <v>34.5</v>
      </c>
      <c r="AH11" s="177">
        <v>0</v>
      </c>
      <c r="AI11" s="177">
        <v>13.64</v>
      </c>
      <c r="AJ11" s="177">
        <v>0</v>
      </c>
      <c r="AK11" s="177">
        <v>10.67</v>
      </c>
      <c r="AL11" s="177">
        <v>0</v>
      </c>
      <c r="AM11" s="177">
        <v>0</v>
      </c>
      <c r="AN11" s="177">
        <v>0</v>
      </c>
      <c r="AO11" s="177">
        <v>88.46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0.92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0.22</v>
      </c>
      <c r="E12" s="177">
        <v>0</v>
      </c>
      <c r="F12" s="177">
        <v>0</v>
      </c>
      <c r="G12" s="177">
        <v>0.39</v>
      </c>
      <c r="H12" s="177">
        <v>0</v>
      </c>
      <c r="I12" s="177">
        <v>0</v>
      </c>
      <c r="J12" s="177">
        <v>0.49</v>
      </c>
      <c r="K12" s="177">
        <v>0</v>
      </c>
      <c r="L12" s="177">
        <v>0.02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2.38</v>
      </c>
      <c r="AD12" s="177">
        <v>0</v>
      </c>
      <c r="AE12" s="177">
        <v>0</v>
      </c>
      <c r="AF12" s="177">
        <v>0</v>
      </c>
      <c r="AG12" s="177">
        <v>34.5</v>
      </c>
      <c r="AH12" s="177">
        <v>0</v>
      </c>
      <c r="AI12" s="177">
        <v>13.64</v>
      </c>
      <c r="AJ12" s="177">
        <v>0</v>
      </c>
      <c r="AK12" s="177">
        <v>10.67</v>
      </c>
      <c r="AL12" s="177">
        <v>0</v>
      </c>
      <c r="AM12" s="177">
        <v>0</v>
      </c>
      <c r="AN12" s="177">
        <v>0</v>
      </c>
      <c r="AO12" s="177">
        <v>88.46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0.92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0.22</v>
      </c>
      <c r="E13" s="177">
        <v>0</v>
      </c>
      <c r="F13" s="177">
        <v>0</v>
      </c>
      <c r="G13" s="177">
        <v>0.4</v>
      </c>
      <c r="H13" s="177">
        <v>0</v>
      </c>
      <c r="I13" s="177">
        <v>0</v>
      </c>
      <c r="J13" s="177">
        <v>0.49</v>
      </c>
      <c r="K13" s="177">
        <v>0</v>
      </c>
      <c r="L13" s="177">
        <v>0.14000000000000001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2.38</v>
      </c>
      <c r="AD13" s="177">
        <v>0</v>
      </c>
      <c r="AE13" s="177">
        <v>0</v>
      </c>
      <c r="AF13" s="177">
        <v>0</v>
      </c>
      <c r="AG13" s="177">
        <v>34.5</v>
      </c>
      <c r="AH13" s="177">
        <v>0</v>
      </c>
      <c r="AI13" s="177">
        <v>13.64</v>
      </c>
      <c r="AJ13" s="177">
        <v>0</v>
      </c>
      <c r="AK13" s="177">
        <v>10.67</v>
      </c>
      <c r="AL13" s="177">
        <v>0</v>
      </c>
      <c r="AM13" s="177">
        <v>0</v>
      </c>
      <c r="AN13" s="177">
        <v>0</v>
      </c>
      <c r="AO13" s="177">
        <v>88.46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0.85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0.22</v>
      </c>
      <c r="E14" s="177">
        <v>0</v>
      </c>
      <c r="F14" s="177">
        <v>0</v>
      </c>
      <c r="G14" s="177">
        <v>0.4</v>
      </c>
      <c r="H14" s="177">
        <v>0</v>
      </c>
      <c r="I14" s="177">
        <v>0</v>
      </c>
      <c r="J14" s="177">
        <v>0.49</v>
      </c>
      <c r="K14" s="177">
        <v>0</v>
      </c>
      <c r="L14" s="177">
        <v>0.14000000000000001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2.38</v>
      </c>
      <c r="AD14" s="177">
        <v>0</v>
      </c>
      <c r="AE14" s="177">
        <v>0</v>
      </c>
      <c r="AF14" s="177">
        <v>0</v>
      </c>
      <c r="AG14" s="177">
        <v>34.5</v>
      </c>
      <c r="AH14" s="177">
        <v>0</v>
      </c>
      <c r="AI14" s="177">
        <v>13.64</v>
      </c>
      <c r="AJ14" s="177">
        <v>0</v>
      </c>
      <c r="AK14" s="177">
        <v>10.67</v>
      </c>
      <c r="AL14" s="177">
        <v>0</v>
      </c>
      <c r="AM14" s="177">
        <v>0</v>
      </c>
      <c r="AN14" s="177">
        <v>0</v>
      </c>
      <c r="AO14" s="177">
        <v>88.46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0.85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0.22</v>
      </c>
      <c r="E15" s="177">
        <v>0</v>
      </c>
      <c r="F15" s="177">
        <v>0</v>
      </c>
      <c r="G15" s="177">
        <v>0.4</v>
      </c>
      <c r="H15" s="177">
        <v>0</v>
      </c>
      <c r="I15" s="177">
        <v>0</v>
      </c>
      <c r="J15" s="177">
        <v>0.49</v>
      </c>
      <c r="K15" s="177">
        <v>0</v>
      </c>
      <c r="L15" s="177">
        <v>0.14000000000000001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2.38</v>
      </c>
      <c r="AD15" s="177">
        <v>0</v>
      </c>
      <c r="AE15" s="177">
        <v>0</v>
      </c>
      <c r="AF15" s="177">
        <v>0</v>
      </c>
      <c r="AG15" s="177">
        <v>33.75</v>
      </c>
      <c r="AH15" s="177">
        <v>0</v>
      </c>
      <c r="AI15" s="177">
        <v>13.64</v>
      </c>
      <c r="AJ15" s="177">
        <v>0</v>
      </c>
      <c r="AK15" s="177">
        <v>9.5500000000000007</v>
      </c>
      <c r="AL15" s="177">
        <v>0</v>
      </c>
      <c r="AM15" s="177">
        <v>0</v>
      </c>
      <c r="AN15" s="177">
        <v>0</v>
      </c>
      <c r="AO15" s="177">
        <v>88.46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0.85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0.22</v>
      </c>
      <c r="E16" s="177">
        <v>0</v>
      </c>
      <c r="F16" s="177">
        <v>0</v>
      </c>
      <c r="G16" s="177">
        <v>0.4</v>
      </c>
      <c r="H16" s="177">
        <v>0</v>
      </c>
      <c r="I16" s="177">
        <v>0</v>
      </c>
      <c r="J16" s="177">
        <v>0.49</v>
      </c>
      <c r="K16" s="177">
        <v>0</v>
      </c>
      <c r="L16" s="177">
        <v>0.14000000000000001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2.38</v>
      </c>
      <c r="AD16" s="177">
        <v>0</v>
      </c>
      <c r="AE16" s="177">
        <v>0</v>
      </c>
      <c r="AF16" s="177">
        <v>0</v>
      </c>
      <c r="AG16" s="177">
        <v>33.75</v>
      </c>
      <c r="AH16" s="177">
        <v>0</v>
      </c>
      <c r="AI16" s="177">
        <v>13.64</v>
      </c>
      <c r="AJ16" s="177">
        <v>0</v>
      </c>
      <c r="AK16" s="177">
        <v>9.5500000000000007</v>
      </c>
      <c r="AL16" s="177">
        <v>0</v>
      </c>
      <c r="AM16" s="177">
        <v>0</v>
      </c>
      <c r="AN16" s="177">
        <v>0</v>
      </c>
      <c r="AO16" s="177">
        <v>88.46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0.85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0.22</v>
      </c>
      <c r="E17" s="177">
        <v>0</v>
      </c>
      <c r="F17" s="177">
        <v>0</v>
      </c>
      <c r="G17" s="177">
        <v>0.4</v>
      </c>
      <c r="H17" s="177">
        <v>0</v>
      </c>
      <c r="I17" s="177">
        <v>0</v>
      </c>
      <c r="J17" s="177">
        <v>0.49</v>
      </c>
      <c r="K17" s="177">
        <v>0</v>
      </c>
      <c r="L17" s="177">
        <v>0.14000000000000001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2.38</v>
      </c>
      <c r="AD17" s="177">
        <v>0</v>
      </c>
      <c r="AE17" s="177">
        <v>0</v>
      </c>
      <c r="AF17" s="177">
        <v>0</v>
      </c>
      <c r="AG17" s="177">
        <v>43.41</v>
      </c>
      <c r="AH17" s="177">
        <v>0</v>
      </c>
      <c r="AI17" s="177">
        <v>13.64</v>
      </c>
      <c r="AJ17" s="177">
        <v>0</v>
      </c>
      <c r="AK17" s="177">
        <v>11.09</v>
      </c>
      <c r="AL17" s="177">
        <v>0</v>
      </c>
      <c r="AM17" s="177">
        <v>0</v>
      </c>
      <c r="AN17" s="177">
        <v>0</v>
      </c>
      <c r="AO17" s="177">
        <v>88.46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0.85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0.22</v>
      </c>
      <c r="E18" s="177">
        <v>0</v>
      </c>
      <c r="F18" s="177">
        <v>0</v>
      </c>
      <c r="G18" s="177">
        <v>0.4</v>
      </c>
      <c r="H18" s="177">
        <v>0</v>
      </c>
      <c r="I18" s="177">
        <v>0</v>
      </c>
      <c r="J18" s="177">
        <v>0.49</v>
      </c>
      <c r="K18" s="177">
        <v>0</v>
      </c>
      <c r="L18" s="177">
        <v>0.14000000000000001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2.38</v>
      </c>
      <c r="AD18" s="177">
        <v>0</v>
      </c>
      <c r="AE18" s="177">
        <v>0</v>
      </c>
      <c r="AF18" s="177">
        <v>0</v>
      </c>
      <c r="AG18" s="177">
        <v>43.41</v>
      </c>
      <c r="AH18" s="177">
        <v>0</v>
      </c>
      <c r="AI18" s="177">
        <v>13.64</v>
      </c>
      <c r="AJ18" s="177">
        <v>0</v>
      </c>
      <c r="AK18" s="177">
        <v>11.09</v>
      </c>
      <c r="AL18" s="177">
        <v>0</v>
      </c>
      <c r="AM18" s="177">
        <v>0</v>
      </c>
      <c r="AN18" s="177">
        <v>0</v>
      </c>
      <c r="AO18" s="177">
        <v>88.46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0.85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0.23</v>
      </c>
      <c r="E19" s="177">
        <v>0</v>
      </c>
      <c r="F19" s="177">
        <v>0</v>
      </c>
      <c r="G19" s="177">
        <v>0.4</v>
      </c>
      <c r="H19" s="177">
        <v>0</v>
      </c>
      <c r="I19" s="177">
        <v>0</v>
      </c>
      <c r="J19" s="177">
        <v>0.49</v>
      </c>
      <c r="K19" s="177">
        <v>0</v>
      </c>
      <c r="L19" s="177">
        <v>0.14000000000000001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2.38</v>
      </c>
      <c r="AD19" s="177">
        <v>0</v>
      </c>
      <c r="AE19" s="177">
        <v>0</v>
      </c>
      <c r="AF19" s="177">
        <v>0</v>
      </c>
      <c r="AG19" s="177">
        <v>33.75</v>
      </c>
      <c r="AH19" s="177">
        <v>0</v>
      </c>
      <c r="AI19" s="177">
        <v>13.64</v>
      </c>
      <c r="AJ19" s="177">
        <v>0</v>
      </c>
      <c r="AK19" s="177">
        <v>9.5399999999999991</v>
      </c>
      <c r="AL19" s="177">
        <v>0</v>
      </c>
      <c r="AM19" s="177">
        <v>0</v>
      </c>
      <c r="AN19" s="177">
        <v>0</v>
      </c>
      <c r="AO19" s="177">
        <v>88.46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0.85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0.23</v>
      </c>
      <c r="E20" s="177">
        <v>0</v>
      </c>
      <c r="F20" s="177">
        <v>0</v>
      </c>
      <c r="G20" s="177">
        <v>0.4</v>
      </c>
      <c r="H20" s="177">
        <v>0</v>
      </c>
      <c r="I20" s="177">
        <v>0</v>
      </c>
      <c r="J20" s="177">
        <v>0.49</v>
      </c>
      <c r="K20" s="177">
        <v>0</v>
      </c>
      <c r="L20" s="177">
        <v>0.14000000000000001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2.4300000000000002</v>
      </c>
      <c r="AD20" s="177">
        <v>0</v>
      </c>
      <c r="AE20" s="177">
        <v>0</v>
      </c>
      <c r="AF20" s="177">
        <v>0</v>
      </c>
      <c r="AG20" s="177">
        <v>33.75</v>
      </c>
      <c r="AH20" s="177">
        <v>0</v>
      </c>
      <c r="AI20" s="177">
        <v>13.64</v>
      </c>
      <c r="AJ20" s="177">
        <v>0</v>
      </c>
      <c r="AK20" s="177">
        <v>9.5399999999999991</v>
      </c>
      <c r="AL20" s="177">
        <v>0</v>
      </c>
      <c r="AM20" s="177">
        <v>0</v>
      </c>
      <c r="AN20" s="177">
        <v>0</v>
      </c>
      <c r="AO20" s="177">
        <v>88.46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0.85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0.23</v>
      </c>
      <c r="E21" s="177">
        <v>0</v>
      </c>
      <c r="F21" s="177">
        <v>0</v>
      </c>
      <c r="G21" s="177">
        <v>0.4</v>
      </c>
      <c r="H21" s="177">
        <v>0</v>
      </c>
      <c r="I21" s="177">
        <v>0</v>
      </c>
      <c r="J21" s="177">
        <v>0.49</v>
      </c>
      <c r="K21" s="177">
        <v>0</v>
      </c>
      <c r="L21" s="177">
        <v>0.02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2.4300000000000002</v>
      </c>
      <c r="AD21" s="177">
        <v>0</v>
      </c>
      <c r="AE21" s="177">
        <v>0</v>
      </c>
      <c r="AF21" s="177">
        <v>0</v>
      </c>
      <c r="AG21" s="177">
        <v>33.75</v>
      </c>
      <c r="AH21" s="177">
        <v>0</v>
      </c>
      <c r="AI21" s="177">
        <v>13.64</v>
      </c>
      <c r="AJ21" s="177">
        <v>0</v>
      </c>
      <c r="AK21" s="177">
        <v>9.5399999999999991</v>
      </c>
      <c r="AL21" s="177">
        <v>0</v>
      </c>
      <c r="AM21" s="177">
        <v>0</v>
      </c>
      <c r="AN21" s="177">
        <v>0</v>
      </c>
      <c r="AO21" s="177">
        <v>88.46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0.85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0.23</v>
      </c>
      <c r="E22" s="177">
        <v>0</v>
      </c>
      <c r="F22" s="177">
        <v>0</v>
      </c>
      <c r="G22" s="177">
        <v>0.4</v>
      </c>
      <c r="H22" s="177">
        <v>0</v>
      </c>
      <c r="I22" s="177">
        <v>0</v>
      </c>
      <c r="J22" s="177">
        <v>0.49</v>
      </c>
      <c r="K22" s="177">
        <v>0</v>
      </c>
      <c r="L22" s="177">
        <v>0.02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2.4300000000000002</v>
      </c>
      <c r="AD22" s="177">
        <v>0</v>
      </c>
      <c r="AE22" s="177">
        <v>0</v>
      </c>
      <c r="AF22" s="177">
        <v>0</v>
      </c>
      <c r="AG22" s="177">
        <v>33.75</v>
      </c>
      <c r="AH22" s="177">
        <v>0</v>
      </c>
      <c r="AI22" s="177">
        <v>13.64</v>
      </c>
      <c r="AJ22" s="177">
        <v>0</v>
      </c>
      <c r="AK22" s="177">
        <v>9.5399999999999991</v>
      </c>
      <c r="AL22" s="177">
        <v>0</v>
      </c>
      <c r="AM22" s="177">
        <v>0</v>
      </c>
      <c r="AN22" s="177">
        <v>0</v>
      </c>
      <c r="AO22" s="177">
        <v>88.46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0.85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0.23</v>
      </c>
      <c r="E23" s="177">
        <v>0</v>
      </c>
      <c r="F23" s="177">
        <v>0</v>
      </c>
      <c r="G23" s="177">
        <v>0.4</v>
      </c>
      <c r="H23" s="177">
        <v>0</v>
      </c>
      <c r="I23" s="177">
        <v>0</v>
      </c>
      <c r="J23" s="177">
        <v>0.49</v>
      </c>
      <c r="K23" s="177">
        <v>0</v>
      </c>
      <c r="L23" s="177">
        <v>0.02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2.4300000000000002</v>
      </c>
      <c r="AD23" s="177">
        <v>0</v>
      </c>
      <c r="AE23" s="177">
        <v>0</v>
      </c>
      <c r="AF23" s="177">
        <v>0</v>
      </c>
      <c r="AG23" s="177">
        <v>33.75</v>
      </c>
      <c r="AH23" s="177">
        <v>0</v>
      </c>
      <c r="AI23" s="177">
        <v>13.64</v>
      </c>
      <c r="AJ23" s="177">
        <v>0</v>
      </c>
      <c r="AK23" s="177">
        <v>9.5399999999999991</v>
      </c>
      <c r="AL23" s="177">
        <v>0</v>
      </c>
      <c r="AM23" s="177">
        <v>0</v>
      </c>
      <c r="AN23" s="177">
        <v>0</v>
      </c>
      <c r="AO23" s="177">
        <v>88.46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0.85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0.23</v>
      </c>
      <c r="E24" s="177">
        <v>0</v>
      </c>
      <c r="F24" s="177">
        <v>0</v>
      </c>
      <c r="G24" s="177">
        <v>0.4</v>
      </c>
      <c r="H24" s="177">
        <v>0</v>
      </c>
      <c r="I24" s="177">
        <v>0</v>
      </c>
      <c r="J24" s="177">
        <v>0.49</v>
      </c>
      <c r="K24" s="177">
        <v>0</v>
      </c>
      <c r="L24" s="177">
        <v>0.02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2.4300000000000002</v>
      </c>
      <c r="AD24" s="177">
        <v>0</v>
      </c>
      <c r="AE24" s="177">
        <v>0</v>
      </c>
      <c r="AF24" s="177">
        <v>0</v>
      </c>
      <c r="AG24" s="177">
        <v>33.75</v>
      </c>
      <c r="AH24" s="177">
        <v>0</v>
      </c>
      <c r="AI24" s="177">
        <v>13.64</v>
      </c>
      <c r="AJ24" s="177">
        <v>0</v>
      </c>
      <c r="AK24" s="177">
        <v>9.5399999999999991</v>
      </c>
      <c r="AL24" s="177">
        <v>0</v>
      </c>
      <c r="AM24" s="177">
        <v>0</v>
      </c>
      <c r="AN24" s="177">
        <v>0</v>
      </c>
      <c r="AO24" s="177">
        <v>88.46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0.85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0.23</v>
      </c>
      <c r="E25" s="177">
        <v>0</v>
      </c>
      <c r="F25" s="177">
        <v>0</v>
      </c>
      <c r="G25" s="177">
        <v>0.4</v>
      </c>
      <c r="H25" s="177">
        <v>0</v>
      </c>
      <c r="I25" s="177">
        <v>0</v>
      </c>
      <c r="J25" s="177">
        <v>0.49</v>
      </c>
      <c r="K25" s="177">
        <v>0</v>
      </c>
      <c r="L25" s="177">
        <v>0.02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2.4300000000000002</v>
      </c>
      <c r="AD25" s="177">
        <v>0</v>
      </c>
      <c r="AE25" s="177">
        <v>0</v>
      </c>
      <c r="AF25" s="177">
        <v>0</v>
      </c>
      <c r="AG25" s="177">
        <v>33.75</v>
      </c>
      <c r="AH25" s="177">
        <v>0</v>
      </c>
      <c r="AI25" s="177">
        <v>13.64</v>
      </c>
      <c r="AJ25" s="177">
        <v>0</v>
      </c>
      <c r="AK25" s="177">
        <v>9.5399999999999991</v>
      </c>
      <c r="AL25" s="177">
        <v>0</v>
      </c>
      <c r="AM25" s="177">
        <v>0</v>
      </c>
      <c r="AN25" s="177">
        <v>0</v>
      </c>
      <c r="AO25" s="177">
        <v>88.46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0.85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0.23</v>
      </c>
      <c r="E26" s="177">
        <v>0</v>
      </c>
      <c r="F26" s="177">
        <v>0</v>
      </c>
      <c r="G26" s="177">
        <v>0.4</v>
      </c>
      <c r="H26" s="177">
        <v>0</v>
      </c>
      <c r="I26" s="177">
        <v>0</v>
      </c>
      <c r="J26" s="177">
        <v>0.49</v>
      </c>
      <c r="K26" s="177">
        <v>0</v>
      </c>
      <c r="L26" s="177">
        <v>0.02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2.4300000000000002</v>
      </c>
      <c r="AD26" s="177">
        <v>0</v>
      </c>
      <c r="AE26" s="177">
        <v>0</v>
      </c>
      <c r="AF26" s="177">
        <v>0</v>
      </c>
      <c r="AG26" s="177">
        <v>33.75</v>
      </c>
      <c r="AH26" s="177">
        <v>0</v>
      </c>
      <c r="AI26" s="177">
        <v>13.64</v>
      </c>
      <c r="AJ26" s="177">
        <v>0</v>
      </c>
      <c r="AK26" s="177">
        <v>9.5399999999999991</v>
      </c>
      <c r="AL26" s="177">
        <v>0</v>
      </c>
      <c r="AM26" s="177">
        <v>0</v>
      </c>
      <c r="AN26" s="177">
        <v>0</v>
      </c>
      <c r="AO26" s="177">
        <v>88.46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0.85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0.22</v>
      </c>
      <c r="E27" s="177">
        <v>0</v>
      </c>
      <c r="F27" s="177">
        <v>0</v>
      </c>
      <c r="G27" s="177">
        <v>0.36</v>
      </c>
      <c r="H27" s="177">
        <v>0</v>
      </c>
      <c r="I27" s="177">
        <v>0</v>
      </c>
      <c r="J27" s="177">
        <v>0.49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2.38</v>
      </c>
      <c r="AD27" s="177">
        <v>0</v>
      </c>
      <c r="AE27" s="177">
        <v>0</v>
      </c>
      <c r="AF27" s="177">
        <v>0</v>
      </c>
      <c r="AG27" s="177">
        <v>34.5</v>
      </c>
      <c r="AH27" s="177">
        <v>0</v>
      </c>
      <c r="AI27" s="177">
        <v>13.64</v>
      </c>
      <c r="AJ27" s="177">
        <v>0</v>
      </c>
      <c r="AK27" s="177">
        <v>8.66</v>
      </c>
      <c r="AL27" s="177">
        <v>0</v>
      </c>
      <c r="AM27" s="177">
        <v>0</v>
      </c>
      <c r="AN27" s="177">
        <v>0</v>
      </c>
      <c r="AO27" s="177">
        <v>88.46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0.85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0.23</v>
      </c>
      <c r="E28" s="177">
        <v>0</v>
      </c>
      <c r="F28" s="177">
        <v>0</v>
      </c>
      <c r="G28" s="177">
        <v>0.38</v>
      </c>
      <c r="H28" s="177">
        <v>0</v>
      </c>
      <c r="I28" s="177">
        <v>0</v>
      </c>
      <c r="J28" s="177">
        <v>0.49</v>
      </c>
      <c r="K28" s="177">
        <v>0</v>
      </c>
      <c r="L28" s="177">
        <v>0.02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2.38</v>
      </c>
      <c r="AD28" s="177">
        <v>0</v>
      </c>
      <c r="AE28" s="177">
        <v>0</v>
      </c>
      <c r="AF28" s="177">
        <v>0</v>
      </c>
      <c r="AG28" s="177">
        <v>34.5</v>
      </c>
      <c r="AH28" s="177">
        <v>0</v>
      </c>
      <c r="AI28" s="177">
        <v>13.64</v>
      </c>
      <c r="AJ28" s="177">
        <v>0</v>
      </c>
      <c r="AK28" s="177">
        <v>8.66</v>
      </c>
      <c r="AL28" s="177">
        <v>0</v>
      </c>
      <c r="AM28" s="177">
        <v>0</v>
      </c>
      <c r="AN28" s="177">
        <v>0</v>
      </c>
      <c r="AO28" s="177">
        <v>88.46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0.85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0.23</v>
      </c>
      <c r="E29" s="177">
        <v>0</v>
      </c>
      <c r="F29" s="177">
        <v>0</v>
      </c>
      <c r="G29" s="177">
        <v>0.38</v>
      </c>
      <c r="H29" s="177">
        <v>0</v>
      </c>
      <c r="I29" s="177">
        <v>0</v>
      </c>
      <c r="J29" s="177">
        <v>0.49</v>
      </c>
      <c r="K29" s="177">
        <v>0</v>
      </c>
      <c r="L29" s="177">
        <v>0.02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2.38</v>
      </c>
      <c r="AD29" s="177">
        <v>0</v>
      </c>
      <c r="AE29" s="177">
        <v>0</v>
      </c>
      <c r="AF29" s="177">
        <v>0</v>
      </c>
      <c r="AG29" s="177">
        <v>34.5</v>
      </c>
      <c r="AH29" s="177">
        <v>0</v>
      </c>
      <c r="AI29" s="177">
        <v>13.64</v>
      </c>
      <c r="AJ29" s="177">
        <v>0</v>
      </c>
      <c r="AK29" s="177">
        <v>8.66</v>
      </c>
      <c r="AL29" s="177">
        <v>0</v>
      </c>
      <c r="AM29" s="177">
        <v>0</v>
      </c>
      <c r="AN29" s="177">
        <v>0</v>
      </c>
      <c r="AO29" s="177">
        <v>88.46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0.85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0.23</v>
      </c>
      <c r="E30" s="177">
        <v>0</v>
      </c>
      <c r="F30" s="177">
        <v>0</v>
      </c>
      <c r="G30" s="177">
        <v>0.38</v>
      </c>
      <c r="H30" s="177">
        <v>0</v>
      </c>
      <c r="I30" s="177">
        <v>0</v>
      </c>
      <c r="J30" s="177">
        <v>0.49</v>
      </c>
      <c r="K30" s="177">
        <v>0</v>
      </c>
      <c r="L30" s="177">
        <v>0.02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2.38</v>
      </c>
      <c r="AD30" s="177">
        <v>0</v>
      </c>
      <c r="AE30" s="177">
        <v>0</v>
      </c>
      <c r="AF30" s="177">
        <v>0</v>
      </c>
      <c r="AG30" s="177">
        <v>34.5</v>
      </c>
      <c r="AH30" s="177">
        <v>0</v>
      </c>
      <c r="AI30" s="177">
        <v>13.64</v>
      </c>
      <c r="AJ30" s="177">
        <v>0</v>
      </c>
      <c r="AK30" s="177">
        <v>8.66</v>
      </c>
      <c r="AL30" s="177">
        <v>0</v>
      </c>
      <c r="AM30" s="177">
        <v>0</v>
      </c>
      <c r="AN30" s="177">
        <v>0</v>
      </c>
      <c r="AO30" s="177">
        <v>88.46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0.85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0.23</v>
      </c>
      <c r="E31" s="177">
        <v>0</v>
      </c>
      <c r="F31" s="177">
        <v>0</v>
      </c>
      <c r="G31" s="177">
        <v>0.38</v>
      </c>
      <c r="H31" s="177">
        <v>0</v>
      </c>
      <c r="I31" s="177">
        <v>0</v>
      </c>
      <c r="J31" s="177">
        <v>0.49</v>
      </c>
      <c r="K31" s="177">
        <v>0</v>
      </c>
      <c r="L31" s="177">
        <v>0.02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2.4300000000000002</v>
      </c>
      <c r="AD31" s="177">
        <v>0</v>
      </c>
      <c r="AE31" s="177">
        <v>0</v>
      </c>
      <c r="AF31" s="177">
        <v>0</v>
      </c>
      <c r="AG31" s="177">
        <v>34.5</v>
      </c>
      <c r="AH31" s="177">
        <v>0</v>
      </c>
      <c r="AI31" s="177">
        <v>13.64</v>
      </c>
      <c r="AJ31" s="177">
        <v>0</v>
      </c>
      <c r="AK31" s="177">
        <v>8.66</v>
      </c>
      <c r="AL31" s="177">
        <v>0</v>
      </c>
      <c r="AM31" s="177">
        <v>0</v>
      </c>
      <c r="AN31" s="177">
        <v>0</v>
      </c>
      <c r="AO31" s="177">
        <v>88.46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0.85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0.23</v>
      </c>
      <c r="E32" s="177">
        <v>0</v>
      </c>
      <c r="F32" s="177">
        <v>0</v>
      </c>
      <c r="G32" s="177">
        <v>0.38</v>
      </c>
      <c r="H32" s="177">
        <v>0</v>
      </c>
      <c r="I32" s="177">
        <v>0</v>
      </c>
      <c r="J32" s="177">
        <v>0.49</v>
      </c>
      <c r="K32" s="177">
        <v>0</v>
      </c>
      <c r="L32" s="177">
        <v>0.02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2.4300000000000002</v>
      </c>
      <c r="AD32" s="177">
        <v>0</v>
      </c>
      <c r="AE32" s="177">
        <v>0</v>
      </c>
      <c r="AF32" s="177">
        <v>0</v>
      </c>
      <c r="AG32" s="177">
        <v>34.5</v>
      </c>
      <c r="AH32" s="177">
        <v>0</v>
      </c>
      <c r="AI32" s="177">
        <v>13.64</v>
      </c>
      <c r="AJ32" s="177">
        <v>0</v>
      </c>
      <c r="AK32" s="177">
        <v>8.66</v>
      </c>
      <c r="AL32" s="177">
        <v>0</v>
      </c>
      <c r="AM32" s="177">
        <v>0</v>
      </c>
      <c r="AN32" s="177">
        <v>0</v>
      </c>
      <c r="AO32" s="177">
        <v>88.46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0.85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0.23</v>
      </c>
      <c r="E33" s="177">
        <v>0</v>
      </c>
      <c r="F33" s="177">
        <v>0</v>
      </c>
      <c r="G33" s="177">
        <v>0.38</v>
      </c>
      <c r="H33" s="177">
        <v>0</v>
      </c>
      <c r="I33" s="177">
        <v>0</v>
      </c>
      <c r="J33" s="177">
        <v>0.49</v>
      </c>
      <c r="K33" s="177">
        <v>0</v>
      </c>
      <c r="L33" s="177">
        <v>0.02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2.4300000000000002</v>
      </c>
      <c r="AD33" s="177">
        <v>0</v>
      </c>
      <c r="AE33" s="177">
        <v>0</v>
      </c>
      <c r="AF33" s="177">
        <v>0</v>
      </c>
      <c r="AG33" s="177">
        <v>34.5</v>
      </c>
      <c r="AH33" s="177">
        <v>0</v>
      </c>
      <c r="AI33" s="177">
        <v>13.64</v>
      </c>
      <c r="AJ33" s="177">
        <v>0</v>
      </c>
      <c r="AK33" s="177">
        <v>8.66</v>
      </c>
      <c r="AL33" s="177">
        <v>0</v>
      </c>
      <c r="AM33" s="177">
        <v>0</v>
      </c>
      <c r="AN33" s="177">
        <v>0</v>
      </c>
      <c r="AO33" s="177">
        <v>88.46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0.85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0.23</v>
      </c>
      <c r="E34" s="177">
        <v>0</v>
      </c>
      <c r="F34" s="177">
        <v>0</v>
      </c>
      <c r="G34" s="177">
        <v>0.38</v>
      </c>
      <c r="H34" s="177">
        <v>0</v>
      </c>
      <c r="I34" s="177">
        <v>0</v>
      </c>
      <c r="J34" s="177">
        <v>0.49</v>
      </c>
      <c r="K34" s="177">
        <v>0</v>
      </c>
      <c r="L34" s="177">
        <v>0.02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2.4300000000000002</v>
      </c>
      <c r="AD34" s="177">
        <v>0</v>
      </c>
      <c r="AE34" s="177">
        <v>0</v>
      </c>
      <c r="AF34" s="177">
        <v>0</v>
      </c>
      <c r="AG34" s="177">
        <v>34.5</v>
      </c>
      <c r="AH34" s="177">
        <v>0</v>
      </c>
      <c r="AI34" s="177">
        <v>13.64</v>
      </c>
      <c r="AJ34" s="177">
        <v>0</v>
      </c>
      <c r="AK34" s="177">
        <v>8.66</v>
      </c>
      <c r="AL34" s="177">
        <v>0</v>
      </c>
      <c r="AM34" s="177">
        <v>0</v>
      </c>
      <c r="AN34" s="177">
        <v>0</v>
      </c>
      <c r="AO34" s="177">
        <v>88.46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0.85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0.22</v>
      </c>
      <c r="E35" s="177">
        <v>0</v>
      </c>
      <c r="F35" s="177">
        <v>0</v>
      </c>
      <c r="G35" s="177">
        <v>0.38</v>
      </c>
      <c r="H35" s="177">
        <v>0</v>
      </c>
      <c r="I35" s="177">
        <v>0</v>
      </c>
      <c r="J35" s="177">
        <v>0.49</v>
      </c>
      <c r="K35" s="177">
        <v>0</v>
      </c>
      <c r="L35" s="177">
        <v>0.02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2.4300000000000002</v>
      </c>
      <c r="AD35" s="177">
        <v>0</v>
      </c>
      <c r="AE35" s="177">
        <v>0</v>
      </c>
      <c r="AF35" s="177">
        <v>0</v>
      </c>
      <c r="AG35" s="177">
        <v>34.5</v>
      </c>
      <c r="AH35" s="177">
        <v>0</v>
      </c>
      <c r="AI35" s="177">
        <v>13.64</v>
      </c>
      <c r="AJ35" s="177">
        <v>0</v>
      </c>
      <c r="AK35" s="177">
        <v>8.66</v>
      </c>
      <c r="AL35" s="177">
        <v>0</v>
      </c>
      <c r="AM35" s="177">
        <v>0</v>
      </c>
      <c r="AN35" s="177">
        <v>0</v>
      </c>
      <c r="AO35" s="177">
        <v>88.46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0.79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0.22</v>
      </c>
      <c r="E36" s="177">
        <v>0</v>
      </c>
      <c r="F36" s="177">
        <v>0</v>
      </c>
      <c r="G36" s="177">
        <v>0.38</v>
      </c>
      <c r="H36" s="177">
        <v>0</v>
      </c>
      <c r="I36" s="177">
        <v>0</v>
      </c>
      <c r="J36" s="177">
        <v>0.49</v>
      </c>
      <c r="K36" s="177">
        <v>0</v>
      </c>
      <c r="L36" s="177">
        <v>0.02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2.4300000000000002</v>
      </c>
      <c r="AD36" s="177">
        <v>0</v>
      </c>
      <c r="AE36" s="177">
        <v>0</v>
      </c>
      <c r="AF36" s="177">
        <v>0</v>
      </c>
      <c r="AG36" s="177">
        <v>34.5</v>
      </c>
      <c r="AH36" s="177">
        <v>0</v>
      </c>
      <c r="AI36" s="177">
        <v>13.64</v>
      </c>
      <c r="AJ36" s="177">
        <v>0</v>
      </c>
      <c r="AK36" s="177">
        <v>8.66</v>
      </c>
      <c r="AL36" s="177">
        <v>0</v>
      </c>
      <c r="AM36" s="177">
        <v>0</v>
      </c>
      <c r="AN36" s="177">
        <v>0</v>
      </c>
      <c r="AO36" s="177">
        <v>88.46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0.79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0.22</v>
      </c>
      <c r="E37" s="177">
        <v>0</v>
      </c>
      <c r="F37" s="177">
        <v>0</v>
      </c>
      <c r="G37" s="177">
        <v>0.38</v>
      </c>
      <c r="H37" s="177">
        <v>0</v>
      </c>
      <c r="I37" s="177">
        <v>0</v>
      </c>
      <c r="J37" s="177">
        <v>0.49</v>
      </c>
      <c r="K37" s="177">
        <v>0</v>
      </c>
      <c r="L37" s="177">
        <v>0.02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2.4300000000000002</v>
      </c>
      <c r="AD37" s="177">
        <v>0</v>
      </c>
      <c r="AE37" s="177">
        <v>0</v>
      </c>
      <c r="AF37" s="177">
        <v>0</v>
      </c>
      <c r="AG37" s="177">
        <v>34.5</v>
      </c>
      <c r="AH37" s="177">
        <v>0</v>
      </c>
      <c r="AI37" s="177">
        <v>13.64</v>
      </c>
      <c r="AJ37" s="177">
        <v>0</v>
      </c>
      <c r="AK37" s="177">
        <v>8.66</v>
      </c>
      <c r="AL37" s="177">
        <v>0</v>
      </c>
      <c r="AM37" s="177">
        <v>0</v>
      </c>
      <c r="AN37" s="177">
        <v>0</v>
      </c>
      <c r="AO37" s="177">
        <v>88.46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0.79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0.22</v>
      </c>
      <c r="E38" s="177">
        <v>0</v>
      </c>
      <c r="F38" s="177">
        <v>0</v>
      </c>
      <c r="G38" s="177">
        <v>0.38</v>
      </c>
      <c r="H38" s="177">
        <v>0</v>
      </c>
      <c r="I38" s="177">
        <v>0</v>
      </c>
      <c r="J38" s="177">
        <v>0.49</v>
      </c>
      <c r="K38" s="177">
        <v>0</v>
      </c>
      <c r="L38" s="177">
        <v>0.02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2.4300000000000002</v>
      </c>
      <c r="AD38" s="177">
        <v>0</v>
      </c>
      <c r="AE38" s="177">
        <v>0</v>
      </c>
      <c r="AF38" s="177">
        <v>0</v>
      </c>
      <c r="AG38" s="177">
        <v>34.5</v>
      </c>
      <c r="AH38" s="177">
        <v>0</v>
      </c>
      <c r="AI38" s="177">
        <v>13.64</v>
      </c>
      <c r="AJ38" s="177">
        <v>0</v>
      </c>
      <c r="AK38" s="177">
        <v>8.66</v>
      </c>
      <c r="AL38" s="177">
        <v>0</v>
      </c>
      <c r="AM38" s="177">
        <v>0</v>
      </c>
      <c r="AN38" s="177">
        <v>0</v>
      </c>
      <c r="AO38" s="177">
        <v>88.46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0.79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0.22</v>
      </c>
      <c r="E39" s="177">
        <v>0</v>
      </c>
      <c r="F39" s="177">
        <v>0</v>
      </c>
      <c r="G39" s="177">
        <v>0.38</v>
      </c>
      <c r="H39" s="177">
        <v>0</v>
      </c>
      <c r="I39" s="177">
        <v>0</v>
      </c>
      <c r="J39" s="177">
        <v>0.49</v>
      </c>
      <c r="K39" s="177">
        <v>0</v>
      </c>
      <c r="L39" s="177">
        <v>0.02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0.35</v>
      </c>
      <c r="AD39" s="177">
        <v>0.1</v>
      </c>
      <c r="AE39" s="177">
        <v>0</v>
      </c>
      <c r="AF39" s="177">
        <v>0</v>
      </c>
      <c r="AG39" s="177">
        <v>35.299999999999997</v>
      </c>
      <c r="AH39" s="177">
        <v>0</v>
      </c>
      <c r="AI39" s="177">
        <v>13.64</v>
      </c>
      <c r="AJ39" s="177">
        <v>0</v>
      </c>
      <c r="AK39" s="177">
        <v>8.66</v>
      </c>
      <c r="AL39" s="177">
        <v>0</v>
      </c>
      <c r="AM39" s="177">
        <v>0</v>
      </c>
      <c r="AN39" s="177">
        <v>0</v>
      </c>
      <c r="AO39" s="177">
        <v>88.46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0.8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0.22</v>
      </c>
      <c r="E40" s="177">
        <v>0</v>
      </c>
      <c r="F40" s="177">
        <v>0</v>
      </c>
      <c r="G40" s="177">
        <v>0.38</v>
      </c>
      <c r="H40" s="177">
        <v>0</v>
      </c>
      <c r="I40" s="177">
        <v>0</v>
      </c>
      <c r="J40" s="177">
        <v>0.49</v>
      </c>
      <c r="K40" s="177">
        <v>0</v>
      </c>
      <c r="L40" s="177">
        <v>0.02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0.35</v>
      </c>
      <c r="AD40" s="177">
        <v>0.1</v>
      </c>
      <c r="AE40" s="177">
        <v>0</v>
      </c>
      <c r="AF40" s="177">
        <v>0</v>
      </c>
      <c r="AG40" s="177">
        <v>35.299999999999997</v>
      </c>
      <c r="AH40" s="177">
        <v>0</v>
      </c>
      <c r="AI40" s="177">
        <v>13.64</v>
      </c>
      <c r="AJ40" s="177">
        <v>0</v>
      </c>
      <c r="AK40" s="177">
        <v>8.66</v>
      </c>
      <c r="AL40" s="177">
        <v>0</v>
      </c>
      <c r="AM40" s="177">
        <v>0</v>
      </c>
      <c r="AN40" s="177">
        <v>0</v>
      </c>
      <c r="AO40" s="177">
        <v>88.46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0.8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0.22</v>
      </c>
      <c r="E41" s="177">
        <v>0</v>
      </c>
      <c r="F41" s="177">
        <v>0</v>
      </c>
      <c r="G41" s="177">
        <v>0.38</v>
      </c>
      <c r="H41" s="177">
        <v>0</v>
      </c>
      <c r="I41" s="177">
        <v>0</v>
      </c>
      <c r="J41" s="177">
        <v>0.49</v>
      </c>
      <c r="K41" s="177">
        <v>0</v>
      </c>
      <c r="L41" s="177">
        <v>0.02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0.35</v>
      </c>
      <c r="AD41" s="177">
        <v>0.1</v>
      </c>
      <c r="AE41" s="177">
        <v>0</v>
      </c>
      <c r="AF41" s="177">
        <v>0</v>
      </c>
      <c r="AG41" s="177">
        <v>35.299999999999997</v>
      </c>
      <c r="AH41" s="177">
        <v>0</v>
      </c>
      <c r="AI41" s="177">
        <v>13.64</v>
      </c>
      <c r="AJ41" s="177">
        <v>0</v>
      </c>
      <c r="AK41" s="177">
        <v>8.66</v>
      </c>
      <c r="AL41" s="177">
        <v>0</v>
      </c>
      <c r="AM41" s="177">
        <v>0</v>
      </c>
      <c r="AN41" s="177">
        <v>0</v>
      </c>
      <c r="AO41" s="177">
        <v>88.46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0.8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0.22</v>
      </c>
      <c r="E42" s="177">
        <v>0</v>
      </c>
      <c r="F42" s="177">
        <v>0</v>
      </c>
      <c r="G42" s="177">
        <v>0.38</v>
      </c>
      <c r="H42" s="177">
        <v>0</v>
      </c>
      <c r="I42" s="177">
        <v>0</v>
      </c>
      <c r="J42" s="177">
        <v>0.49</v>
      </c>
      <c r="K42" s="177">
        <v>0</v>
      </c>
      <c r="L42" s="177">
        <v>0.02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0.35</v>
      </c>
      <c r="AD42" s="177">
        <v>0.1</v>
      </c>
      <c r="AE42" s="177">
        <v>0</v>
      </c>
      <c r="AF42" s="177">
        <v>0</v>
      </c>
      <c r="AG42" s="177">
        <v>35.299999999999997</v>
      </c>
      <c r="AH42" s="177">
        <v>0</v>
      </c>
      <c r="AI42" s="177">
        <v>13.64</v>
      </c>
      <c r="AJ42" s="177">
        <v>0</v>
      </c>
      <c r="AK42" s="177">
        <v>8.66</v>
      </c>
      <c r="AL42" s="177">
        <v>0</v>
      </c>
      <c r="AM42" s="177">
        <v>0</v>
      </c>
      <c r="AN42" s="177">
        <v>0</v>
      </c>
      <c r="AO42" s="177">
        <v>88.46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0.8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0.21</v>
      </c>
      <c r="E43" s="177">
        <v>0</v>
      </c>
      <c r="F43" s="177">
        <v>0</v>
      </c>
      <c r="G43" s="177">
        <v>0.38</v>
      </c>
      <c r="H43" s="177">
        <v>0</v>
      </c>
      <c r="I43" s="177">
        <v>0</v>
      </c>
      <c r="J43" s="177">
        <v>0.49</v>
      </c>
      <c r="K43" s="177">
        <v>0</v>
      </c>
      <c r="L43" s="177">
        <v>0.02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0.4</v>
      </c>
      <c r="AD43" s="177">
        <v>0.2</v>
      </c>
      <c r="AE43" s="177">
        <v>0</v>
      </c>
      <c r="AF43" s="177">
        <v>0</v>
      </c>
      <c r="AG43" s="177">
        <v>36.24</v>
      </c>
      <c r="AH43" s="177">
        <v>0</v>
      </c>
      <c r="AI43" s="177">
        <v>13.64</v>
      </c>
      <c r="AJ43" s="177">
        <v>0</v>
      </c>
      <c r="AK43" s="177">
        <v>8.66</v>
      </c>
      <c r="AL43" s="177">
        <v>0</v>
      </c>
      <c r="AM43" s="177">
        <v>0</v>
      </c>
      <c r="AN43" s="177">
        <v>0</v>
      </c>
      <c r="AO43" s="177">
        <v>86.64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0.8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0.21</v>
      </c>
      <c r="E44" s="177">
        <v>0</v>
      </c>
      <c r="F44" s="177">
        <v>0</v>
      </c>
      <c r="G44" s="177">
        <v>0.38</v>
      </c>
      <c r="H44" s="177">
        <v>0</v>
      </c>
      <c r="I44" s="177">
        <v>0</v>
      </c>
      <c r="J44" s="177">
        <v>0.49</v>
      </c>
      <c r="K44" s="177">
        <v>0</v>
      </c>
      <c r="L44" s="177">
        <v>0.02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0.4</v>
      </c>
      <c r="AD44" s="177">
        <v>0.2</v>
      </c>
      <c r="AE44" s="177">
        <v>0</v>
      </c>
      <c r="AF44" s="177">
        <v>0</v>
      </c>
      <c r="AG44" s="177">
        <v>36.24</v>
      </c>
      <c r="AH44" s="177">
        <v>0</v>
      </c>
      <c r="AI44" s="177">
        <v>13.64</v>
      </c>
      <c r="AJ44" s="177">
        <v>0</v>
      </c>
      <c r="AK44" s="177">
        <v>8.66</v>
      </c>
      <c r="AL44" s="177">
        <v>0</v>
      </c>
      <c r="AM44" s="177">
        <v>0</v>
      </c>
      <c r="AN44" s="177">
        <v>0</v>
      </c>
      <c r="AO44" s="177">
        <v>86.64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0.8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0.21</v>
      </c>
      <c r="E45" s="177">
        <v>0</v>
      </c>
      <c r="F45" s="177">
        <v>0</v>
      </c>
      <c r="G45" s="177">
        <v>0.38</v>
      </c>
      <c r="H45" s="177">
        <v>0</v>
      </c>
      <c r="I45" s="177">
        <v>0</v>
      </c>
      <c r="J45" s="177">
        <v>0.49</v>
      </c>
      <c r="K45" s="177">
        <v>0</v>
      </c>
      <c r="L45" s="177">
        <v>0.02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0.4</v>
      </c>
      <c r="AD45" s="177">
        <v>0.2</v>
      </c>
      <c r="AE45" s="177">
        <v>0</v>
      </c>
      <c r="AF45" s="177">
        <v>0</v>
      </c>
      <c r="AG45" s="177">
        <v>37.18</v>
      </c>
      <c r="AH45" s="177">
        <v>0</v>
      </c>
      <c r="AI45" s="177">
        <v>13.64</v>
      </c>
      <c r="AJ45" s="177">
        <v>0</v>
      </c>
      <c r="AK45" s="177">
        <v>8.66</v>
      </c>
      <c r="AL45" s="177">
        <v>0</v>
      </c>
      <c r="AM45" s="177">
        <v>0</v>
      </c>
      <c r="AN45" s="177">
        <v>0</v>
      </c>
      <c r="AO45" s="177">
        <v>86.64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0.8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0.21</v>
      </c>
      <c r="E46" s="177">
        <v>0</v>
      </c>
      <c r="F46" s="177">
        <v>0</v>
      </c>
      <c r="G46" s="177">
        <v>0.38</v>
      </c>
      <c r="H46" s="177">
        <v>0</v>
      </c>
      <c r="I46" s="177">
        <v>0</v>
      </c>
      <c r="J46" s="177">
        <v>0.49</v>
      </c>
      <c r="K46" s="177">
        <v>0</v>
      </c>
      <c r="L46" s="177">
        <v>0.02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0.4</v>
      </c>
      <c r="AD46" s="177">
        <v>0.2</v>
      </c>
      <c r="AE46" s="177">
        <v>0</v>
      </c>
      <c r="AF46" s="177">
        <v>0</v>
      </c>
      <c r="AG46" s="177">
        <v>37.18</v>
      </c>
      <c r="AH46" s="177">
        <v>0</v>
      </c>
      <c r="AI46" s="177">
        <v>13.64</v>
      </c>
      <c r="AJ46" s="177">
        <v>0</v>
      </c>
      <c r="AK46" s="177">
        <v>8.66</v>
      </c>
      <c r="AL46" s="177">
        <v>0</v>
      </c>
      <c r="AM46" s="177">
        <v>0</v>
      </c>
      <c r="AN46" s="177">
        <v>0</v>
      </c>
      <c r="AO46" s="177">
        <v>86.64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0.8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0.21</v>
      </c>
      <c r="E47" s="177">
        <v>0</v>
      </c>
      <c r="F47" s="177">
        <v>0</v>
      </c>
      <c r="G47" s="177">
        <v>0.38</v>
      </c>
      <c r="H47" s="177">
        <v>0</v>
      </c>
      <c r="I47" s="177">
        <v>0</v>
      </c>
      <c r="J47" s="177">
        <v>0.49</v>
      </c>
      <c r="K47" s="177">
        <v>0</v>
      </c>
      <c r="L47" s="177">
        <v>0.02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0.4</v>
      </c>
      <c r="AD47" s="177">
        <v>0.2</v>
      </c>
      <c r="AE47" s="177">
        <v>0</v>
      </c>
      <c r="AF47" s="177">
        <v>0</v>
      </c>
      <c r="AG47" s="177">
        <v>37.18</v>
      </c>
      <c r="AH47" s="177">
        <v>0</v>
      </c>
      <c r="AI47" s="177">
        <v>13.64</v>
      </c>
      <c r="AJ47" s="177">
        <v>0</v>
      </c>
      <c r="AK47" s="177">
        <v>8.66</v>
      </c>
      <c r="AL47" s="177">
        <v>0</v>
      </c>
      <c r="AM47" s="177">
        <v>0</v>
      </c>
      <c r="AN47" s="177">
        <v>0</v>
      </c>
      <c r="AO47" s="177">
        <v>86.64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0.8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0.21</v>
      </c>
      <c r="E48" s="177">
        <v>0</v>
      </c>
      <c r="F48" s="177">
        <v>0</v>
      </c>
      <c r="G48" s="177">
        <v>0.38</v>
      </c>
      <c r="H48" s="177">
        <v>0</v>
      </c>
      <c r="I48" s="177">
        <v>0</v>
      </c>
      <c r="J48" s="177">
        <v>0.49</v>
      </c>
      <c r="K48" s="177">
        <v>0</v>
      </c>
      <c r="L48" s="177">
        <v>0.02</v>
      </c>
      <c r="M48" s="177">
        <v>0.03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0.45</v>
      </c>
      <c r="AD48" s="177">
        <v>0.2</v>
      </c>
      <c r="AE48" s="177">
        <v>0</v>
      </c>
      <c r="AF48" s="177">
        <v>0</v>
      </c>
      <c r="AG48" s="177">
        <v>37.18</v>
      </c>
      <c r="AH48" s="177">
        <v>0</v>
      </c>
      <c r="AI48" s="177">
        <v>13.64</v>
      </c>
      <c r="AJ48" s="177">
        <v>0</v>
      </c>
      <c r="AK48" s="177">
        <v>8.66</v>
      </c>
      <c r="AL48" s="177">
        <v>0</v>
      </c>
      <c r="AM48" s="177">
        <v>0</v>
      </c>
      <c r="AN48" s="177">
        <v>0</v>
      </c>
      <c r="AO48" s="177">
        <v>86.64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0.8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0.21</v>
      </c>
      <c r="E49" s="177">
        <v>0</v>
      </c>
      <c r="F49" s="177">
        <v>0</v>
      </c>
      <c r="G49" s="177">
        <v>0.38</v>
      </c>
      <c r="H49" s="177">
        <v>0</v>
      </c>
      <c r="I49" s="177">
        <v>0</v>
      </c>
      <c r="J49" s="177">
        <v>0.49</v>
      </c>
      <c r="K49" s="177">
        <v>0</v>
      </c>
      <c r="L49" s="177">
        <v>0.02</v>
      </c>
      <c r="M49" s="177">
        <v>0.03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0.45</v>
      </c>
      <c r="AD49" s="177">
        <v>0.2</v>
      </c>
      <c r="AE49" s="177">
        <v>0</v>
      </c>
      <c r="AF49" s="177">
        <v>0</v>
      </c>
      <c r="AG49" s="177">
        <v>37.18</v>
      </c>
      <c r="AH49" s="177">
        <v>0</v>
      </c>
      <c r="AI49" s="177">
        <v>13.64</v>
      </c>
      <c r="AJ49" s="177">
        <v>0</v>
      </c>
      <c r="AK49" s="177">
        <v>8.66</v>
      </c>
      <c r="AL49" s="177">
        <v>0</v>
      </c>
      <c r="AM49" s="177">
        <v>0</v>
      </c>
      <c r="AN49" s="177">
        <v>0</v>
      </c>
      <c r="AO49" s="177">
        <v>86.64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0.8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0.21</v>
      </c>
      <c r="E50" s="177">
        <v>0</v>
      </c>
      <c r="F50" s="177">
        <v>0</v>
      </c>
      <c r="G50" s="177">
        <v>0.38</v>
      </c>
      <c r="H50" s="177">
        <v>0</v>
      </c>
      <c r="I50" s="177">
        <v>0</v>
      </c>
      <c r="J50" s="177">
        <v>0.49</v>
      </c>
      <c r="K50" s="177">
        <v>0</v>
      </c>
      <c r="L50" s="177">
        <v>0.02</v>
      </c>
      <c r="M50" s="177">
        <v>0.03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0.45</v>
      </c>
      <c r="AD50" s="177">
        <v>0.2</v>
      </c>
      <c r="AE50" s="177">
        <v>0</v>
      </c>
      <c r="AF50" s="177">
        <v>0</v>
      </c>
      <c r="AG50" s="177">
        <v>37.18</v>
      </c>
      <c r="AH50" s="177">
        <v>0</v>
      </c>
      <c r="AI50" s="177">
        <v>13.64</v>
      </c>
      <c r="AJ50" s="177">
        <v>0</v>
      </c>
      <c r="AK50" s="177">
        <v>8.66</v>
      </c>
      <c r="AL50" s="177">
        <v>0</v>
      </c>
      <c r="AM50" s="177">
        <v>0</v>
      </c>
      <c r="AN50" s="177">
        <v>0</v>
      </c>
      <c r="AO50" s="177">
        <v>86.64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0.8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0.21</v>
      </c>
      <c r="E51" s="177">
        <v>0</v>
      </c>
      <c r="F51" s="177">
        <v>0</v>
      </c>
      <c r="G51" s="177">
        <v>0.38</v>
      </c>
      <c r="H51" s="177">
        <v>0</v>
      </c>
      <c r="I51" s="177">
        <v>0</v>
      </c>
      <c r="J51" s="177">
        <v>0.49</v>
      </c>
      <c r="K51" s="177">
        <v>0</v>
      </c>
      <c r="L51" s="177">
        <v>0.06</v>
      </c>
      <c r="M51" s="177">
        <v>0.03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2.58</v>
      </c>
      <c r="AD51" s="177">
        <v>0</v>
      </c>
      <c r="AE51" s="177">
        <v>0</v>
      </c>
      <c r="AF51" s="177">
        <v>0</v>
      </c>
      <c r="AG51" s="177">
        <v>38.630000000000003</v>
      </c>
      <c r="AH51" s="177">
        <v>0</v>
      </c>
      <c r="AI51" s="177">
        <v>13.64</v>
      </c>
      <c r="AJ51" s="177">
        <v>0</v>
      </c>
      <c r="AK51" s="177">
        <v>6.18</v>
      </c>
      <c r="AL51" s="177">
        <v>0</v>
      </c>
      <c r="AM51" s="177">
        <v>0</v>
      </c>
      <c r="AN51" s="177">
        <v>0</v>
      </c>
      <c r="AO51" s="177">
        <v>86.64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0.96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0.21</v>
      </c>
      <c r="E52" s="177">
        <v>0</v>
      </c>
      <c r="F52" s="177">
        <v>0</v>
      </c>
      <c r="G52" s="177">
        <v>0.38</v>
      </c>
      <c r="H52" s="177">
        <v>0</v>
      </c>
      <c r="I52" s="177">
        <v>0</v>
      </c>
      <c r="J52" s="177">
        <v>0.49</v>
      </c>
      <c r="K52" s="177">
        <v>0</v>
      </c>
      <c r="L52" s="177">
        <v>0.02</v>
      </c>
      <c r="M52" s="177">
        <v>0.03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2.58</v>
      </c>
      <c r="AD52" s="177">
        <v>0</v>
      </c>
      <c r="AE52" s="177">
        <v>0</v>
      </c>
      <c r="AF52" s="177">
        <v>0</v>
      </c>
      <c r="AG52" s="177">
        <v>38.630000000000003</v>
      </c>
      <c r="AH52" s="177">
        <v>0</v>
      </c>
      <c r="AI52" s="177">
        <v>13.64</v>
      </c>
      <c r="AJ52" s="177">
        <v>0</v>
      </c>
      <c r="AK52" s="177">
        <v>6.18</v>
      </c>
      <c r="AL52" s="177">
        <v>0</v>
      </c>
      <c r="AM52" s="177">
        <v>0</v>
      </c>
      <c r="AN52" s="177">
        <v>0</v>
      </c>
      <c r="AO52" s="177">
        <v>86.64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0.96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0.21</v>
      </c>
      <c r="E53" s="177">
        <v>0</v>
      </c>
      <c r="F53" s="177">
        <v>0</v>
      </c>
      <c r="G53" s="177">
        <v>0.38</v>
      </c>
      <c r="H53" s="177">
        <v>0</v>
      </c>
      <c r="I53" s="177">
        <v>0</v>
      </c>
      <c r="J53" s="177">
        <v>0.49</v>
      </c>
      <c r="K53" s="177">
        <v>0</v>
      </c>
      <c r="L53" s="177">
        <v>0.02</v>
      </c>
      <c r="M53" s="177">
        <v>0.03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2.58</v>
      </c>
      <c r="AD53" s="177">
        <v>0</v>
      </c>
      <c r="AE53" s="177">
        <v>0</v>
      </c>
      <c r="AF53" s="177">
        <v>0</v>
      </c>
      <c r="AG53" s="177">
        <v>38.630000000000003</v>
      </c>
      <c r="AH53" s="177">
        <v>0</v>
      </c>
      <c r="AI53" s="177">
        <v>13.64</v>
      </c>
      <c r="AJ53" s="177">
        <v>0</v>
      </c>
      <c r="AK53" s="177">
        <v>6.18</v>
      </c>
      <c r="AL53" s="177">
        <v>0</v>
      </c>
      <c r="AM53" s="177">
        <v>0</v>
      </c>
      <c r="AN53" s="177">
        <v>0</v>
      </c>
      <c r="AO53" s="177">
        <v>86.64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0.96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0.21</v>
      </c>
      <c r="E54" s="177">
        <v>0</v>
      </c>
      <c r="F54" s="177">
        <v>0</v>
      </c>
      <c r="G54" s="177">
        <v>0.38</v>
      </c>
      <c r="H54" s="177">
        <v>0</v>
      </c>
      <c r="I54" s="177">
        <v>0</v>
      </c>
      <c r="J54" s="177">
        <v>0.49</v>
      </c>
      <c r="K54" s="177">
        <v>0</v>
      </c>
      <c r="L54" s="177">
        <v>0.02</v>
      </c>
      <c r="M54" s="177">
        <v>0.03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2.58</v>
      </c>
      <c r="AD54" s="177">
        <v>0</v>
      </c>
      <c r="AE54" s="177">
        <v>0</v>
      </c>
      <c r="AF54" s="177">
        <v>0</v>
      </c>
      <c r="AG54" s="177">
        <v>38.630000000000003</v>
      </c>
      <c r="AH54" s="177">
        <v>0</v>
      </c>
      <c r="AI54" s="177">
        <v>13.64</v>
      </c>
      <c r="AJ54" s="177">
        <v>0</v>
      </c>
      <c r="AK54" s="177">
        <v>6.18</v>
      </c>
      <c r="AL54" s="177">
        <v>0</v>
      </c>
      <c r="AM54" s="177">
        <v>0</v>
      </c>
      <c r="AN54" s="177">
        <v>0</v>
      </c>
      <c r="AO54" s="177">
        <v>86.64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0.96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0.21</v>
      </c>
      <c r="E55" s="177">
        <v>0</v>
      </c>
      <c r="F55" s="177">
        <v>0</v>
      </c>
      <c r="G55" s="177">
        <v>0.38</v>
      </c>
      <c r="H55" s="177">
        <v>0</v>
      </c>
      <c r="I55" s="177">
        <v>0</v>
      </c>
      <c r="J55" s="177">
        <v>0.49</v>
      </c>
      <c r="K55" s="177">
        <v>0</v>
      </c>
      <c r="L55" s="177">
        <v>0.02</v>
      </c>
      <c r="M55" s="177">
        <v>0.03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2.58</v>
      </c>
      <c r="AD55" s="177">
        <v>0</v>
      </c>
      <c r="AE55" s="177">
        <v>0</v>
      </c>
      <c r="AF55" s="177">
        <v>0</v>
      </c>
      <c r="AG55" s="177">
        <v>38.630000000000003</v>
      </c>
      <c r="AH55" s="177">
        <v>0</v>
      </c>
      <c r="AI55" s="177">
        <v>13.64</v>
      </c>
      <c r="AJ55" s="177">
        <v>0</v>
      </c>
      <c r="AK55" s="177">
        <v>6.18</v>
      </c>
      <c r="AL55" s="177">
        <v>0</v>
      </c>
      <c r="AM55" s="177">
        <v>0</v>
      </c>
      <c r="AN55" s="177">
        <v>0</v>
      </c>
      <c r="AO55" s="177">
        <v>86.64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0.96</v>
      </c>
      <c r="AV55" s="177">
        <v>0</v>
      </c>
      <c r="AW55" s="177">
        <v>0</v>
      </c>
      <c r="AX55" s="177">
        <v>0</v>
      </c>
      <c r="AY55" s="177">
        <v>0.13</v>
      </c>
    </row>
    <row r="56" spans="1:51">
      <c r="A56" t="s">
        <v>98</v>
      </c>
      <c r="B56" s="177">
        <v>0</v>
      </c>
      <c r="C56" s="177">
        <v>0</v>
      </c>
      <c r="D56" s="177">
        <v>0.21</v>
      </c>
      <c r="E56" s="177">
        <v>0</v>
      </c>
      <c r="F56" s="177">
        <v>0</v>
      </c>
      <c r="G56" s="177">
        <v>0.38</v>
      </c>
      <c r="H56" s="177">
        <v>0</v>
      </c>
      <c r="I56" s="177">
        <v>0</v>
      </c>
      <c r="J56" s="177">
        <v>0.49</v>
      </c>
      <c r="K56" s="177">
        <v>0</v>
      </c>
      <c r="L56" s="177">
        <v>0.02</v>
      </c>
      <c r="M56" s="177">
        <v>0.03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2.58</v>
      </c>
      <c r="AD56" s="177">
        <v>0</v>
      </c>
      <c r="AE56" s="177">
        <v>0</v>
      </c>
      <c r="AF56" s="177">
        <v>0</v>
      </c>
      <c r="AG56" s="177">
        <v>38.630000000000003</v>
      </c>
      <c r="AH56" s="177">
        <v>0</v>
      </c>
      <c r="AI56" s="177">
        <v>13.64</v>
      </c>
      <c r="AJ56" s="177">
        <v>0</v>
      </c>
      <c r="AK56" s="177">
        <v>6.18</v>
      </c>
      <c r="AL56" s="177">
        <v>0</v>
      </c>
      <c r="AM56" s="177">
        <v>0</v>
      </c>
      <c r="AN56" s="177">
        <v>0</v>
      </c>
      <c r="AO56" s="177">
        <v>86.64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0.96</v>
      </c>
      <c r="AV56" s="177">
        <v>0</v>
      </c>
      <c r="AW56" s="177">
        <v>0</v>
      </c>
      <c r="AX56" s="177">
        <v>0</v>
      </c>
      <c r="AY56" s="177">
        <v>0.13</v>
      </c>
    </row>
    <row r="57" spans="1:51">
      <c r="A57" t="s">
        <v>99</v>
      </c>
      <c r="B57" s="177">
        <v>0</v>
      </c>
      <c r="C57" s="177">
        <v>0</v>
      </c>
      <c r="D57" s="177">
        <v>0.21</v>
      </c>
      <c r="E57" s="177">
        <v>0</v>
      </c>
      <c r="F57" s="177">
        <v>0</v>
      </c>
      <c r="G57" s="177">
        <v>0.38</v>
      </c>
      <c r="H57" s="177">
        <v>0</v>
      </c>
      <c r="I57" s="177">
        <v>0</v>
      </c>
      <c r="J57" s="177">
        <v>0.49</v>
      </c>
      <c r="K57" s="177">
        <v>0</v>
      </c>
      <c r="L57" s="177">
        <v>0.05</v>
      </c>
      <c r="M57" s="177">
        <v>0.03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2.65</v>
      </c>
      <c r="AD57" s="177">
        <v>0</v>
      </c>
      <c r="AE57" s="177">
        <v>0</v>
      </c>
      <c r="AF57" s="177">
        <v>0</v>
      </c>
      <c r="AG57" s="177">
        <v>38.630000000000003</v>
      </c>
      <c r="AH57" s="177">
        <v>0</v>
      </c>
      <c r="AI57" s="177">
        <v>13.64</v>
      </c>
      <c r="AJ57" s="177">
        <v>0</v>
      </c>
      <c r="AK57" s="177">
        <v>6.18</v>
      </c>
      <c r="AL57" s="177">
        <v>0</v>
      </c>
      <c r="AM57" s="177">
        <v>0</v>
      </c>
      <c r="AN57" s="177">
        <v>0</v>
      </c>
      <c r="AO57" s="177">
        <v>86.64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0.96</v>
      </c>
      <c r="AV57" s="177">
        <v>0</v>
      </c>
      <c r="AW57" s="177">
        <v>0</v>
      </c>
      <c r="AX57" s="177">
        <v>0</v>
      </c>
      <c r="AY57" s="177">
        <v>0.13</v>
      </c>
    </row>
    <row r="58" spans="1:51">
      <c r="A58" t="s">
        <v>100</v>
      </c>
      <c r="B58" s="177">
        <v>0</v>
      </c>
      <c r="C58" s="177">
        <v>0</v>
      </c>
      <c r="D58" s="177">
        <v>0.21</v>
      </c>
      <c r="E58" s="177">
        <v>0</v>
      </c>
      <c r="F58" s="177">
        <v>0</v>
      </c>
      <c r="G58" s="177">
        <v>0.38</v>
      </c>
      <c r="H58" s="177">
        <v>0</v>
      </c>
      <c r="I58" s="177">
        <v>0</v>
      </c>
      <c r="J58" s="177">
        <v>0.49</v>
      </c>
      <c r="K58" s="177">
        <v>0</v>
      </c>
      <c r="L58" s="177">
        <v>0.02</v>
      </c>
      <c r="M58" s="177">
        <v>0.03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2.65</v>
      </c>
      <c r="AD58" s="177">
        <v>0</v>
      </c>
      <c r="AE58" s="177">
        <v>0</v>
      </c>
      <c r="AF58" s="177">
        <v>0</v>
      </c>
      <c r="AG58" s="177">
        <v>38.630000000000003</v>
      </c>
      <c r="AH58" s="177">
        <v>0</v>
      </c>
      <c r="AI58" s="177">
        <v>13.64</v>
      </c>
      <c r="AJ58" s="177">
        <v>0</v>
      </c>
      <c r="AK58" s="177">
        <v>6.18</v>
      </c>
      <c r="AL58" s="177">
        <v>0</v>
      </c>
      <c r="AM58" s="177">
        <v>0</v>
      </c>
      <c r="AN58" s="177">
        <v>0</v>
      </c>
      <c r="AO58" s="177">
        <v>86.64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0.96</v>
      </c>
      <c r="AV58" s="177">
        <v>0</v>
      </c>
      <c r="AW58" s="177">
        <v>0</v>
      </c>
      <c r="AX58" s="177">
        <v>0</v>
      </c>
      <c r="AY58" s="177">
        <v>0.13</v>
      </c>
    </row>
    <row r="59" spans="1:51">
      <c r="A59" t="s">
        <v>101</v>
      </c>
      <c r="B59" s="177">
        <v>0</v>
      </c>
      <c r="C59" s="177">
        <v>0</v>
      </c>
      <c r="D59" s="177">
        <v>0.21</v>
      </c>
      <c r="E59" s="177">
        <v>0</v>
      </c>
      <c r="F59" s="177">
        <v>0</v>
      </c>
      <c r="G59" s="177">
        <v>0.38</v>
      </c>
      <c r="H59" s="177">
        <v>0</v>
      </c>
      <c r="I59" s="177">
        <v>0</v>
      </c>
      <c r="J59" s="177">
        <v>0.49</v>
      </c>
      <c r="K59" s="177">
        <v>0</v>
      </c>
      <c r="L59" s="177">
        <v>0.02</v>
      </c>
      <c r="M59" s="177">
        <v>0.03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2.65</v>
      </c>
      <c r="AD59" s="177">
        <v>0</v>
      </c>
      <c r="AE59" s="177">
        <v>0</v>
      </c>
      <c r="AF59" s="177">
        <v>0</v>
      </c>
      <c r="AG59" s="177">
        <v>38.630000000000003</v>
      </c>
      <c r="AH59" s="177">
        <v>0</v>
      </c>
      <c r="AI59" s="177">
        <v>13.64</v>
      </c>
      <c r="AJ59" s="177">
        <v>0</v>
      </c>
      <c r="AK59" s="177">
        <v>6.18</v>
      </c>
      <c r="AL59" s="177">
        <v>0</v>
      </c>
      <c r="AM59" s="177">
        <v>0</v>
      </c>
      <c r="AN59" s="177">
        <v>0</v>
      </c>
      <c r="AO59" s="177">
        <v>86.64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0.96</v>
      </c>
      <c r="AV59" s="177">
        <v>0</v>
      </c>
      <c r="AW59" s="177">
        <v>0</v>
      </c>
      <c r="AX59" s="177">
        <v>0</v>
      </c>
      <c r="AY59" s="177">
        <v>0.13</v>
      </c>
    </row>
    <row r="60" spans="1:51">
      <c r="A60" t="s">
        <v>102</v>
      </c>
      <c r="B60" s="177">
        <v>0</v>
      </c>
      <c r="C60" s="177">
        <v>0</v>
      </c>
      <c r="D60" s="177">
        <v>0.21</v>
      </c>
      <c r="E60" s="177">
        <v>0</v>
      </c>
      <c r="F60" s="177">
        <v>0</v>
      </c>
      <c r="G60" s="177">
        <v>0.38</v>
      </c>
      <c r="H60" s="177">
        <v>0</v>
      </c>
      <c r="I60" s="177">
        <v>0</v>
      </c>
      <c r="J60" s="177">
        <v>0.49</v>
      </c>
      <c r="K60" s="177">
        <v>0</v>
      </c>
      <c r="L60" s="177">
        <v>0.02</v>
      </c>
      <c r="M60" s="177">
        <v>0.03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2.65</v>
      </c>
      <c r="AD60" s="177">
        <v>0</v>
      </c>
      <c r="AE60" s="177">
        <v>0</v>
      </c>
      <c r="AF60" s="177">
        <v>0</v>
      </c>
      <c r="AG60" s="177">
        <v>38.630000000000003</v>
      </c>
      <c r="AH60" s="177">
        <v>0</v>
      </c>
      <c r="AI60" s="177">
        <v>13.64</v>
      </c>
      <c r="AJ60" s="177">
        <v>0</v>
      </c>
      <c r="AK60" s="177">
        <v>6.18</v>
      </c>
      <c r="AL60" s="177">
        <v>0</v>
      </c>
      <c r="AM60" s="177">
        <v>0</v>
      </c>
      <c r="AN60" s="177">
        <v>0</v>
      </c>
      <c r="AO60" s="177">
        <v>86.64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0.96</v>
      </c>
      <c r="AV60" s="177">
        <v>0</v>
      </c>
      <c r="AW60" s="177">
        <v>0</v>
      </c>
      <c r="AX60" s="177">
        <v>0</v>
      </c>
      <c r="AY60" s="177">
        <v>0.13</v>
      </c>
    </row>
    <row r="61" spans="1:51">
      <c r="A61" t="s">
        <v>103</v>
      </c>
      <c r="B61" s="177">
        <v>0</v>
      </c>
      <c r="C61" s="177">
        <v>0</v>
      </c>
      <c r="D61" s="177">
        <v>0.21</v>
      </c>
      <c r="E61" s="177">
        <v>0</v>
      </c>
      <c r="F61" s="177">
        <v>0</v>
      </c>
      <c r="G61" s="177">
        <v>0.38</v>
      </c>
      <c r="H61" s="177">
        <v>0</v>
      </c>
      <c r="I61" s="177">
        <v>0</v>
      </c>
      <c r="J61" s="177">
        <v>0.49</v>
      </c>
      <c r="K61" s="177">
        <v>0</v>
      </c>
      <c r="L61" s="177">
        <v>0.02</v>
      </c>
      <c r="M61" s="177">
        <v>0.03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2.65</v>
      </c>
      <c r="AD61" s="177">
        <v>0</v>
      </c>
      <c r="AE61" s="177">
        <v>0</v>
      </c>
      <c r="AF61" s="177">
        <v>0</v>
      </c>
      <c r="AG61" s="177">
        <v>38.630000000000003</v>
      </c>
      <c r="AH61" s="177">
        <v>0</v>
      </c>
      <c r="AI61" s="177">
        <v>13.64</v>
      </c>
      <c r="AJ61" s="177">
        <v>0</v>
      </c>
      <c r="AK61" s="177">
        <v>6.18</v>
      </c>
      <c r="AL61" s="177">
        <v>0</v>
      </c>
      <c r="AM61" s="177">
        <v>0</v>
      </c>
      <c r="AN61" s="177">
        <v>0</v>
      </c>
      <c r="AO61" s="177">
        <v>86.64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0.96</v>
      </c>
      <c r="AV61" s="177">
        <v>0</v>
      </c>
      <c r="AW61" s="177">
        <v>0</v>
      </c>
      <c r="AX61" s="177">
        <v>0</v>
      </c>
      <c r="AY61" s="177">
        <v>0.13</v>
      </c>
    </row>
    <row r="62" spans="1:51">
      <c r="A62" t="s">
        <v>104</v>
      </c>
      <c r="B62" s="177">
        <v>0</v>
      </c>
      <c r="C62" s="177">
        <v>0</v>
      </c>
      <c r="D62" s="177">
        <v>0.21</v>
      </c>
      <c r="E62" s="177">
        <v>0</v>
      </c>
      <c r="F62" s="177">
        <v>0</v>
      </c>
      <c r="G62" s="177">
        <v>0.38</v>
      </c>
      <c r="H62" s="177">
        <v>0</v>
      </c>
      <c r="I62" s="177">
        <v>0</v>
      </c>
      <c r="J62" s="177">
        <v>0.49</v>
      </c>
      <c r="K62" s="177">
        <v>0</v>
      </c>
      <c r="L62" s="177">
        <v>0.02</v>
      </c>
      <c r="M62" s="177">
        <v>0.03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2.65</v>
      </c>
      <c r="AD62" s="177">
        <v>0</v>
      </c>
      <c r="AE62" s="177">
        <v>0</v>
      </c>
      <c r="AF62" s="177">
        <v>0</v>
      </c>
      <c r="AG62" s="177">
        <v>36.24</v>
      </c>
      <c r="AH62" s="177">
        <v>0</v>
      </c>
      <c r="AI62" s="177">
        <v>13.64</v>
      </c>
      <c r="AJ62" s="177">
        <v>0</v>
      </c>
      <c r="AK62" s="177">
        <v>6.18</v>
      </c>
      <c r="AL62" s="177">
        <v>0</v>
      </c>
      <c r="AM62" s="177">
        <v>0</v>
      </c>
      <c r="AN62" s="177">
        <v>0</v>
      </c>
      <c r="AO62" s="177">
        <v>86.64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0.96</v>
      </c>
      <c r="AV62" s="177">
        <v>0</v>
      </c>
      <c r="AW62" s="177">
        <v>0</v>
      </c>
      <c r="AX62" s="177">
        <v>0</v>
      </c>
      <c r="AY62" s="177">
        <v>0.13</v>
      </c>
    </row>
    <row r="63" spans="1:51">
      <c r="A63" t="s">
        <v>105</v>
      </c>
      <c r="B63" s="177">
        <v>0</v>
      </c>
      <c r="C63" s="177">
        <v>0</v>
      </c>
      <c r="D63" s="177">
        <v>0.21</v>
      </c>
      <c r="E63" s="177">
        <v>0</v>
      </c>
      <c r="F63" s="177">
        <v>0</v>
      </c>
      <c r="G63" s="177">
        <v>0.38</v>
      </c>
      <c r="H63" s="177">
        <v>0</v>
      </c>
      <c r="I63" s="177">
        <v>0</v>
      </c>
      <c r="J63" s="177">
        <v>0.49</v>
      </c>
      <c r="K63" s="177">
        <v>0</v>
      </c>
      <c r="L63" s="177">
        <v>0.03</v>
      </c>
      <c r="M63" s="177">
        <v>0.03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2.65</v>
      </c>
      <c r="AD63" s="177">
        <v>0</v>
      </c>
      <c r="AE63" s="177">
        <v>0</v>
      </c>
      <c r="AF63" s="177">
        <v>0</v>
      </c>
      <c r="AG63" s="177">
        <v>36.24</v>
      </c>
      <c r="AH63" s="177">
        <v>0</v>
      </c>
      <c r="AI63" s="177">
        <v>13.64</v>
      </c>
      <c r="AJ63" s="177">
        <v>0</v>
      </c>
      <c r="AK63" s="177">
        <v>6.18</v>
      </c>
      <c r="AL63" s="177">
        <v>0</v>
      </c>
      <c r="AM63" s="177">
        <v>0</v>
      </c>
      <c r="AN63" s="177">
        <v>0</v>
      </c>
      <c r="AO63" s="177">
        <v>86.64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0.96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0.21</v>
      </c>
      <c r="E64" s="177">
        <v>0</v>
      </c>
      <c r="F64" s="177">
        <v>0</v>
      </c>
      <c r="G64" s="177">
        <v>0.38</v>
      </c>
      <c r="H64" s="177">
        <v>0</v>
      </c>
      <c r="I64" s="177">
        <v>0</v>
      </c>
      <c r="J64" s="177">
        <v>0.49</v>
      </c>
      <c r="K64" s="177">
        <v>0</v>
      </c>
      <c r="L64" s="177">
        <v>0.03</v>
      </c>
      <c r="M64" s="177">
        <v>0.03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2.65</v>
      </c>
      <c r="AD64" s="177">
        <v>0</v>
      </c>
      <c r="AE64" s="177">
        <v>0</v>
      </c>
      <c r="AF64" s="177">
        <v>0</v>
      </c>
      <c r="AG64" s="177">
        <v>36.24</v>
      </c>
      <c r="AH64" s="177">
        <v>0</v>
      </c>
      <c r="AI64" s="177">
        <v>13.64</v>
      </c>
      <c r="AJ64" s="177">
        <v>0</v>
      </c>
      <c r="AK64" s="177">
        <v>6.18</v>
      </c>
      <c r="AL64" s="177">
        <v>0</v>
      </c>
      <c r="AM64" s="177">
        <v>0</v>
      </c>
      <c r="AN64" s="177">
        <v>0</v>
      </c>
      <c r="AO64" s="177">
        <v>86.64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0.96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0.21</v>
      </c>
      <c r="E65" s="177">
        <v>0</v>
      </c>
      <c r="F65" s="177">
        <v>0</v>
      </c>
      <c r="G65" s="177">
        <v>0.38</v>
      </c>
      <c r="H65" s="177">
        <v>0</v>
      </c>
      <c r="I65" s="177">
        <v>0</v>
      </c>
      <c r="J65" s="177">
        <v>0.49</v>
      </c>
      <c r="K65" s="177">
        <v>0</v>
      </c>
      <c r="L65" s="177">
        <v>0.03</v>
      </c>
      <c r="M65" s="177">
        <v>0.03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2.65</v>
      </c>
      <c r="AD65" s="177">
        <v>0</v>
      </c>
      <c r="AE65" s="177">
        <v>0</v>
      </c>
      <c r="AF65" s="177">
        <v>0</v>
      </c>
      <c r="AG65" s="177">
        <v>36.24</v>
      </c>
      <c r="AH65" s="177">
        <v>0</v>
      </c>
      <c r="AI65" s="177">
        <v>13.64</v>
      </c>
      <c r="AJ65" s="177">
        <v>0</v>
      </c>
      <c r="AK65" s="177">
        <v>6.18</v>
      </c>
      <c r="AL65" s="177">
        <v>0</v>
      </c>
      <c r="AM65" s="177">
        <v>0</v>
      </c>
      <c r="AN65" s="177">
        <v>0</v>
      </c>
      <c r="AO65" s="177">
        <v>86.64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0.96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0.21</v>
      </c>
      <c r="E66" s="177">
        <v>0</v>
      </c>
      <c r="F66" s="177">
        <v>0</v>
      </c>
      <c r="G66" s="177">
        <v>0.38</v>
      </c>
      <c r="H66" s="177">
        <v>0</v>
      </c>
      <c r="I66" s="177">
        <v>0</v>
      </c>
      <c r="J66" s="177">
        <v>0.49</v>
      </c>
      <c r="K66" s="177">
        <v>0</v>
      </c>
      <c r="L66" s="177">
        <v>0.03</v>
      </c>
      <c r="M66" s="177">
        <v>0.03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2.65</v>
      </c>
      <c r="AD66" s="177">
        <v>0</v>
      </c>
      <c r="AE66" s="177">
        <v>0</v>
      </c>
      <c r="AF66" s="177">
        <v>0</v>
      </c>
      <c r="AG66" s="177">
        <v>36.24</v>
      </c>
      <c r="AH66" s="177">
        <v>0</v>
      </c>
      <c r="AI66" s="177">
        <v>13.64</v>
      </c>
      <c r="AJ66" s="177">
        <v>0</v>
      </c>
      <c r="AK66" s="177">
        <v>6.18</v>
      </c>
      <c r="AL66" s="177">
        <v>0</v>
      </c>
      <c r="AM66" s="177">
        <v>0</v>
      </c>
      <c r="AN66" s="177">
        <v>0</v>
      </c>
      <c r="AO66" s="177">
        <v>86.64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0.96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0.21</v>
      </c>
      <c r="E67" s="177">
        <v>0</v>
      </c>
      <c r="F67" s="177">
        <v>0</v>
      </c>
      <c r="G67" s="177">
        <v>0.38</v>
      </c>
      <c r="H67" s="177">
        <v>0</v>
      </c>
      <c r="I67" s="177">
        <v>0</v>
      </c>
      <c r="J67" s="177">
        <v>0.49</v>
      </c>
      <c r="K67" s="177">
        <v>0</v>
      </c>
      <c r="L67" s="177">
        <v>0.02</v>
      </c>
      <c r="M67" s="177">
        <v>0.03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2.65</v>
      </c>
      <c r="AD67" s="177">
        <v>0</v>
      </c>
      <c r="AE67" s="177">
        <v>0</v>
      </c>
      <c r="AF67" s="177">
        <v>0</v>
      </c>
      <c r="AG67" s="177">
        <v>36.24</v>
      </c>
      <c r="AH67" s="177">
        <v>0</v>
      </c>
      <c r="AI67" s="177">
        <v>13.64</v>
      </c>
      <c r="AJ67" s="177">
        <v>0</v>
      </c>
      <c r="AK67" s="177">
        <v>6.18</v>
      </c>
      <c r="AL67" s="177">
        <v>0</v>
      </c>
      <c r="AM67" s="177">
        <v>0</v>
      </c>
      <c r="AN67" s="177">
        <v>0</v>
      </c>
      <c r="AO67" s="177">
        <v>86.64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0.96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0.21</v>
      </c>
      <c r="E68" s="177">
        <v>0</v>
      </c>
      <c r="F68" s="177">
        <v>0</v>
      </c>
      <c r="G68" s="177">
        <v>0.38</v>
      </c>
      <c r="H68" s="177">
        <v>0</v>
      </c>
      <c r="I68" s="177">
        <v>0</v>
      </c>
      <c r="J68" s="177">
        <v>0.49</v>
      </c>
      <c r="K68" s="177">
        <v>0</v>
      </c>
      <c r="L68" s="177">
        <v>0.02</v>
      </c>
      <c r="M68" s="177">
        <v>0.03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2.65</v>
      </c>
      <c r="AD68" s="177">
        <v>0</v>
      </c>
      <c r="AE68" s="177">
        <v>0</v>
      </c>
      <c r="AF68" s="177">
        <v>0</v>
      </c>
      <c r="AG68" s="177">
        <v>36.24</v>
      </c>
      <c r="AH68" s="177">
        <v>0</v>
      </c>
      <c r="AI68" s="177">
        <v>13.64</v>
      </c>
      <c r="AJ68" s="177">
        <v>0</v>
      </c>
      <c r="AK68" s="177">
        <v>6.18</v>
      </c>
      <c r="AL68" s="177">
        <v>0</v>
      </c>
      <c r="AM68" s="177">
        <v>0</v>
      </c>
      <c r="AN68" s="177">
        <v>0</v>
      </c>
      <c r="AO68" s="177">
        <v>86.64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0.96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0.21</v>
      </c>
      <c r="E69" s="177">
        <v>0</v>
      </c>
      <c r="F69" s="177">
        <v>0</v>
      </c>
      <c r="G69" s="177">
        <v>0.38</v>
      </c>
      <c r="H69" s="177">
        <v>0</v>
      </c>
      <c r="I69" s="177">
        <v>0</v>
      </c>
      <c r="J69" s="177">
        <v>0.49</v>
      </c>
      <c r="K69" s="177">
        <v>0</v>
      </c>
      <c r="L69" s="177">
        <v>0</v>
      </c>
      <c r="M69" s="177">
        <v>0.03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2.65</v>
      </c>
      <c r="AD69" s="177">
        <v>0</v>
      </c>
      <c r="AE69" s="177">
        <v>0</v>
      </c>
      <c r="AF69" s="177">
        <v>0</v>
      </c>
      <c r="AG69" s="177">
        <v>36.24</v>
      </c>
      <c r="AH69" s="177">
        <v>0</v>
      </c>
      <c r="AI69" s="177">
        <v>13.64</v>
      </c>
      <c r="AJ69" s="177">
        <v>0</v>
      </c>
      <c r="AK69" s="177">
        <v>9.18</v>
      </c>
      <c r="AL69" s="177">
        <v>0</v>
      </c>
      <c r="AM69" s="177">
        <v>0</v>
      </c>
      <c r="AN69" s="177">
        <v>0</v>
      </c>
      <c r="AO69" s="177">
        <v>86.64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0.96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0.21</v>
      </c>
      <c r="E70" s="177">
        <v>0</v>
      </c>
      <c r="F70" s="177">
        <v>0</v>
      </c>
      <c r="G70" s="177">
        <v>0.38</v>
      </c>
      <c r="H70" s="177">
        <v>0</v>
      </c>
      <c r="I70" s="177">
        <v>0</v>
      </c>
      <c r="J70" s="177">
        <v>0.49</v>
      </c>
      <c r="K70" s="177">
        <v>0</v>
      </c>
      <c r="L70" s="177">
        <v>0</v>
      </c>
      <c r="M70" s="177">
        <v>0.03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2.65</v>
      </c>
      <c r="AD70" s="177">
        <v>0</v>
      </c>
      <c r="AE70" s="177">
        <v>0</v>
      </c>
      <c r="AF70" s="177">
        <v>0</v>
      </c>
      <c r="AG70" s="177">
        <v>36.24</v>
      </c>
      <c r="AH70" s="177">
        <v>0</v>
      </c>
      <c r="AI70" s="177">
        <v>13.64</v>
      </c>
      <c r="AJ70" s="177">
        <v>0</v>
      </c>
      <c r="AK70" s="177">
        <v>9.18</v>
      </c>
      <c r="AL70" s="177">
        <v>0</v>
      </c>
      <c r="AM70" s="177">
        <v>0</v>
      </c>
      <c r="AN70" s="177">
        <v>0</v>
      </c>
      <c r="AO70" s="177">
        <v>86.64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0.96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0.21</v>
      </c>
      <c r="E71" s="177">
        <v>0</v>
      </c>
      <c r="F71" s="177">
        <v>0</v>
      </c>
      <c r="G71" s="177">
        <v>0.38</v>
      </c>
      <c r="H71" s="177">
        <v>0</v>
      </c>
      <c r="I71" s="177">
        <v>0</v>
      </c>
      <c r="J71" s="177">
        <v>0.49</v>
      </c>
      <c r="K71" s="177">
        <v>0</v>
      </c>
      <c r="L71" s="177">
        <v>0.04</v>
      </c>
      <c r="M71" s="177">
        <v>0.03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2.65</v>
      </c>
      <c r="AD71" s="177">
        <v>0</v>
      </c>
      <c r="AE71" s="177">
        <v>0</v>
      </c>
      <c r="AF71" s="177">
        <v>0</v>
      </c>
      <c r="AG71" s="177">
        <v>36.24</v>
      </c>
      <c r="AH71" s="177">
        <v>0</v>
      </c>
      <c r="AI71" s="177">
        <v>13.64</v>
      </c>
      <c r="AJ71" s="177">
        <v>0</v>
      </c>
      <c r="AK71" s="177">
        <v>9.18</v>
      </c>
      <c r="AL71" s="177">
        <v>0</v>
      </c>
      <c r="AM71" s="177">
        <v>0</v>
      </c>
      <c r="AN71" s="177">
        <v>0</v>
      </c>
      <c r="AO71" s="177">
        <v>86.64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0.96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0.21</v>
      </c>
      <c r="E72" s="177">
        <v>0</v>
      </c>
      <c r="F72" s="177">
        <v>0</v>
      </c>
      <c r="G72" s="177">
        <v>0.38</v>
      </c>
      <c r="H72" s="177">
        <v>0</v>
      </c>
      <c r="I72" s="177">
        <v>0</v>
      </c>
      <c r="J72" s="177">
        <v>0.49</v>
      </c>
      <c r="K72" s="177">
        <v>0</v>
      </c>
      <c r="L72" s="177">
        <v>0.04</v>
      </c>
      <c r="M72" s="177">
        <v>0.03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2.65</v>
      </c>
      <c r="AD72" s="177">
        <v>0</v>
      </c>
      <c r="AE72" s="177">
        <v>0</v>
      </c>
      <c r="AF72" s="177">
        <v>0</v>
      </c>
      <c r="AG72" s="177">
        <v>49.46</v>
      </c>
      <c r="AH72" s="177">
        <v>0</v>
      </c>
      <c r="AI72" s="177">
        <v>13.64</v>
      </c>
      <c r="AJ72" s="177">
        <v>0</v>
      </c>
      <c r="AK72" s="177">
        <v>9.18</v>
      </c>
      <c r="AL72" s="177">
        <v>0</v>
      </c>
      <c r="AM72" s="177">
        <v>0</v>
      </c>
      <c r="AN72" s="177">
        <v>0</v>
      </c>
      <c r="AO72" s="177">
        <v>86.64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0.96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0.21</v>
      </c>
      <c r="E73" s="177">
        <v>0</v>
      </c>
      <c r="F73" s="177">
        <v>0</v>
      </c>
      <c r="G73" s="177">
        <v>0.38</v>
      </c>
      <c r="H73" s="177">
        <v>0</v>
      </c>
      <c r="I73" s="177">
        <v>0</v>
      </c>
      <c r="J73" s="177">
        <v>0.49</v>
      </c>
      <c r="K73" s="177">
        <v>0</v>
      </c>
      <c r="L73" s="177">
        <v>0.04</v>
      </c>
      <c r="M73" s="177">
        <v>0.03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2.65</v>
      </c>
      <c r="AD73" s="177">
        <v>0</v>
      </c>
      <c r="AE73" s="177">
        <v>0</v>
      </c>
      <c r="AF73" s="177">
        <v>0</v>
      </c>
      <c r="AG73" s="177">
        <v>36.24</v>
      </c>
      <c r="AH73" s="177">
        <v>0</v>
      </c>
      <c r="AI73" s="177">
        <v>13.64</v>
      </c>
      <c r="AJ73" s="177">
        <v>0</v>
      </c>
      <c r="AK73" s="177">
        <v>11.09</v>
      </c>
      <c r="AL73" s="177">
        <v>0</v>
      </c>
      <c r="AM73" s="177">
        <v>0</v>
      </c>
      <c r="AN73" s="177">
        <v>0</v>
      </c>
      <c r="AO73" s="177">
        <v>86.64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0.96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0.21</v>
      </c>
      <c r="E74" s="177">
        <v>0</v>
      </c>
      <c r="F74" s="177">
        <v>0</v>
      </c>
      <c r="G74" s="177">
        <v>0.38</v>
      </c>
      <c r="H74" s="177">
        <v>0</v>
      </c>
      <c r="I74" s="177">
        <v>0</v>
      </c>
      <c r="J74" s="177">
        <v>0.49</v>
      </c>
      <c r="K74" s="177">
        <v>0</v>
      </c>
      <c r="L74" s="177">
        <v>0.04</v>
      </c>
      <c r="M74" s="177">
        <v>0.03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2.65</v>
      </c>
      <c r="AD74" s="177">
        <v>0</v>
      </c>
      <c r="AE74" s="177">
        <v>0</v>
      </c>
      <c r="AF74" s="177">
        <v>0</v>
      </c>
      <c r="AG74" s="177">
        <v>36.24</v>
      </c>
      <c r="AH74" s="177">
        <v>0</v>
      </c>
      <c r="AI74" s="177">
        <v>13.64</v>
      </c>
      <c r="AJ74" s="177">
        <v>0</v>
      </c>
      <c r="AK74" s="177">
        <v>11.09</v>
      </c>
      <c r="AL74" s="177">
        <v>0</v>
      </c>
      <c r="AM74" s="177">
        <v>0</v>
      </c>
      <c r="AN74" s="177">
        <v>0</v>
      </c>
      <c r="AO74" s="177">
        <v>86.64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0.96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0.2</v>
      </c>
      <c r="E75" s="177">
        <v>0</v>
      </c>
      <c r="F75" s="177">
        <v>0</v>
      </c>
      <c r="G75" s="177">
        <v>0.38</v>
      </c>
      <c r="H75" s="177">
        <v>0</v>
      </c>
      <c r="I75" s="177">
        <v>0</v>
      </c>
      <c r="J75" s="177">
        <v>0.49</v>
      </c>
      <c r="K75" s="177">
        <v>0</v>
      </c>
      <c r="L75" s="177">
        <v>0.04</v>
      </c>
      <c r="M75" s="177">
        <v>0.03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2.65</v>
      </c>
      <c r="AD75" s="177">
        <v>0</v>
      </c>
      <c r="AE75" s="177">
        <v>0</v>
      </c>
      <c r="AF75" s="177">
        <v>0</v>
      </c>
      <c r="AG75" s="177">
        <v>36.24</v>
      </c>
      <c r="AH75" s="177">
        <v>0</v>
      </c>
      <c r="AI75" s="177">
        <v>13.64</v>
      </c>
      <c r="AJ75" s="177">
        <v>0</v>
      </c>
      <c r="AK75" s="177">
        <v>11.09</v>
      </c>
      <c r="AL75" s="177">
        <v>0</v>
      </c>
      <c r="AM75" s="177">
        <v>0</v>
      </c>
      <c r="AN75" s="177">
        <v>0</v>
      </c>
      <c r="AO75" s="177">
        <v>88.46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0.96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0.21</v>
      </c>
      <c r="E76" s="177">
        <v>0</v>
      </c>
      <c r="F76" s="177">
        <v>0</v>
      </c>
      <c r="G76" s="177">
        <v>0.38</v>
      </c>
      <c r="H76" s="177">
        <v>0</v>
      </c>
      <c r="I76" s="177">
        <v>0</v>
      </c>
      <c r="J76" s="177">
        <v>0.49</v>
      </c>
      <c r="K76" s="177">
        <v>0</v>
      </c>
      <c r="L76" s="177">
        <v>0.04</v>
      </c>
      <c r="M76" s="177">
        <v>0.03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2.65</v>
      </c>
      <c r="AD76" s="177">
        <v>0</v>
      </c>
      <c r="AE76" s="177">
        <v>0</v>
      </c>
      <c r="AF76" s="177">
        <v>0</v>
      </c>
      <c r="AG76" s="177">
        <v>36.24</v>
      </c>
      <c r="AH76" s="177">
        <v>0</v>
      </c>
      <c r="AI76" s="177">
        <v>13.64</v>
      </c>
      <c r="AJ76" s="177">
        <v>0</v>
      </c>
      <c r="AK76" s="177">
        <v>11.09</v>
      </c>
      <c r="AL76" s="177">
        <v>0</v>
      </c>
      <c r="AM76" s="177">
        <v>0</v>
      </c>
      <c r="AN76" s="177">
        <v>0</v>
      </c>
      <c r="AO76" s="177">
        <v>88.46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0.96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0.21</v>
      </c>
      <c r="E77" s="177">
        <v>0</v>
      </c>
      <c r="F77" s="177">
        <v>0</v>
      </c>
      <c r="G77" s="177">
        <v>0.38</v>
      </c>
      <c r="H77" s="177">
        <v>0</v>
      </c>
      <c r="I77" s="177">
        <v>0</v>
      </c>
      <c r="J77" s="177">
        <v>0.49</v>
      </c>
      <c r="K77" s="177">
        <v>0</v>
      </c>
      <c r="L77" s="177">
        <v>0.04</v>
      </c>
      <c r="M77" s="177">
        <v>0.03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2.65</v>
      </c>
      <c r="AD77" s="177">
        <v>0</v>
      </c>
      <c r="AE77" s="177">
        <v>0</v>
      </c>
      <c r="AF77" s="177">
        <v>0</v>
      </c>
      <c r="AG77" s="177">
        <v>38.630000000000003</v>
      </c>
      <c r="AH77" s="177">
        <v>0</v>
      </c>
      <c r="AI77" s="177">
        <v>13.64</v>
      </c>
      <c r="AJ77" s="177">
        <v>0</v>
      </c>
      <c r="AK77" s="177">
        <v>11.09</v>
      </c>
      <c r="AL77" s="177">
        <v>0</v>
      </c>
      <c r="AM77" s="177">
        <v>0</v>
      </c>
      <c r="AN77" s="177">
        <v>0</v>
      </c>
      <c r="AO77" s="177">
        <v>88.46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0.96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0.21</v>
      </c>
      <c r="E78" s="177">
        <v>0</v>
      </c>
      <c r="F78" s="177">
        <v>0</v>
      </c>
      <c r="G78" s="177">
        <v>0.38</v>
      </c>
      <c r="H78" s="177">
        <v>0</v>
      </c>
      <c r="I78" s="177">
        <v>0</v>
      </c>
      <c r="J78" s="177">
        <v>0.49</v>
      </c>
      <c r="K78" s="177">
        <v>0</v>
      </c>
      <c r="L78" s="177">
        <v>0.04</v>
      </c>
      <c r="M78" s="177">
        <v>0.03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2.65</v>
      </c>
      <c r="AD78" s="177">
        <v>0</v>
      </c>
      <c r="AE78" s="177">
        <v>0</v>
      </c>
      <c r="AF78" s="177">
        <v>0</v>
      </c>
      <c r="AG78" s="177">
        <v>37.799999999999997</v>
      </c>
      <c r="AH78" s="177">
        <v>0</v>
      </c>
      <c r="AI78" s="177">
        <v>13.64</v>
      </c>
      <c r="AJ78" s="177">
        <v>0</v>
      </c>
      <c r="AK78" s="177">
        <v>11.09</v>
      </c>
      <c r="AL78" s="177">
        <v>0</v>
      </c>
      <c r="AM78" s="177">
        <v>0</v>
      </c>
      <c r="AN78" s="177">
        <v>0</v>
      </c>
      <c r="AO78" s="177">
        <v>88.46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0.96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0.21</v>
      </c>
      <c r="E79" s="177">
        <v>0</v>
      </c>
      <c r="F79" s="177">
        <v>0</v>
      </c>
      <c r="G79" s="177">
        <v>0.38</v>
      </c>
      <c r="H79" s="177">
        <v>0</v>
      </c>
      <c r="I79" s="177">
        <v>0</v>
      </c>
      <c r="J79" s="177">
        <v>0.49</v>
      </c>
      <c r="K79" s="177">
        <v>0</v>
      </c>
      <c r="L79" s="177">
        <v>0.04</v>
      </c>
      <c r="M79" s="177">
        <v>0.03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2.65</v>
      </c>
      <c r="AD79" s="177">
        <v>0</v>
      </c>
      <c r="AE79" s="177">
        <v>0</v>
      </c>
      <c r="AF79" s="177">
        <v>0</v>
      </c>
      <c r="AG79" s="177">
        <v>37.799999999999997</v>
      </c>
      <c r="AH79" s="177">
        <v>0</v>
      </c>
      <c r="AI79" s="177">
        <v>13.64</v>
      </c>
      <c r="AJ79" s="177">
        <v>0</v>
      </c>
      <c r="AK79" s="177">
        <v>11.09</v>
      </c>
      <c r="AL79" s="177">
        <v>0</v>
      </c>
      <c r="AM79" s="177">
        <v>0</v>
      </c>
      <c r="AN79" s="177">
        <v>0</v>
      </c>
      <c r="AO79" s="177">
        <v>88.46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0.96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0.21</v>
      </c>
      <c r="E80" s="177">
        <v>0</v>
      </c>
      <c r="F80" s="177">
        <v>0</v>
      </c>
      <c r="G80" s="177">
        <v>0.38</v>
      </c>
      <c r="H80" s="177">
        <v>0</v>
      </c>
      <c r="I80" s="177">
        <v>0</v>
      </c>
      <c r="J80" s="177">
        <v>0.49</v>
      </c>
      <c r="K80" s="177">
        <v>0</v>
      </c>
      <c r="L80" s="177">
        <v>0.04</v>
      </c>
      <c r="M80" s="177">
        <v>0.03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2.65</v>
      </c>
      <c r="AD80" s="177">
        <v>0</v>
      </c>
      <c r="AE80" s="177">
        <v>0</v>
      </c>
      <c r="AF80" s="177">
        <v>0</v>
      </c>
      <c r="AG80" s="177">
        <v>36.24</v>
      </c>
      <c r="AH80" s="177">
        <v>0</v>
      </c>
      <c r="AI80" s="177">
        <v>13.64</v>
      </c>
      <c r="AJ80" s="177">
        <v>0</v>
      </c>
      <c r="AK80" s="177">
        <v>14.18</v>
      </c>
      <c r="AL80" s="177">
        <v>0</v>
      </c>
      <c r="AM80" s="177">
        <v>0</v>
      </c>
      <c r="AN80" s="177">
        <v>0</v>
      </c>
      <c r="AO80" s="177">
        <v>88.46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0.96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0.21</v>
      </c>
      <c r="E81" s="177">
        <v>0</v>
      </c>
      <c r="F81" s="177">
        <v>0</v>
      </c>
      <c r="G81" s="177">
        <v>0.38</v>
      </c>
      <c r="H81" s="177">
        <v>0</v>
      </c>
      <c r="I81" s="177">
        <v>0</v>
      </c>
      <c r="J81" s="177">
        <v>0.49</v>
      </c>
      <c r="K81" s="177">
        <v>0</v>
      </c>
      <c r="L81" s="177">
        <v>0.04</v>
      </c>
      <c r="M81" s="177">
        <v>0.03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2.65</v>
      </c>
      <c r="AD81" s="177">
        <v>0</v>
      </c>
      <c r="AE81" s="177">
        <v>0</v>
      </c>
      <c r="AF81" s="177">
        <v>0</v>
      </c>
      <c r="AG81" s="177">
        <v>36.24</v>
      </c>
      <c r="AH81" s="177">
        <v>0</v>
      </c>
      <c r="AI81" s="177">
        <v>13.64</v>
      </c>
      <c r="AJ81" s="177">
        <v>0</v>
      </c>
      <c r="AK81" s="177">
        <v>10.18</v>
      </c>
      <c r="AL81" s="177">
        <v>0</v>
      </c>
      <c r="AM81" s="177">
        <v>0</v>
      </c>
      <c r="AN81" s="177">
        <v>0</v>
      </c>
      <c r="AO81" s="177">
        <v>88.46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0.96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0.21</v>
      </c>
      <c r="E82" s="177">
        <v>0</v>
      </c>
      <c r="F82" s="177">
        <v>0</v>
      </c>
      <c r="G82" s="177">
        <v>0.38</v>
      </c>
      <c r="H82" s="177">
        <v>0</v>
      </c>
      <c r="I82" s="177">
        <v>0</v>
      </c>
      <c r="J82" s="177">
        <v>0.49</v>
      </c>
      <c r="K82" s="177">
        <v>0</v>
      </c>
      <c r="L82" s="177">
        <v>0.04</v>
      </c>
      <c r="M82" s="177">
        <v>0.03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2.65</v>
      </c>
      <c r="AD82" s="177">
        <v>0</v>
      </c>
      <c r="AE82" s="177">
        <v>0</v>
      </c>
      <c r="AF82" s="177">
        <v>0</v>
      </c>
      <c r="AG82" s="177">
        <v>36.24</v>
      </c>
      <c r="AH82" s="177">
        <v>0</v>
      </c>
      <c r="AI82" s="177">
        <v>13.64</v>
      </c>
      <c r="AJ82" s="177">
        <v>0</v>
      </c>
      <c r="AK82" s="177">
        <v>10.18</v>
      </c>
      <c r="AL82" s="177">
        <v>0</v>
      </c>
      <c r="AM82" s="177">
        <v>0</v>
      </c>
      <c r="AN82" s="177">
        <v>0</v>
      </c>
      <c r="AO82" s="177">
        <v>88.46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0.96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0.21</v>
      </c>
      <c r="E83" s="177">
        <v>0</v>
      </c>
      <c r="F83" s="177">
        <v>0</v>
      </c>
      <c r="G83" s="177">
        <v>0.36</v>
      </c>
      <c r="H83" s="177">
        <v>0</v>
      </c>
      <c r="I83" s="177">
        <v>0</v>
      </c>
      <c r="J83" s="177">
        <v>0.49</v>
      </c>
      <c r="K83" s="177">
        <v>0</v>
      </c>
      <c r="L83" s="177">
        <v>0.04</v>
      </c>
      <c r="M83" s="177">
        <v>0.03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2.65</v>
      </c>
      <c r="AD83" s="177">
        <v>0</v>
      </c>
      <c r="AE83" s="177">
        <v>0</v>
      </c>
      <c r="AF83" s="177">
        <v>0</v>
      </c>
      <c r="AG83" s="177">
        <v>36.24</v>
      </c>
      <c r="AH83" s="177">
        <v>0</v>
      </c>
      <c r="AI83" s="177">
        <v>13.64</v>
      </c>
      <c r="AJ83" s="177">
        <v>0</v>
      </c>
      <c r="AK83" s="177">
        <v>10.18</v>
      </c>
      <c r="AL83" s="177">
        <v>0</v>
      </c>
      <c r="AM83" s="177">
        <v>0</v>
      </c>
      <c r="AN83" s="177">
        <v>0</v>
      </c>
      <c r="AO83" s="177">
        <v>88.46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0.96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0.21</v>
      </c>
      <c r="E84" s="177">
        <v>0</v>
      </c>
      <c r="F84" s="177">
        <v>0</v>
      </c>
      <c r="G84" s="177">
        <v>0.38</v>
      </c>
      <c r="H84" s="177">
        <v>0</v>
      </c>
      <c r="I84" s="177">
        <v>0</v>
      </c>
      <c r="J84" s="177">
        <v>0.49</v>
      </c>
      <c r="K84" s="177">
        <v>0</v>
      </c>
      <c r="L84" s="177">
        <v>0.04</v>
      </c>
      <c r="M84" s="177">
        <v>0.03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2.65</v>
      </c>
      <c r="AD84" s="177">
        <v>0</v>
      </c>
      <c r="AE84" s="177">
        <v>0</v>
      </c>
      <c r="AF84" s="177">
        <v>0</v>
      </c>
      <c r="AG84" s="177">
        <v>36.24</v>
      </c>
      <c r="AH84" s="177">
        <v>0</v>
      </c>
      <c r="AI84" s="177">
        <v>13.64</v>
      </c>
      <c r="AJ84" s="177">
        <v>0</v>
      </c>
      <c r="AK84" s="177">
        <v>10.18</v>
      </c>
      <c r="AL84" s="177">
        <v>0</v>
      </c>
      <c r="AM84" s="177">
        <v>0</v>
      </c>
      <c r="AN84" s="177">
        <v>0</v>
      </c>
      <c r="AO84" s="177">
        <v>88.46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0.96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0.21</v>
      </c>
      <c r="E85" s="177">
        <v>0</v>
      </c>
      <c r="F85" s="177">
        <v>0</v>
      </c>
      <c r="G85" s="177">
        <v>0.38</v>
      </c>
      <c r="H85" s="177">
        <v>0</v>
      </c>
      <c r="I85" s="177">
        <v>0</v>
      </c>
      <c r="J85" s="177">
        <v>0.49</v>
      </c>
      <c r="K85" s="177">
        <v>0</v>
      </c>
      <c r="L85" s="177">
        <v>0.04</v>
      </c>
      <c r="M85" s="177">
        <v>0.03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2.65</v>
      </c>
      <c r="AD85" s="177">
        <v>0</v>
      </c>
      <c r="AE85" s="177">
        <v>0</v>
      </c>
      <c r="AF85" s="177">
        <v>0</v>
      </c>
      <c r="AG85" s="177">
        <v>36.24</v>
      </c>
      <c r="AH85" s="177">
        <v>0</v>
      </c>
      <c r="AI85" s="177">
        <v>13.64</v>
      </c>
      <c r="AJ85" s="177">
        <v>0</v>
      </c>
      <c r="AK85" s="177">
        <v>11.07</v>
      </c>
      <c r="AL85" s="177">
        <v>0</v>
      </c>
      <c r="AM85" s="177">
        <v>0</v>
      </c>
      <c r="AN85" s="177">
        <v>0</v>
      </c>
      <c r="AO85" s="177">
        <v>88.46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0.96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0.21</v>
      </c>
      <c r="E86" s="177">
        <v>0</v>
      </c>
      <c r="F86" s="177">
        <v>0</v>
      </c>
      <c r="G86" s="177">
        <v>0.38</v>
      </c>
      <c r="H86" s="177">
        <v>0</v>
      </c>
      <c r="I86" s="177">
        <v>0</v>
      </c>
      <c r="J86" s="177">
        <v>0.49</v>
      </c>
      <c r="K86" s="177">
        <v>0</v>
      </c>
      <c r="L86" s="177">
        <v>0.04</v>
      </c>
      <c r="M86" s="177">
        <v>0.03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2.65</v>
      </c>
      <c r="AD86" s="177">
        <v>0</v>
      </c>
      <c r="AE86" s="177">
        <v>0</v>
      </c>
      <c r="AF86" s="177">
        <v>0</v>
      </c>
      <c r="AG86" s="177">
        <v>36.24</v>
      </c>
      <c r="AH86" s="177">
        <v>0</v>
      </c>
      <c r="AI86" s="177">
        <v>13.64</v>
      </c>
      <c r="AJ86" s="177">
        <v>0</v>
      </c>
      <c r="AK86" s="177">
        <v>11.07</v>
      </c>
      <c r="AL86" s="177">
        <v>0</v>
      </c>
      <c r="AM86" s="177">
        <v>0</v>
      </c>
      <c r="AN86" s="177">
        <v>0</v>
      </c>
      <c r="AO86" s="177">
        <v>88.46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0.96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0.21</v>
      </c>
      <c r="E87" s="177">
        <v>0</v>
      </c>
      <c r="F87" s="177">
        <v>0</v>
      </c>
      <c r="G87" s="177">
        <v>0.38</v>
      </c>
      <c r="H87" s="177">
        <v>0</v>
      </c>
      <c r="I87" s="177">
        <v>0</v>
      </c>
      <c r="J87" s="177">
        <v>0.49</v>
      </c>
      <c r="K87" s="177">
        <v>0</v>
      </c>
      <c r="L87" s="177">
        <v>0.04</v>
      </c>
      <c r="M87" s="177">
        <v>0.03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2.58</v>
      </c>
      <c r="AD87" s="177">
        <v>0</v>
      </c>
      <c r="AE87" s="177">
        <v>0</v>
      </c>
      <c r="AF87" s="177">
        <v>0</v>
      </c>
      <c r="AG87" s="177">
        <v>35.299999999999997</v>
      </c>
      <c r="AH87" s="177">
        <v>0</v>
      </c>
      <c r="AI87" s="177">
        <v>13.64</v>
      </c>
      <c r="AJ87" s="177">
        <v>0</v>
      </c>
      <c r="AK87" s="177">
        <v>11.07</v>
      </c>
      <c r="AL87" s="177">
        <v>0</v>
      </c>
      <c r="AM87" s="177">
        <v>0</v>
      </c>
      <c r="AN87" s="177">
        <v>0</v>
      </c>
      <c r="AO87" s="177">
        <v>88.46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0.96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0.21</v>
      </c>
      <c r="E88" s="177">
        <v>0</v>
      </c>
      <c r="F88" s="177">
        <v>0</v>
      </c>
      <c r="G88" s="177">
        <v>0.38</v>
      </c>
      <c r="H88" s="177">
        <v>0</v>
      </c>
      <c r="I88" s="177">
        <v>0</v>
      </c>
      <c r="J88" s="177">
        <v>0.49</v>
      </c>
      <c r="K88" s="177">
        <v>0</v>
      </c>
      <c r="L88" s="177">
        <v>0.02</v>
      </c>
      <c r="M88" s="177">
        <v>0.03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2.58</v>
      </c>
      <c r="AD88" s="177">
        <v>0</v>
      </c>
      <c r="AE88" s="177">
        <v>0</v>
      </c>
      <c r="AF88" s="177">
        <v>0</v>
      </c>
      <c r="AG88" s="177">
        <v>35.299999999999997</v>
      </c>
      <c r="AH88" s="177">
        <v>0</v>
      </c>
      <c r="AI88" s="177">
        <v>13.64</v>
      </c>
      <c r="AJ88" s="177">
        <v>0</v>
      </c>
      <c r="AK88" s="177">
        <v>11.07</v>
      </c>
      <c r="AL88" s="177">
        <v>0</v>
      </c>
      <c r="AM88" s="177">
        <v>0</v>
      </c>
      <c r="AN88" s="177">
        <v>0</v>
      </c>
      <c r="AO88" s="177">
        <v>88.46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0.96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0.21</v>
      </c>
      <c r="E89" s="177">
        <v>0</v>
      </c>
      <c r="F89" s="177">
        <v>0</v>
      </c>
      <c r="G89" s="177">
        <v>0.38</v>
      </c>
      <c r="H89" s="177">
        <v>0</v>
      </c>
      <c r="I89" s="177">
        <v>0</v>
      </c>
      <c r="J89" s="177">
        <v>0.49</v>
      </c>
      <c r="K89" s="177">
        <v>0</v>
      </c>
      <c r="L89" s="177">
        <v>0.02</v>
      </c>
      <c r="M89" s="177">
        <v>0.03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2.58</v>
      </c>
      <c r="AD89" s="177">
        <v>0</v>
      </c>
      <c r="AE89" s="177">
        <v>0</v>
      </c>
      <c r="AF89" s="177">
        <v>0</v>
      </c>
      <c r="AG89" s="177">
        <v>35.299999999999997</v>
      </c>
      <c r="AH89" s="177">
        <v>0</v>
      </c>
      <c r="AI89" s="177">
        <v>13.64</v>
      </c>
      <c r="AJ89" s="177">
        <v>0</v>
      </c>
      <c r="AK89" s="177">
        <v>11.07</v>
      </c>
      <c r="AL89" s="177">
        <v>0</v>
      </c>
      <c r="AM89" s="177">
        <v>0</v>
      </c>
      <c r="AN89" s="177">
        <v>0</v>
      </c>
      <c r="AO89" s="177">
        <v>88.46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0.96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0.21</v>
      </c>
      <c r="E90" s="177">
        <v>0</v>
      </c>
      <c r="F90" s="177">
        <v>0</v>
      </c>
      <c r="G90" s="177">
        <v>0.38</v>
      </c>
      <c r="H90" s="177">
        <v>0</v>
      </c>
      <c r="I90" s="177">
        <v>0</v>
      </c>
      <c r="J90" s="177">
        <v>0.49</v>
      </c>
      <c r="K90" s="177">
        <v>0</v>
      </c>
      <c r="L90" s="177">
        <v>0.02</v>
      </c>
      <c r="M90" s="177">
        <v>0.03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2.58</v>
      </c>
      <c r="AD90" s="177">
        <v>0</v>
      </c>
      <c r="AE90" s="177">
        <v>0</v>
      </c>
      <c r="AF90" s="177">
        <v>0</v>
      </c>
      <c r="AG90" s="177">
        <v>35.299999999999997</v>
      </c>
      <c r="AH90" s="177">
        <v>0</v>
      </c>
      <c r="AI90" s="177">
        <v>13.64</v>
      </c>
      <c r="AJ90" s="177">
        <v>0</v>
      </c>
      <c r="AK90" s="177">
        <v>11.07</v>
      </c>
      <c r="AL90" s="177">
        <v>0</v>
      </c>
      <c r="AM90" s="177">
        <v>0</v>
      </c>
      <c r="AN90" s="177">
        <v>0</v>
      </c>
      <c r="AO90" s="177">
        <v>88.46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0.96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0.21</v>
      </c>
      <c r="E91" s="177">
        <v>0</v>
      </c>
      <c r="F91" s="177">
        <v>0</v>
      </c>
      <c r="G91" s="177">
        <v>0.38</v>
      </c>
      <c r="H91" s="177">
        <v>0</v>
      </c>
      <c r="I91" s="177">
        <v>0</v>
      </c>
      <c r="J91" s="177">
        <v>0.49</v>
      </c>
      <c r="K91" s="177">
        <v>0</v>
      </c>
      <c r="L91" s="177">
        <v>0.02</v>
      </c>
      <c r="M91" s="177">
        <v>0.03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2.58</v>
      </c>
      <c r="AD91" s="177">
        <v>0</v>
      </c>
      <c r="AE91" s="177">
        <v>0</v>
      </c>
      <c r="AF91" s="177">
        <v>0</v>
      </c>
      <c r="AG91" s="177">
        <v>35.299999999999997</v>
      </c>
      <c r="AH91" s="177">
        <v>0</v>
      </c>
      <c r="AI91" s="177">
        <v>13.64</v>
      </c>
      <c r="AJ91" s="177">
        <v>0</v>
      </c>
      <c r="AK91" s="177">
        <v>7.26</v>
      </c>
      <c r="AL91" s="177">
        <v>0</v>
      </c>
      <c r="AM91" s="177">
        <v>0</v>
      </c>
      <c r="AN91" s="177">
        <v>0</v>
      </c>
      <c r="AO91" s="177">
        <v>88.46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0.96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0.21</v>
      </c>
      <c r="E92" s="177">
        <v>0</v>
      </c>
      <c r="F92" s="177">
        <v>0</v>
      </c>
      <c r="G92" s="177">
        <v>0.38</v>
      </c>
      <c r="H92" s="177">
        <v>0</v>
      </c>
      <c r="I92" s="177">
        <v>0</v>
      </c>
      <c r="J92" s="177">
        <v>0.49</v>
      </c>
      <c r="K92" s="177">
        <v>0</v>
      </c>
      <c r="L92" s="177">
        <v>0.02</v>
      </c>
      <c r="M92" s="177">
        <v>0.03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2.58</v>
      </c>
      <c r="AD92" s="177">
        <v>0</v>
      </c>
      <c r="AE92" s="177">
        <v>0</v>
      </c>
      <c r="AF92" s="177">
        <v>0</v>
      </c>
      <c r="AG92" s="177">
        <v>35.299999999999997</v>
      </c>
      <c r="AH92" s="177">
        <v>0</v>
      </c>
      <c r="AI92" s="177">
        <v>13.64</v>
      </c>
      <c r="AJ92" s="177">
        <v>0</v>
      </c>
      <c r="AK92" s="177">
        <v>7.26</v>
      </c>
      <c r="AL92" s="177">
        <v>0</v>
      </c>
      <c r="AM92" s="177">
        <v>0</v>
      </c>
      <c r="AN92" s="177">
        <v>0</v>
      </c>
      <c r="AO92" s="177">
        <v>88.46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0.96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0.21</v>
      </c>
      <c r="E93" s="177">
        <v>0</v>
      </c>
      <c r="F93" s="177">
        <v>0</v>
      </c>
      <c r="G93" s="177">
        <v>0.38</v>
      </c>
      <c r="H93" s="177">
        <v>0</v>
      </c>
      <c r="I93" s="177">
        <v>0</v>
      </c>
      <c r="J93" s="177">
        <v>0.49</v>
      </c>
      <c r="K93" s="177">
        <v>0</v>
      </c>
      <c r="L93" s="177">
        <v>0.02</v>
      </c>
      <c r="M93" s="177">
        <v>0.03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2.58</v>
      </c>
      <c r="AD93" s="177">
        <v>0</v>
      </c>
      <c r="AE93" s="177">
        <v>0</v>
      </c>
      <c r="AF93" s="177">
        <v>0</v>
      </c>
      <c r="AG93" s="177">
        <v>35.299999999999997</v>
      </c>
      <c r="AH93" s="177">
        <v>0</v>
      </c>
      <c r="AI93" s="177">
        <v>13.64</v>
      </c>
      <c r="AJ93" s="177">
        <v>0</v>
      </c>
      <c r="AK93" s="177">
        <v>7.26</v>
      </c>
      <c r="AL93" s="177">
        <v>0</v>
      </c>
      <c r="AM93" s="177">
        <v>0</v>
      </c>
      <c r="AN93" s="177">
        <v>0</v>
      </c>
      <c r="AO93" s="177">
        <v>88.46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0.96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0.21</v>
      </c>
      <c r="E94" s="177">
        <v>0</v>
      </c>
      <c r="F94" s="177">
        <v>0</v>
      </c>
      <c r="G94" s="177">
        <v>0.38</v>
      </c>
      <c r="H94" s="177">
        <v>0</v>
      </c>
      <c r="I94" s="177">
        <v>0</v>
      </c>
      <c r="J94" s="177">
        <v>0.49</v>
      </c>
      <c r="K94" s="177">
        <v>0</v>
      </c>
      <c r="L94" s="177">
        <v>0.02</v>
      </c>
      <c r="M94" s="177">
        <v>0.03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2.58</v>
      </c>
      <c r="AD94" s="177">
        <v>0</v>
      </c>
      <c r="AE94" s="177">
        <v>0</v>
      </c>
      <c r="AF94" s="177">
        <v>0</v>
      </c>
      <c r="AG94" s="177">
        <v>33.03</v>
      </c>
      <c r="AH94" s="177">
        <v>0</v>
      </c>
      <c r="AI94" s="177">
        <v>13.64</v>
      </c>
      <c r="AJ94" s="177">
        <v>0</v>
      </c>
      <c r="AK94" s="177">
        <v>7.26</v>
      </c>
      <c r="AL94" s="177">
        <v>0</v>
      </c>
      <c r="AM94" s="177">
        <v>0</v>
      </c>
      <c r="AN94" s="177">
        <v>0</v>
      </c>
      <c r="AO94" s="177">
        <v>88.46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0.96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0.21</v>
      </c>
      <c r="E95" s="177">
        <v>0</v>
      </c>
      <c r="F95" s="177">
        <v>0</v>
      </c>
      <c r="G95" s="177">
        <v>0.38</v>
      </c>
      <c r="H95" s="177">
        <v>0</v>
      </c>
      <c r="I95" s="177">
        <v>0</v>
      </c>
      <c r="J95" s="177">
        <v>0.49</v>
      </c>
      <c r="K95" s="177">
        <v>0</v>
      </c>
      <c r="L95" s="177">
        <v>0.02</v>
      </c>
      <c r="M95" s="177">
        <v>0.03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2.58</v>
      </c>
      <c r="AD95" s="177">
        <v>0</v>
      </c>
      <c r="AE95" s="177">
        <v>0</v>
      </c>
      <c r="AF95" s="177">
        <v>0</v>
      </c>
      <c r="AG95" s="177">
        <v>47.8</v>
      </c>
      <c r="AH95" s="177">
        <v>0</v>
      </c>
      <c r="AI95" s="177">
        <v>13.64</v>
      </c>
      <c r="AJ95" s="177">
        <v>0</v>
      </c>
      <c r="AK95" s="177">
        <v>7.26</v>
      </c>
      <c r="AL95" s="177">
        <v>0</v>
      </c>
      <c r="AM95" s="177">
        <v>0</v>
      </c>
      <c r="AN95" s="177">
        <v>0</v>
      </c>
      <c r="AO95" s="177">
        <v>88.46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0.96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0.21</v>
      </c>
      <c r="E96" s="177">
        <v>0</v>
      </c>
      <c r="F96" s="177">
        <v>0</v>
      </c>
      <c r="G96" s="177">
        <v>0.38</v>
      </c>
      <c r="H96" s="177">
        <v>0</v>
      </c>
      <c r="I96" s="177">
        <v>0</v>
      </c>
      <c r="J96" s="177">
        <v>0.49</v>
      </c>
      <c r="K96" s="177">
        <v>0</v>
      </c>
      <c r="L96" s="177">
        <v>0.02</v>
      </c>
      <c r="M96" s="177">
        <v>0.03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2.58</v>
      </c>
      <c r="AD96" s="177">
        <v>0</v>
      </c>
      <c r="AE96" s="177">
        <v>0</v>
      </c>
      <c r="AF96" s="177">
        <v>0</v>
      </c>
      <c r="AG96" s="177">
        <v>47.8</v>
      </c>
      <c r="AH96" s="177">
        <v>0</v>
      </c>
      <c r="AI96" s="177">
        <v>13.64</v>
      </c>
      <c r="AJ96" s="177">
        <v>0</v>
      </c>
      <c r="AK96" s="177">
        <v>7.26</v>
      </c>
      <c r="AL96" s="177">
        <v>0</v>
      </c>
      <c r="AM96" s="177">
        <v>0</v>
      </c>
      <c r="AN96" s="177">
        <v>0</v>
      </c>
      <c r="AO96" s="177">
        <v>88.46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0.96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0.21</v>
      </c>
      <c r="E97" s="177">
        <v>0</v>
      </c>
      <c r="F97" s="177">
        <v>0</v>
      </c>
      <c r="G97" s="177">
        <v>0.38</v>
      </c>
      <c r="H97" s="177">
        <v>0</v>
      </c>
      <c r="I97" s="177">
        <v>0</v>
      </c>
      <c r="J97" s="177">
        <v>0.49</v>
      </c>
      <c r="K97" s="177">
        <v>0</v>
      </c>
      <c r="L97" s="177">
        <v>0.02</v>
      </c>
      <c r="M97" s="177">
        <v>0.03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2.58</v>
      </c>
      <c r="AD97" s="177">
        <v>0</v>
      </c>
      <c r="AE97" s="177">
        <v>0</v>
      </c>
      <c r="AF97" s="177">
        <v>0</v>
      </c>
      <c r="AG97" s="177">
        <v>47.8</v>
      </c>
      <c r="AH97" s="177">
        <v>0</v>
      </c>
      <c r="AI97" s="177">
        <v>13.64</v>
      </c>
      <c r="AJ97" s="177">
        <v>0</v>
      </c>
      <c r="AK97" s="177">
        <v>7.26</v>
      </c>
      <c r="AL97" s="177">
        <v>0</v>
      </c>
      <c r="AM97" s="177">
        <v>0</v>
      </c>
      <c r="AN97" s="177">
        <v>0</v>
      </c>
      <c r="AO97" s="177">
        <v>88.46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0.96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0.21</v>
      </c>
      <c r="E98" s="177">
        <v>0</v>
      </c>
      <c r="F98" s="177">
        <v>0</v>
      </c>
      <c r="G98" s="177">
        <v>0.38</v>
      </c>
      <c r="H98" s="177">
        <v>0</v>
      </c>
      <c r="I98" s="177">
        <v>0</v>
      </c>
      <c r="J98" s="177">
        <v>0.49</v>
      </c>
      <c r="K98" s="177">
        <v>0</v>
      </c>
      <c r="L98" s="177">
        <v>0.02</v>
      </c>
      <c r="M98" s="177">
        <v>0.03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2.58</v>
      </c>
      <c r="AD98" s="177">
        <v>0</v>
      </c>
      <c r="AE98" s="177">
        <v>0</v>
      </c>
      <c r="AF98" s="177">
        <v>0</v>
      </c>
      <c r="AG98" s="177">
        <v>47.8</v>
      </c>
      <c r="AH98" s="177">
        <v>0</v>
      </c>
      <c r="AI98" s="177">
        <v>13.64</v>
      </c>
      <c r="AJ98" s="177">
        <v>0</v>
      </c>
      <c r="AK98" s="177">
        <v>7.26</v>
      </c>
      <c r="AL98" s="177">
        <v>0</v>
      </c>
      <c r="AM98" s="177">
        <v>0</v>
      </c>
      <c r="AN98" s="177">
        <v>0</v>
      </c>
      <c r="AO98" s="177">
        <v>88.46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0.96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5.152500000000013E-3</v>
      </c>
      <c r="E99">
        <f t="shared" si="0"/>
        <v>0</v>
      </c>
      <c r="F99">
        <f t="shared" si="0"/>
        <v>0</v>
      </c>
      <c r="G99">
        <f t="shared" si="0"/>
        <v>9.1950000000000018E-3</v>
      </c>
      <c r="H99">
        <f t="shared" si="0"/>
        <v>0</v>
      </c>
      <c r="I99">
        <f t="shared" si="0"/>
        <v>0</v>
      </c>
      <c r="J99">
        <f t="shared" si="0"/>
        <v>1.1760000000000003E-2</v>
      </c>
      <c r="K99">
        <f t="shared" si="0"/>
        <v>0</v>
      </c>
      <c r="L99">
        <f t="shared" si="0"/>
        <v>8.1750000000000019E-4</v>
      </c>
      <c r="M99">
        <f t="shared" si="0"/>
        <v>3.825000000000003E-4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5.4452500000000091E-2</v>
      </c>
      <c r="AD99">
        <f t="shared" si="0"/>
        <v>4.999999999999999E-4</v>
      </c>
      <c r="AE99">
        <f t="shared" si="0"/>
        <v>0</v>
      </c>
      <c r="AF99">
        <f t="shared" si="0"/>
        <v>0</v>
      </c>
      <c r="AG99">
        <f t="shared" si="0"/>
        <v>0.88077749999999988</v>
      </c>
      <c r="AH99">
        <f t="shared" si="0"/>
        <v>0</v>
      </c>
      <c r="AI99">
        <f t="shared" si="0"/>
        <v>0.32736000000000032</v>
      </c>
      <c r="AJ99">
        <f t="shared" si="0"/>
        <v>0</v>
      </c>
      <c r="AK99">
        <f t="shared" si="0"/>
        <v>0.20563750000000011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2.1084800000000019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2.1684999999999965E-2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10.31</v>
      </c>
      <c r="E3" s="177">
        <v>0</v>
      </c>
      <c r="F3" s="177">
        <v>0</v>
      </c>
      <c r="G3" s="177">
        <v>18.36</v>
      </c>
      <c r="H3" s="177">
        <v>0</v>
      </c>
      <c r="I3" s="177">
        <v>0</v>
      </c>
      <c r="J3" s="177">
        <v>22.91</v>
      </c>
      <c r="K3" s="177">
        <v>7.48</v>
      </c>
      <c r="L3" s="177">
        <v>18.98</v>
      </c>
      <c r="M3" s="177">
        <v>0.93</v>
      </c>
      <c r="N3" s="177">
        <v>1.19</v>
      </c>
      <c r="O3" s="177">
        <v>0</v>
      </c>
      <c r="P3" s="177">
        <v>1.34</v>
      </c>
      <c r="Q3" s="177">
        <v>4.38</v>
      </c>
      <c r="R3" s="177">
        <v>0.43</v>
      </c>
      <c r="S3" s="177">
        <v>6.17</v>
      </c>
      <c r="T3" s="177">
        <v>0</v>
      </c>
      <c r="U3" s="177">
        <v>1.76</v>
      </c>
      <c r="V3" s="177">
        <v>0.18</v>
      </c>
      <c r="W3" s="177">
        <v>0.4</v>
      </c>
      <c r="X3" s="177">
        <v>1.48</v>
      </c>
      <c r="Y3" s="177">
        <v>0</v>
      </c>
      <c r="Z3" s="177">
        <v>2.5499999999999998</v>
      </c>
      <c r="AA3" s="177">
        <v>0.91</v>
      </c>
      <c r="AB3" s="177">
        <v>0</v>
      </c>
      <c r="AC3" s="177">
        <v>13.14</v>
      </c>
      <c r="AD3" s="177">
        <v>0</v>
      </c>
      <c r="AE3" s="177">
        <v>0</v>
      </c>
      <c r="AF3" s="177">
        <v>0</v>
      </c>
      <c r="AG3" s="177">
        <v>21.09</v>
      </c>
      <c r="AH3" s="177">
        <v>0</v>
      </c>
      <c r="AI3" s="177">
        <v>8.68</v>
      </c>
      <c r="AJ3" s="177">
        <v>0</v>
      </c>
      <c r="AK3" s="177">
        <v>37.01</v>
      </c>
      <c r="AL3" s="177">
        <v>0</v>
      </c>
      <c r="AM3" s="177">
        <v>0</v>
      </c>
      <c r="AN3" s="177">
        <v>0</v>
      </c>
      <c r="AO3" s="177">
        <v>263.74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10.31</v>
      </c>
      <c r="E4" s="177">
        <v>0</v>
      </c>
      <c r="F4" s="177">
        <v>0</v>
      </c>
      <c r="G4" s="177">
        <v>18.36</v>
      </c>
      <c r="H4" s="177">
        <v>0</v>
      </c>
      <c r="I4" s="177">
        <v>0</v>
      </c>
      <c r="J4" s="177">
        <v>22.91</v>
      </c>
      <c r="K4" s="177">
        <v>7.48</v>
      </c>
      <c r="L4" s="177">
        <v>18.98</v>
      </c>
      <c r="M4" s="177">
        <v>0.93</v>
      </c>
      <c r="N4" s="177">
        <v>1.19</v>
      </c>
      <c r="O4" s="177">
        <v>0</v>
      </c>
      <c r="P4" s="177">
        <v>1.34</v>
      </c>
      <c r="Q4" s="177">
        <v>4.38</v>
      </c>
      <c r="R4" s="177">
        <v>0.43</v>
      </c>
      <c r="S4" s="177">
        <v>6.17</v>
      </c>
      <c r="T4" s="177">
        <v>0</v>
      </c>
      <c r="U4" s="177">
        <v>1.76</v>
      </c>
      <c r="V4" s="177">
        <v>0.18</v>
      </c>
      <c r="W4" s="177">
        <v>0.4</v>
      </c>
      <c r="X4" s="177">
        <v>1.48</v>
      </c>
      <c r="Y4" s="177">
        <v>0</v>
      </c>
      <c r="Z4" s="177">
        <v>2.5499999999999998</v>
      </c>
      <c r="AA4" s="177">
        <v>0.91</v>
      </c>
      <c r="AB4" s="177">
        <v>0</v>
      </c>
      <c r="AC4" s="177">
        <v>13.14</v>
      </c>
      <c r="AD4" s="177">
        <v>0</v>
      </c>
      <c r="AE4" s="177">
        <v>0</v>
      </c>
      <c r="AF4" s="177">
        <v>0</v>
      </c>
      <c r="AG4" s="177">
        <v>21.09</v>
      </c>
      <c r="AH4" s="177">
        <v>0</v>
      </c>
      <c r="AI4" s="177">
        <v>8.68</v>
      </c>
      <c r="AJ4" s="177">
        <v>0</v>
      </c>
      <c r="AK4" s="177">
        <v>37.01</v>
      </c>
      <c r="AL4" s="177">
        <v>0</v>
      </c>
      <c r="AM4" s="177">
        <v>0</v>
      </c>
      <c r="AN4" s="177">
        <v>0</v>
      </c>
      <c r="AO4" s="177">
        <v>263.74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10.31</v>
      </c>
      <c r="E5" s="177">
        <v>0</v>
      </c>
      <c r="F5" s="177">
        <v>0</v>
      </c>
      <c r="G5" s="177">
        <v>18.36</v>
      </c>
      <c r="H5" s="177">
        <v>0</v>
      </c>
      <c r="I5" s="177">
        <v>0</v>
      </c>
      <c r="J5" s="177">
        <v>22.91</v>
      </c>
      <c r="K5" s="177">
        <v>7.48</v>
      </c>
      <c r="L5" s="177">
        <v>18.98</v>
      </c>
      <c r="M5" s="177">
        <v>0.93</v>
      </c>
      <c r="N5" s="177">
        <v>1.19</v>
      </c>
      <c r="O5" s="177">
        <v>0</v>
      </c>
      <c r="P5" s="177">
        <v>3.12</v>
      </c>
      <c r="Q5" s="177">
        <v>4.38</v>
      </c>
      <c r="R5" s="177">
        <v>0.43</v>
      </c>
      <c r="S5" s="177">
        <v>6.17</v>
      </c>
      <c r="T5" s="177">
        <v>0</v>
      </c>
      <c r="U5" s="177">
        <v>1.76</v>
      </c>
      <c r="V5" s="177">
        <v>0.18</v>
      </c>
      <c r="W5" s="177">
        <v>0.4</v>
      </c>
      <c r="X5" s="177">
        <v>1.48</v>
      </c>
      <c r="Y5" s="177">
        <v>0</v>
      </c>
      <c r="Z5" s="177">
        <v>2.5499999999999998</v>
      </c>
      <c r="AA5" s="177">
        <v>0.91</v>
      </c>
      <c r="AB5" s="177">
        <v>0</v>
      </c>
      <c r="AC5" s="177">
        <v>13.14</v>
      </c>
      <c r="AD5" s="177">
        <v>0</v>
      </c>
      <c r="AE5" s="177">
        <v>0</v>
      </c>
      <c r="AF5" s="177">
        <v>0</v>
      </c>
      <c r="AG5" s="177">
        <v>21.09</v>
      </c>
      <c r="AH5" s="177">
        <v>0</v>
      </c>
      <c r="AI5" s="177">
        <v>8.68</v>
      </c>
      <c r="AJ5" s="177">
        <v>0</v>
      </c>
      <c r="AK5" s="177">
        <v>37.01</v>
      </c>
      <c r="AL5" s="177">
        <v>0</v>
      </c>
      <c r="AM5" s="177">
        <v>0</v>
      </c>
      <c r="AN5" s="177">
        <v>0</v>
      </c>
      <c r="AO5" s="177">
        <v>263.74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10.31</v>
      </c>
      <c r="E6" s="177">
        <v>0</v>
      </c>
      <c r="F6" s="177">
        <v>0</v>
      </c>
      <c r="G6" s="177">
        <v>18.36</v>
      </c>
      <c r="H6" s="177">
        <v>0</v>
      </c>
      <c r="I6" s="177">
        <v>0</v>
      </c>
      <c r="J6" s="177">
        <v>22.91</v>
      </c>
      <c r="K6" s="177">
        <v>7.48</v>
      </c>
      <c r="L6" s="177">
        <v>18.98</v>
      </c>
      <c r="M6" s="177">
        <v>0.93</v>
      </c>
      <c r="N6" s="177">
        <v>1.19</v>
      </c>
      <c r="O6" s="177">
        <v>0</v>
      </c>
      <c r="P6" s="177">
        <v>3.12</v>
      </c>
      <c r="Q6" s="177">
        <v>4.38</v>
      </c>
      <c r="R6" s="177">
        <v>0.43</v>
      </c>
      <c r="S6" s="177">
        <v>6.17</v>
      </c>
      <c r="T6" s="177">
        <v>0</v>
      </c>
      <c r="U6" s="177">
        <v>1.76</v>
      </c>
      <c r="V6" s="177">
        <v>0.18</v>
      </c>
      <c r="W6" s="177">
        <v>0.4</v>
      </c>
      <c r="X6" s="177">
        <v>1.48</v>
      </c>
      <c r="Y6" s="177">
        <v>0</v>
      </c>
      <c r="Z6" s="177">
        <v>2.5499999999999998</v>
      </c>
      <c r="AA6" s="177">
        <v>0.91</v>
      </c>
      <c r="AB6" s="177">
        <v>0</v>
      </c>
      <c r="AC6" s="177">
        <v>13.14</v>
      </c>
      <c r="AD6" s="177">
        <v>0</v>
      </c>
      <c r="AE6" s="177">
        <v>0</v>
      </c>
      <c r="AF6" s="177">
        <v>0</v>
      </c>
      <c r="AG6" s="177">
        <v>21.09</v>
      </c>
      <c r="AH6" s="177">
        <v>0</v>
      </c>
      <c r="AI6" s="177">
        <v>8.68</v>
      </c>
      <c r="AJ6" s="177">
        <v>0</v>
      </c>
      <c r="AK6" s="177">
        <v>37.01</v>
      </c>
      <c r="AL6" s="177">
        <v>0</v>
      </c>
      <c r="AM6" s="177">
        <v>0</v>
      </c>
      <c r="AN6" s="177">
        <v>0</v>
      </c>
      <c r="AO6" s="177">
        <v>263.74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10.31</v>
      </c>
      <c r="E7" s="177">
        <v>0</v>
      </c>
      <c r="F7" s="177">
        <v>0</v>
      </c>
      <c r="G7" s="177">
        <v>18.690000000000001</v>
      </c>
      <c r="H7" s="177">
        <v>0</v>
      </c>
      <c r="I7" s="177">
        <v>0</v>
      </c>
      <c r="J7" s="177">
        <v>22.91</v>
      </c>
      <c r="K7" s="177">
        <v>7.48</v>
      </c>
      <c r="L7" s="177">
        <v>18.98</v>
      </c>
      <c r="M7" s="177">
        <v>0.93</v>
      </c>
      <c r="N7" s="177">
        <v>1.19</v>
      </c>
      <c r="O7" s="177">
        <v>0</v>
      </c>
      <c r="P7" s="177">
        <v>3.12</v>
      </c>
      <c r="Q7" s="177">
        <v>4.38</v>
      </c>
      <c r="R7" s="177">
        <v>0.43</v>
      </c>
      <c r="S7" s="177">
        <v>6.17</v>
      </c>
      <c r="T7" s="177">
        <v>0</v>
      </c>
      <c r="U7" s="177">
        <v>1.76</v>
      </c>
      <c r="V7" s="177">
        <v>0.18</v>
      </c>
      <c r="W7" s="177">
        <v>0.4</v>
      </c>
      <c r="X7" s="177">
        <v>1.48</v>
      </c>
      <c r="Y7" s="177">
        <v>0</v>
      </c>
      <c r="Z7" s="177">
        <v>2.5499999999999998</v>
      </c>
      <c r="AA7" s="177">
        <v>0.91</v>
      </c>
      <c r="AB7" s="177">
        <v>0</v>
      </c>
      <c r="AC7" s="177">
        <v>13.14</v>
      </c>
      <c r="AD7" s="177">
        <v>0</v>
      </c>
      <c r="AE7" s="177">
        <v>0</v>
      </c>
      <c r="AF7" s="177">
        <v>0</v>
      </c>
      <c r="AG7" s="177">
        <v>21.09</v>
      </c>
      <c r="AH7" s="177">
        <v>0</v>
      </c>
      <c r="AI7" s="177">
        <v>8.68</v>
      </c>
      <c r="AJ7" s="177">
        <v>0</v>
      </c>
      <c r="AK7" s="177">
        <v>37.01</v>
      </c>
      <c r="AL7" s="177">
        <v>0</v>
      </c>
      <c r="AM7" s="177">
        <v>0</v>
      </c>
      <c r="AN7" s="177">
        <v>0</v>
      </c>
      <c r="AO7" s="177">
        <v>263.74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10.31</v>
      </c>
      <c r="E8" s="177">
        <v>0</v>
      </c>
      <c r="F8" s="177">
        <v>0</v>
      </c>
      <c r="G8" s="177">
        <v>18.690000000000001</v>
      </c>
      <c r="H8" s="177">
        <v>0</v>
      </c>
      <c r="I8" s="177">
        <v>0</v>
      </c>
      <c r="J8" s="177">
        <v>22.91</v>
      </c>
      <c r="K8" s="177">
        <v>7.48</v>
      </c>
      <c r="L8" s="177">
        <v>18.98</v>
      </c>
      <c r="M8" s="177">
        <v>0.93</v>
      </c>
      <c r="N8" s="177">
        <v>1.19</v>
      </c>
      <c r="O8" s="177">
        <v>0</v>
      </c>
      <c r="P8" s="177">
        <v>3.12</v>
      </c>
      <c r="Q8" s="177">
        <v>4.38</v>
      </c>
      <c r="R8" s="177">
        <v>0.43</v>
      </c>
      <c r="S8" s="177">
        <v>6.17</v>
      </c>
      <c r="T8" s="177">
        <v>0</v>
      </c>
      <c r="U8" s="177">
        <v>1.76</v>
      </c>
      <c r="V8" s="177">
        <v>0.18</v>
      </c>
      <c r="W8" s="177">
        <v>0.4</v>
      </c>
      <c r="X8" s="177">
        <v>1.48</v>
      </c>
      <c r="Y8" s="177">
        <v>0</v>
      </c>
      <c r="Z8" s="177">
        <v>2.5499999999999998</v>
      </c>
      <c r="AA8" s="177">
        <v>0.91</v>
      </c>
      <c r="AB8" s="177">
        <v>0</v>
      </c>
      <c r="AC8" s="177">
        <v>13.14</v>
      </c>
      <c r="AD8" s="177">
        <v>0</v>
      </c>
      <c r="AE8" s="177">
        <v>0</v>
      </c>
      <c r="AF8" s="177">
        <v>0</v>
      </c>
      <c r="AG8" s="177">
        <v>21.09</v>
      </c>
      <c r="AH8" s="177">
        <v>0</v>
      </c>
      <c r="AI8" s="177">
        <v>8.68</v>
      </c>
      <c r="AJ8" s="177">
        <v>0</v>
      </c>
      <c r="AK8" s="177">
        <v>37.01</v>
      </c>
      <c r="AL8" s="177">
        <v>0</v>
      </c>
      <c r="AM8" s="177">
        <v>0</v>
      </c>
      <c r="AN8" s="177">
        <v>0</v>
      </c>
      <c r="AO8" s="177">
        <v>263.74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10.31</v>
      </c>
      <c r="E9" s="177">
        <v>0</v>
      </c>
      <c r="F9" s="177">
        <v>0</v>
      </c>
      <c r="G9" s="177">
        <v>18.690000000000001</v>
      </c>
      <c r="H9" s="177">
        <v>0</v>
      </c>
      <c r="I9" s="177">
        <v>0</v>
      </c>
      <c r="J9" s="177">
        <v>22.91</v>
      </c>
      <c r="K9" s="177">
        <v>7.48</v>
      </c>
      <c r="L9" s="177">
        <v>18.98</v>
      </c>
      <c r="M9" s="177">
        <v>0.93</v>
      </c>
      <c r="N9" s="177">
        <v>1.19</v>
      </c>
      <c r="O9" s="177">
        <v>0</v>
      </c>
      <c r="P9" s="177">
        <v>3.12</v>
      </c>
      <c r="Q9" s="177">
        <v>4.38</v>
      </c>
      <c r="R9" s="177">
        <v>0.43</v>
      </c>
      <c r="S9" s="177">
        <v>6.17</v>
      </c>
      <c r="T9" s="177">
        <v>0</v>
      </c>
      <c r="U9" s="177">
        <v>1.76</v>
      </c>
      <c r="V9" s="177">
        <v>0.18</v>
      </c>
      <c r="W9" s="177">
        <v>0.4</v>
      </c>
      <c r="X9" s="177">
        <v>1.48</v>
      </c>
      <c r="Y9" s="177">
        <v>0</v>
      </c>
      <c r="Z9" s="177">
        <v>2.5499999999999998</v>
      </c>
      <c r="AA9" s="177">
        <v>0.91</v>
      </c>
      <c r="AB9" s="177">
        <v>0</v>
      </c>
      <c r="AC9" s="177">
        <v>13.14</v>
      </c>
      <c r="AD9" s="177">
        <v>0</v>
      </c>
      <c r="AE9" s="177">
        <v>0</v>
      </c>
      <c r="AF9" s="177">
        <v>0</v>
      </c>
      <c r="AG9" s="177">
        <v>21.09</v>
      </c>
      <c r="AH9" s="177">
        <v>0</v>
      </c>
      <c r="AI9" s="177">
        <v>8.68</v>
      </c>
      <c r="AJ9" s="177">
        <v>0</v>
      </c>
      <c r="AK9" s="177">
        <v>37.01</v>
      </c>
      <c r="AL9" s="177">
        <v>0</v>
      </c>
      <c r="AM9" s="177">
        <v>0</v>
      </c>
      <c r="AN9" s="177">
        <v>0</v>
      </c>
      <c r="AO9" s="177">
        <v>263.74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10.31</v>
      </c>
      <c r="E10" s="177">
        <v>0</v>
      </c>
      <c r="F10" s="177">
        <v>0</v>
      </c>
      <c r="G10" s="177">
        <v>18.690000000000001</v>
      </c>
      <c r="H10" s="177">
        <v>0</v>
      </c>
      <c r="I10" s="177">
        <v>0</v>
      </c>
      <c r="J10" s="177">
        <v>22.91</v>
      </c>
      <c r="K10" s="177">
        <v>7.48</v>
      </c>
      <c r="L10" s="177">
        <v>18.98</v>
      </c>
      <c r="M10" s="177">
        <v>0.93</v>
      </c>
      <c r="N10" s="177">
        <v>1.19</v>
      </c>
      <c r="O10" s="177">
        <v>0</v>
      </c>
      <c r="P10" s="177">
        <v>3.12</v>
      </c>
      <c r="Q10" s="177">
        <v>4.38</v>
      </c>
      <c r="R10" s="177">
        <v>0.43</v>
      </c>
      <c r="S10" s="177">
        <v>6.17</v>
      </c>
      <c r="T10" s="177">
        <v>0</v>
      </c>
      <c r="U10" s="177">
        <v>1.76</v>
      </c>
      <c r="V10" s="177">
        <v>0.18</v>
      </c>
      <c r="W10" s="177">
        <v>0.4</v>
      </c>
      <c r="X10" s="177">
        <v>1.48</v>
      </c>
      <c r="Y10" s="177">
        <v>0</v>
      </c>
      <c r="Z10" s="177">
        <v>2.5499999999999998</v>
      </c>
      <c r="AA10" s="177">
        <v>0.91</v>
      </c>
      <c r="AB10" s="177">
        <v>0</v>
      </c>
      <c r="AC10" s="177">
        <v>13.14</v>
      </c>
      <c r="AD10" s="177">
        <v>0</v>
      </c>
      <c r="AE10" s="177">
        <v>0</v>
      </c>
      <c r="AF10" s="177">
        <v>0</v>
      </c>
      <c r="AG10" s="177">
        <v>21.09</v>
      </c>
      <c r="AH10" s="177">
        <v>0</v>
      </c>
      <c r="AI10" s="177">
        <v>8.68</v>
      </c>
      <c r="AJ10" s="177">
        <v>0</v>
      </c>
      <c r="AK10" s="177">
        <v>33.409999999999997</v>
      </c>
      <c r="AL10" s="177">
        <v>0</v>
      </c>
      <c r="AM10" s="177">
        <v>0</v>
      </c>
      <c r="AN10" s="177">
        <v>0</v>
      </c>
      <c r="AO10" s="177">
        <v>263.74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10.31</v>
      </c>
      <c r="E11" s="177">
        <v>0</v>
      </c>
      <c r="F11" s="177">
        <v>0</v>
      </c>
      <c r="G11" s="177">
        <v>18.690000000000001</v>
      </c>
      <c r="H11" s="177">
        <v>0</v>
      </c>
      <c r="I11" s="177">
        <v>0</v>
      </c>
      <c r="J11" s="177">
        <v>23.25</v>
      </c>
      <c r="K11" s="177">
        <v>7.48</v>
      </c>
      <c r="L11" s="177">
        <v>18.98</v>
      </c>
      <c r="M11" s="177">
        <v>0.93</v>
      </c>
      <c r="N11" s="177">
        <v>1.19</v>
      </c>
      <c r="O11" s="177">
        <v>0</v>
      </c>
      <c r="P11" s="177">
        <v>3.12</v>
      </c>
      <c r="Q11" s="177">
        <v>4.38</v>
      </c>
      <c r="R11" s="177">
        <v>0.43</v>
      </c>
      <c r="S11" s="177">
        <v>6.17</v>
      </c>
      <c r="T11" s="177">
        <v>0</v>
      </c>
      <c r="U11" s="177">
        <v>1.76</v>
      </c>
      <c r="V11" s="177">
        <v>0.18</v>
      </c>
      <c r="W11" s="177">
        <v>0.4</v>
      </c>
      <c r="X11" s="177">
        <v>1.48</v>
      </c>
      <c r="Y11" s="177">
        <v>0</v>
      </c>
      <c r="Z11" s="177">
        <v>2.5499999999999998</v>
      </c>
      <c r="AA11" s="177">
        <v>0.91</v>
      </c>
      <c r="AB11" s="177">
        <v>0</v>
      </c>
      <c r="AC11" s="177">
        <v>12.92</v>
      </c>
      <c r="AD11" s="177">
        <v>0</v>
      </c>
      <c r="AE11" s="177">
        <v>0</v>
      </c>
      <c r="AF11" s="177">
        <v>0</v>
      </c>
      <c r="AG11" s="177">
        <v>21.09</v>
      </c>
      <c r="AH11" s="177">
        <v>0</v>
      </c>
      <c r="AI11" s="177">
        <v>8.68</v>
      </c>
      <c r="AJ11" s="177">
        <v>0</v>
      </c>
      <c r="AK11" s="177">
        <v>31.81</v>
      </c>
      <c r="AL11" s="177">
        <v>0</v>
      </c>
      <c r="AM11" s="177">
        <v>0</v>
      </c>
      <c r="AN11" s="177">
        <v>0</v>
      </c>
      <c r="AO11" s="177">
        <v>263.74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10.63</v>
      </c>
      <c r="E12" s="177">
        <v>0</v>
      </c>
      <c r="F12" s="177">
        <v>0</v>
      </c>
      <c r="G12" s="177">
        <v>18.690000000000001</v>
      </c>
      <c r="H12" s="177">
        <v>0</v>
      </c>
      <c r="I12" s="177">
        <v>0</v>
      </c>
      <c r="J12" s="177">
        <v>23.25</v>
      </c>
      <c r="K12" s="177">
        <v>7.48</v>
      </c>
      <c r="L12" s="177">
        <v>18.98</v>
      </c>
      <c r="M12" s="177">
        <v>0.93</v>
      </c>
      <c r="N12" s="177">
        <v>1.19</v>
      </c>
      <c r="O12" s="177">
        <v>0</v>
      </c>
      <c r="P12" s="177">
        <v>3.12</v>
      </c>
      <c r="Q12" s="177">
        <v>4.38</v>
      </c>
      <c r="R12" s="177">
        <v>0.43</v>
      </c>
      <c r="S12" s="177">
        <v>6.17</v>
      </c>
      <c r="T12" s="177">
        <v>0</v>
      </c>
      <c r="U12" s="177">
        <v>1.76</v>
      </c>
      <c r="V12" s="177">
        <v>0.18</v>
      </c>
      <c r="W12" s="177">
        <v>0.4</v>
      </c>
      <c r="X12" s="177">
        <v>1.48</v>
      </c>
      <c r="Y12" s="177">
        <v>0</v>
      </c>
      <c r="Z12" s="177">
        <v>2.5499999999999998</v>
      </c>
      <c r="AA12" s="177">
        <v>0.91</v>
      </c>
      <c r="AB12" s="177">
        <v>0</v>
      </c>
      <c r="AC12" s="177">
        <v>12.92</v>
      </c>
      <c r="AD12" s="177">
        <v>0</v>
      </c>
      <c r="AE12" s="177">
        <v>0</v>
      </c>
      <c r="AF12" s="177">
        <v>0</v>
      </c>
      <c r="AG12" s="177">
        <v>21.09</v>
      </c>
      <c r="AH12" s="177">
        <v>0</v>
      </c>
      <c r="AI12" s="177">
        <v>8.68</v>
      </c>
      <c r="AJ12" s="177">
        <v>0</v>
      </c>
      <c r="AK12" s="177">
        <v>31.81</v>
      </c>
      <c r="AL12" s="177">
        <v>0</v>
      </c>
      <c r="AM12" s="177">
        <v>0</v>
      </c>
      <c r="AN12" s="177">
        <v>0</v>
      </c>
      <c r="AO12" s="177">
        <v>263.74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10.63</v>
      </c>
      <c r="E13" s="177">
        <v>0</v>
      </c>
      <c r="F13" s="177">
        <v>0</v>
      </c>
      <c r="G13" s="177">
        <v>19.02</v>
      </c>
      <c r="H13" s="177">
        <v>0</v>
      </c>
      <c r="I13" s="177">
        <v>0</v>
      </c>
      <c r="J13" s="177">
        <v>23.25</v>
      </c>
      <c r="K13" s="177">
        <v>7.48</v>
      </c>
      <c r="L13" s="177">
        <v>175.58</v>
      </c>
      <c r="M13" s="177">
        <v>0.93</v>
      </c>
      <c r="N13" s="177">
        <v>1.19</v>
      </c>
      <c r="O13" s="177">
        <v>0</v>
      </c>
      <c r="P13" s="177">
        <v>1.4</v>
      </c>
      <c r="Q13" s="177">
        <v>4.38</v>
      </c>
      <c r="R13" s="177">
        <v>0.43</v>
      </c>
      <c r="S13" s="177">
        <v>6.17</v>
      </c>
      <c r="T13" s="177">
        <v>0</v>
      </c>
      <c r="U13" s="177">
        <v>1.76</v>
      </c>
      <c r="V13" s="177">
        <v>0.18</v>
      </c>
      <c r="W13" s="177">
        <v>0.4</v>
      </c>
      <c r="X13" s="177">
        <v>1.48</v>
      </c>
      <c r="Y13" s="177">
        <v>0</v>
      </c>
      <c r="Z13" s="177">
        <v>2.5499999999999998</v>
      </c>
      <c r="AA13" s="177">
        <v>0.91</v>
      </c>
      <c r="AB13" s="177">
        <v>0</v>
      </c>
      <c r="AC13" s="177">
        <v>12.92</v>
      </c>
      <c r="AD13" s="177">
        <v>0</v>
      </c>
      <c r="AE13" s="177">
        <v>0</v>
      </c>
      <c r="AF13" s="177">
        <v>0</v>
      </c>
      <c r="AG13" s="177">
        <v>21.09</v>
      </c>
      <c r="AH13" s="177">
        <v>0</v>
      </c>
      <c r="AI13" s="177">
        <v>8.68</v>
      </c>
      <c r="AJ13" s="177">
        <v>0</v>
      </c>
      <c r="AK13" s="177">
        <v>31.81</v>
      </c>
      <c r="AL13" s="177">
        <v>0</v>
      </c>
      <c r="AM13" s="177">
        <v>0</v>
      </c>
      <c r="AN13" s="177">
        <v>0</v>
      </c>
      <c r="AO13" s="177">
        <v>263.74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10.63</v>
      </c>
      <c r="E14" s="177">
        <v>0</v>
      </c>
      <c r="F14" s="177">
        <v>0</v>
      </c>
      <c r="G14" s="177">
        <v>19.02</v>
      </c>
      <c r="H14" s="177">
        <v>0</v>
      </c>
      <c r="I14" s="177">
        <v>0</v>
      </c>
      <c r="J14" s="177">
        <v>23.25</v>
      </c>
      <c r="K14" s="177">
        <v>7.48</v>
      </c>
      <c r="L14" s="177">
        <v>175.58</v>
      </c>
      <c r="M14" s="177">
        <v>0.93</v>
      </c>
      <c r="N14" s="177">
        <v>1.19</v>
      </c>
      <c r="O14" s="177">
        <v>0</v>
      </c>
      <c r="P14" s="177">
        <v>1.4</v>
      </c>
      <c r="Q14" s="177">
        <v>4.38</v>
      </c>
      <c r="R14" s="177">
        <v>0.43</v>
      </c>
      <c r="S14" s="177">
        <v>6.17</v>
      </c>
      <c r="T14" s="177">
        <v>0</v>
      </c>
      <c r="U14" s="177">
        <v>1.76</v>
      </c>
      <c r="V14" s="177">
        <v>0.18</v>
      </c>
      <c r="W14" s="177">
        <v>0.4</v>
      </c>
      <c r="X14" s="177">
        <v>1.48</v>
      </c>
      <c r="Y14" s="177">
        <v>0</v>
      </c>
      <c r="Z14" s="177">
        <v>2.5499999999999998</v>
      </c>
      <c r="AA14" s="177">
        <v>0.91</v>
      </c>
      <c r="AB14" s="177">
        <v>0</v>
      </c>
      <c r="AC14" s="177">
        <v>12.92</v>
      </c>
      <c r="AD14" s="177">
        <v>0</v>
      </c>
      <c r="AE14" s="177">
        <v>0</v>
      </c>
      <c r="AF14" s="177">
        <v>0</v>
      </c>
      <c r="AG14" s="177">
        <v>21.09</v>
      </c>
      <c r="AH14" s="177">
        <v>0</v>
      </c>
      <c r="AI14" s="177">
        <v>8.68</v>
      </c>
      <c r="AJ14" s="177">
        <v>0</v>
      </c>
      <c r="AK14" s="177">
        <v>31.81</v>
      </c>
      <c r="AL14" s="177">
        <v>0</v>
      </c>
      <c r="AM14" s="177">
        <v>0</v>
      </c>
      <c r="AN14" s="177">
        <v>0</v>
      </c>
      <c r="AO14" s="177">
        <v>263.74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10.63</v>
      </c>
      <c r="E15" s="177">
        <v>0</v>
      </c>
      <c r="F15" s="177">
        <v>0</v>
      </c>
      <c r="G15" s="177">
        <v>19.02</v>
      </c>
      <c r="H15" s="177">
        <v>0</v>
      </c>
      <c r="I15" s="177">
        <v>0</v>
      </c>
      <c r="J15" s="177">
        <v>23.25</v>
      </c>
      <c r="K15" s="177">
        <v>7.48</v>
      </c>
      <c r="L15" s="177">
        <v>175.58</v>
      </c>
      <c r="M15" s="177">
        <v>0.93</v>
      </c>
      <c r="N15" s="177">
        <v>1.19</v>
      </c>
      <c r="O15" s="177">
        <v>0</v>
      </c>
      <c r="P15" s="177">
        <v>1.4</v>
      </c>
      <c r="Q15" s="177">
        <v>4.38</v>
      </c>
      <c r="R15" s="177">
        <v>0.43</v>
      </c>
      <c r="S15" s="177">
        <v>6.17</v>
      </c>
      <c r="T15" s="177">
        <v>0</v>
      </c>
      <c r="U15" s="177">
        <v>1.76</v>
      </c>
      <c r="V15" s="177">
        <v>0.18</v>
      </c>
      <c r="W15" s="177">
        <v>0.4</v>
      </c>
      <c r="X15" s="177">
        <v>1.48</v>
      </c>
      <c r="Y15" s="177">
        <v>0</v>
      </c>
      <c r="Z15" s="177">
        <v>2.5499999999999998</v>
      </c>
      <c r="AA15" s="177">
        <v>0.91</v>
      </c>
      <c r="AB15" s="177">
        <v>0</v>
      </c>
      <c r="AC15" s="177">
        <v>12.92</v>
      </c>
      <c r="AD15" s="177">
        <v>0</v>
      </c>
      <c r="AE15" s="177">
        <v>0</v>
      </c>
      <c r="AF15" s="177">
        <v>0</v>
      </c>
      <c r="AG15" s="177">
        <v>21.09</v>
      </c>
      <c r="AH15" s="177">
        <v>0</v>
      </c>
      <c r="AI15" s="177">
        <v>8.68</v>
      </c>
      <c r="AJ15" s="177">
        <v>0</v>
      </c>
      <c r="AK15" s="177">
        <v>28.47</v>
      </c>
      <c r="AL15" s="177">
        <v>0</v>
      </c>
      <c r="AM15" s="177">
        <v>0</v>
      </c>
      <c r="AN15" s="177">
        <v>0</v>
      </c>
      <c r="AO15" s="177">
        <v>263.74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10.63</v>
      </c>
      <c r="E16" s="177">
        <v>0</v>
      </c>
      <c r="F16" s="177">
        <v>0</v>
      </c>
      <c r="G16" s="177">
        <v>19.02</v>
      </c>
      <c r="H16" s="177">
        <v>0</v>
      </c>
      <c r="I16" s="177">
        <v>0</v>
      </c>
      <c r="J16" s="177">
        <v>23.25</v>
      </c>
      <c r="K16" s="177">
        <v>7.48</v>
      </c>
      <c r="L16" s="177">
        <v>175.58</v>
      </c>
      <c r="M16" s="177">
        <v>0.93</v>
      </c>
      <c r="N16" s="177">
        <v>1.19</v>
      </c>
      <c r="O16" s="177">
        <v>0</v>
      </c>
      <c r="P16" s="177">
        <v>1.4</v>
      </c>
      <c r="Q16" s="177">
        <v>4.38</v>
      </c>
      <c r="R16" s="177">
        <v>0.43</v>
      </c>
      <c r="S16" s="177">
        <v>6.17</v>
      </c>
      <c r="T16" s="177">
        <v>0</v>
      </c>
      <c r="U16" s="177">
        <v>1.76</v>
      </c>
      <c r="V16" s="177">
        <v>0.18</v>
      </c>
      <c r="W16" s="177">
        <v>0.4</v>
      </c>
      <c r="X16" s="177">
        <v>1.48</v>
      </c>
      <c r="Y16" s="177">
        <v>0</v>
      </c>
      <c r="Z16" s="177">
        <v>2.5499999999999998</v>
      </c>
      <c r="AA16" s="177">
        <v>0.91</v>
      </c>
      <c r="AB16" s="177">
        <v>0</v>
      </c>
      <c r="AC16" s="177">
        <v>12.92</v>
      </c>
      <c r="AD16" s="177">
        <v>0</v>
      </c>
      <c r="AE16" s="177">
        <v>0</v>
      </c>
      <c r="AF16" s="177">
        <v>0</v>
      </c>
      <c r="AG16" s="177">
        <v>21.09</v>
      </c>
      <c r="AH16" s="177">
        <v>0</v>
      </c>
      <c r="AI16" s="177">
        <v>8.68</v>
      </c>
      <c r="AJ16" s="177">
        <v>0</v>
      </c>
      <c r="AK16" s="177">
        <v>28.47</v>
      </c>
      <c r="AL16" s="177">
        <v>0</v>
      </c>
      <c r="AM16" s="177">
        <v>0</v>
      </c>
      <c r="AN16" s="177">
        <v>0</v>
      </c>
      <c r="AO16" s="177">
        <v>263.74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0.96</v>
      </c>
      <c r="E17" s="177">
        <v>0</v>
      </c>
      <c r="F17" s="177">
        <v>0</v>
      </c>
      <c r="G17" s="177">
        <v>0.65</v>
      </c>
      <c r="H17" s="177">
        <v>0</v>
      </c>
      <c r="I17" s="177">
        <v>0</v>
      </c>
      <c r="J17" s="177">
        <v>4.88</v>
      </c>
      <c r="K17" s="177">
        <v>0.31</v>
      </c>
      <c r="L17" s="177">
        <v>175.58</v>
      </c>
      <c r="M17" s="177">
        <v>0.93</v>
      </c>
      <c r="N17" s="177">
        <v>1.19</v>
      </c>
      <c r="O17" s="177">
        <v>0</v>
      </c>
      <c r="P17" s="177">
        <v>1.4</v>
      </c>
      <c r="Q17" s="177">
        <v>0.21</v>
      </c>
      <c r="R17" s="177">
        <v>0.43</v>
      </c>
      <c r="S17" s="177">
        <v>0.27</v>
      </c>
      <c r="T17" s="177">
        <v>0</v>
      </c>
      <c r="U17" s="177">
        <v>1.76</v>
      </c>
      <c r="V17" s="177">
        <v>0.18</v>
      </c>
      <c r="W17" s="177">
        <v>0.4</v>
      </c>
      <c r="X17" s="177">
        <v>1.48</v>
      </c>
      <c r="Y17" s="177">
        <v>0</v>
      </c>
      <c r="Z17" s="177">
        <v>2.5499999999999998</v>
      </c>
      <c r="AA17" s="177">
        <v>0.91</v>
      </c>
      <c r="AB17" s="177">
        <v>0</v>
      </c>
      <c r="AC17" s="177">
        <v>12.92</v>
      </c>
      <c r="AD17" s="177">
        <v>0</v>
      </c>
      <c r="AE17" s="177">
        <v>0</v>
      </c>
      <c r="AF17" s="177">
        <v>0</v>
      </c>
      <c r="AG17" s="177">
        <v>23.43</v>
      </c>
      <c r="AH17" s="177">
        <v>0</v>
      </c>
      <c r="AI17" s="177">
        <v>8.68</v>
      </c>
      <c r="AJ17" s="177">
        <v>0</v>
      </c>
      <c r="AK17" s="177">
        <v>17.010000000000002</v>
      </c>
      <c r="AL17" s="177">
        <v>0</v>
      </c>
      <c r="AM17" s="177">
        <v>0</v>
      </c>
      <c r="AN17" s="177">
        <v>0</v>
      </c>
      <c r="AO17" s="177">
        <v>263.74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0.96</v>
      </c>
      <c r="E18" s="177">
        <v>0</v>
      </c>
      <c r="F18" s="177">
        <v>0</v>
      </c>
      <c r="G18" s="177">
        <v>0.65</v>
      </c>
      <c r="H18" s="177">
        <v>0</v>
      </c>
      <c r="I18" s="177">
        <v>0</v>
      </c>
      <c r="J18" s="177">
        <v>4.88</v>
      </c>
      <c r="K18" s="177">
        <v>0.31</v>
      </c>
      <c r="L18" s="177">
        <v>175.58</v>
      </c>
      <c r="M18" s="177">
        <v>0.93</v>
      </c>
      <c r="N18" s="177">
        <v>1.19</v>
      </c>
      <c r="O18" s="177">
        <v>0</v>
      </c>
      <c r="P18" s="177">
        <v>1.4</v>
      </c>
      <c r="Q18" s="177">
        <v>0.21</v>
      </c>
      <c r="R18" s="177">
        <v>0.43</v>
      </c>
      <c r="S18" s="177">
        <v>0.27</v>
      </c>
      <c r="T18" s="177">
        <v>0</v>
      </c>
      <c r="U18" s="177">
        <v>1.76</v>
      </c>
      <c r="V18" s="177">
        <v>0.18</v>
      </c>
      <c r="W18" s="177">
        <v>0.4</v>
      </c>
      <c r="X18" s="177">
        <v>1.48</v>
      </c>
      <c r="Y18" s="177">
        <v>0</v>
      </c>
      <c r="Z18" s="177">
        <v>2.5499999999999998</v>
      </c>
      <c r="AA18" s="177">
        <v>0.91</v>
      </c>
      <c r="AB18" s="177">
        <v>0</v>
      </c>
      <c r="AC18" s="177">
        <v>12.92</v>
      </c>
      <c r="AD18" s="177">
        <v>0</v>
      </c>
      <c r="AE18" s="177">
        <v>0</v>
      </c>
      <c r="AF18" s="177">
        <v>0</v>
      </c>
      <c r="AG18" s="177">
        <v>23.43</v>
      </c>
      <c r="AH18" s="177">
        <v>0</v>
      </c>
      <c r="AI18" s="177">
        <v>8.68</v>
      </c>
      <c r="AJ18" s="177">
        <v>0</v>
      </c>
      <c r="AK18" s="177">
        <v>17.010000000000002</v>
      </c>
      <c r="AL18" s="177">
        <v>0</v>
      </c>
      <c r="AM18" s="177">
        <v>0</v>
      </c>
      <c r="AN18" s="177">
        <v>0</v>
      </c>
      <c r="AO18" s="177">
        <v>263.74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1.28</v>
      </c>
      <c r="E19" s="177">
        <v>0</v>
      </c>
      <c r="F19" s="177">
        <v>0</v>
      </c>
      <c r="G19" s="177">
        <v>0.65</v>
      </c>
      <c r="H19" s="177">
        <v>0</v>
      </c>
      <c r="I19" s="177">
        <v>0</v>
      </c>
      <c r="J19" s="177">
        <v>4.88</v>
      </c>
      <c r="K19" s="177">
        <v>0.31</v>
      </c>
      <c r="L19" s="177">
        <v>175.58</v>
      </c>
      <c r="M19" s="177">
        <v>0.93</v>
      </c>
      <c r="N19" s="177">
        <v>1.19</v>
      </c>
      <c r="O19" s="177">
        <v>0</v>
      </c>
      <c r="P19" s="177">
        <v>1.4</v>
      </c>
      <c r="Q19" s="177">
        <v>0.21</v>
      </c>
      <c r="R19" s="177">
        <v>0.43</v>
      </c>
      <c r="S19" s="177">
        <v>0.27</v>
      </c>
      <c r="T19" s="177">
        <v>0</v>
      </c>
      <c r="U19" s="177">
        <v>1.76</v>
      </c>
      <c r="V19" s="177">
        <v>0.18</v>
      </c>
      <c r="W19" s="177">
        <v>0.38</v>
      </c>
      <c r="X19" s="177">
        <v>1.48</v>
      </c>
      <c r="Y19" s="177">
        <v>0</v>
      </c>
      <c r="Z19" s="177">
        <v>2.5499999999999998</v>
      </c>
      <c r="AA19" s="177">
        <v>0.91</v>
      </c>
      <c r="AB19" s="177">
        <v>0</v>
      </c>
      <c r="AC19" s="177">
        <v>12.92</v>
      </c>
      <c r="AD19" s="177">
        <v>0</v>
      </c>
      <c r="AE19" s="177">
        <v>0</v>
      </c>
      <c r="AF19" s="177">
        <v>0</v>
      </c>
      <c r="AG19" s="177">
        <v>21.09</v>
      </c>
      <c r="AH19" s="177">
        <v>0</v>
      </c>
      <c r="AI19" s="177">
        <v>8.68</v>
      </c>
      <c r="AJ19" s="177">
        <v>0</v>
      </c>
      <c r="AK19" s="177">
        <v>17.010000000000002</v>
      </c>
      <c r="AL19" s="177">
        <v>0</v>
      </c>
      <c r="AM19" s="177">
        <v>0</v>
      </c>
      <c r="AN19" s="177">
        <v>0</v>
      </c>
      <c r="AO19" s="177">
        <v>263.74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1.28</v>
      </c>
      <c r="E20" s="177">
        <v>0</v>
      </c>
      <c r="F20" s="177">
        <v>0</v>
      </c>
      <c r="G20" s="177">
        <v>0.65</v>
      </c>
      <c r="H20" s="177">
        <v>0</v>
      </c>
      <c r="I20" s="177">
        <v>0</v>
      </c>
      <c r="J20" s="177">
        <v>4.88</v>
      </c>
      <c r="K20" s="177">
        <v>0.31</v>
      </c>
      <c r="L20" s="177">
        <v>175.58</v>
      </c>
      <c r="M20" s="177">
        <v>0.93</v>
      </c>
      <c r="N20" s="177">
        <v>1.19</v>
      </c>
      <c r="O20" s="177">
        <v>0</v>
      </c>
      <c r="P20" s="177">
        <v>1.4</v>
      </c>
      <c r="Q20" s="177">
        <v>0.21</v>
      </c>
      <c r="R20" s="177">
        <v>0.43</v>
      </c>
      <c r="S20" s="177">
        <v>0.27</v>
      </c>
      <c r="T20" s="177">
        <v>0</v>
      </c>
      <c r="U20" s="177">
        <v>1.76</v>
      </c>
      <c r="V20" s="177">
        <v>0.18</v>
      </c>
      <c r="W20" s="177">
        <v>0.38</v>
      </c>
      <c r="X20" s="177">
        <v>1.48</v>
      </c>
      <c r="Y20" s="177">
        <v>0</v>
      </c>
      <c r="Z20" s="177">
        <v>2.5499999999999998</v>
      </c>
      <c r="AA20" s="177">
        <v>0.91</v>
      </c>
      <c r="AB20" s="177">
        <v>0</v>
      </c>
      <c r="AC20" s="177">
        <v>12.92</v>
      </c>
      <c r="AD20" s="177">
        <v>0</v>
      </c>
      <c r="AE20" s="177">
        <v>0</v>
      </c>
      <c r="AF20" s="177">
        <v>0</v>
      </c>
      <c r="AG20" s="177">
        <v>21.09</v>
      </c>
      <c r="AH20" s="177">
        <v>0</v>
      </c>
      <c r="AI20" s="177">
        <v>8.68</v>
      </c>
      <c r="AJ20" s="177">
        <v>0</v>
      </c>
      <c r="AK20" s="177">
        <v>17.010000000000002</v>
      </c>
      <c r="AL20" s="177">
        <v>0</v>
      </c>
      <c r="AM20" s="177">
        <v>0</v>
      </c>
      <c r="AN20" s="177">
        <v>0</v>
      </c>
      <c r="AO20" s="177">
        <v>263.74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1.6</v>
      </c>
      <c r="E21" s="177">
        <v>0</v>
      </c>
      <c r="F21" s="177">
        <v>0</v>
      </c>
      <c r="G21" s="177">
        <v>1.28</v>
      </c>
      <c r="H21" s="177">
        <v>0</v>
      </c>
      <c r="I21" s="177">
        <v>0</v>
      </c>
      <c r="J21" s="177">
        <v>5.51</v>
      </c>
      <c r="K21" s="177">
        <v>0.61</v>
      </c>
      <c r="L21" s="177">
        <v>162.59</v>
      </c>
      <c r="M21" s="177">
        <v>0.93</v>
      </c>
      <c r="N21" s="177">
        <v>1.19</v>
      </c>
      <c r="O21" s="177">
        <v>0</v>
      </c>
      <c r="P21" s="177">
        <v>1.4</v>
      </c>
      <c r="Q21" s="177">
        <v>0.41</v>
      </c>
      <c r="R21" s="177">
        <v>0.43</v>
      </c>
      <c r="S21" s="177">
        <v>0.53</v>
      </c>
      <c r="T21" s="177">
        <v>0</v>
      </c>
      <c r="U21" s="177">
        <v>1.76</v>
      </c>
      <c r="V21" s="177">
        <v>0.18</v>
      </c>
      <c r="W21" s="177">
        <v>0.38</v>
      </c>
      <c r="X21" s="177">
        <v>1.48</v>
      </c>
      <c r="Y21" s="177">
        <v>0</v>
      </c>
      <c r="Z21" s="177">
        <v>2.5499999999999998</v>
      </c>
      <c r="AA21" s="177">
        <v>0.91</v>
      </c>
      <c r="AB21" s="177">
        <v>0</v>
      </c>
      <c r="AC21" s="177">
        <v>12.92</v>
      </c>
      <c r="AD21" s="177">
        <v>0</v>
      </c>
      <c r="AE21" s="177">
        <v>0</v>
      </c>
      <c r="AF21" s="177">
        <v>0</v>
      </c>
      <c r="AG21" s="177">
        <v>21.09</v>
      </c>
      <c r="AH21" s="177">
        <v>0</v>
      </c>
      <c r="AI21" s="177">
        <v>8.68</v>
      </c>
      <c r="AJ21" s="177">
        <v>0</v>
      </c>
      <c r="AK21" s="177">
        <v>17.010000000000002</v>
      </c>
      <c r="AL21" s="177">
        <v>0</v>
      </c>
      <c r="AM21" s="177">
        <v>0</v>
      </c>
      <c r="AN21" s="177">
        <v>0</v>
      </c>
      <c r="AO21" s="177">
        <v>263.74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1.6</v>
      </c>
      <c r="E22" s="177">
        <v>0</v>
      </c>
      <c r="F22" s="177">
        <v>0</v>
      </c>
      <c r="G22" s="177">
        <v>1.28</v>
      </c>
      <c r="H22" s="177">
        <v>0</v>
      </c>
      <c r="I22" s="177">
        <v>0</v>
      </c>
      <c r="J22" s="177">
        <v>5.51</v>
      </c>
      <c r="K22" s="177">
        <v>0.61</v>
      </c>
      <c r="L22" s="177">
        <v>162.59</v>
      </c>
      <c r="M22" s="177">
        <v>0.93</v>
      </c>
      <c r="N22" s="177">
        <v>1.19</v>
      </c>
      <c r="O22" s="177">
        <v>0</v>
      </c>
      <c r="P22" s="177">
        <v>1.4</v>
      </c>
      <c r="Q22" s="177">
        <v>0.41</v>
      </c>
      <c r="R22" s="177">
        <v>0.43</v>
      </c>
      <c r="S22" s="177">
        <v>0.53</v>
      </c>
      <c r="T22" s="177">
        <v>0</v>
      </c>
      <c r="U22" s="177">
        <v>1.76</v>
      </c>
      <c r="V22" s="177">
        <v>0.18</v>
      </c>
      <c r="W22" s="177">
        <v>0.38</v>
      </c>
      <c r="X22" s="177">
        <v>1.48</v>
      </c>
      <c r="Y22" s="177">
        <v>0</v>
      </c>
      <c r="Z22" s="177">
        <v>2.5499999999999998</v>
      </c>
      <c r="AA22" s="177">
        <v>0.91</v>
      </c>
      <c r="AB22" s="177">
        <v>0</v>
      </c>
      <c r="AC22" s="177">
        <v>12.92</v>
      </c>
      <c r="AD22" s="177">
        <v>0</v>
      </c>
      <c r="AE22" s="177">
        <v>0</v>
      </c>
      <c r="AF22" s="177">
        <v>0</v>
      </c>
      <c r="AG22" s="177">
        <v>21.09</v>
      </c>
      <c r="AH22" s="177">
        <v>0</v>
      </c>
      <c r="AI22" s="177">
        <v>8.68</v>
      </c>
      <c r="AJ22" s="177">
        <v>0</v>
      </c>
      <c r="AK22" s="177">
        <v>17.010000000000002</v>
      </c>
      <c r="AL22" s="177">
        <v>0</v>
      </c>
      <c r="AM22" s="177">
        <v>0</v>
      </c>
      <c r="AN22" s="177">
        <v>0</v>
      </c>
      <c r="AO22" s="177">
        <v>263.74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1.6</v>
      </c>
      <c r="E23" s="177">
        <v>0</v>
      </c>
      <c r="F23" s="177">
        <v>0</v>
      </c>
      <c r="G23" s="177">
        <v>1.28</v>
      </c>
      <c r="H23" s="177">
        <v>0</v>
      </c>
      <c r="I23" s="177">
        <v>0</v>
      </c>
      <c r="J23" s="177">
        <v>5.51</v>
      </c>
      <c r="K23" s="177">
        <v>0.61</v>
      </c>
      <c r="L23" s="177">
        <v>162.59</v>
      </c>
      <c r="M23" s="177">
        <v>0.93</v>
      </c>
      <c r="N23" s="177">
        <v>1.19</v>
      </c>
      <c r="O23" s="177">
        <v>0</v>
      </c>
      <c r="P23" s="177">
        <v>1.4</v>
      </c>
      <c r="Q23" s="177">
        <v>0.41</v>
      </c>
      <c r="R23" s="177">
        <v>0.43</v>
      </c>
      <c r="S23" s="177">
        <v>0.53</v>
      </c>
      <c r="T23" s="177">
        <v>0</v>
      </c>
      <c r="U23" s="177">
        <v>1.76</v>
      </c>
      <c r="V23" s="177">
        <v>0.18</v>
      </c>
      <c r="W23" s="177">
        <v>0.38</v>
      </c>
      <c r="X23" s="177">
        <v>1.48</v>
      </c>
      <c r="Y23" s="177">
        <v>0</v>
      </c>
      <c r="Z23" s="177">
        <v>2.5499999999999998</v>
      </c>
      <c r="AA23" s="177">
        <v>0.91</v>
      </c>
      <c r="AB23" s="177">
        <v>0</v>
      </c>
      <c r="AC23" s="177">
        <v>12.92</v>
      </c>
      <c r="AD23" s="177">
        <v>0</v>
      </c>
      <c r="AE23" s="177">
        <v>0</v>
      </c>
      <c r="AF23" s="177">
        <v>0</v>
      </c>
      <c r="AG23" s="177">
        <v>21.09</v>
      </c>
      <c r="AH23" s="177">
        <v>0</v>
      </c>
      <c r="AI23" s="177">
        <v>8.68</v>
      </c>
      <c r="AJ23" s="177">
        <v>0</v>
      </c>
      <c r="AK23" s="177">
        <v>17.010000000000002</v>
      </c>
      <c r="AL23" s="177">
        <v>0</v>
      </c>
      <c r="AM23" s="177">
        <v>0</v>
      </c>
      <c r="AN23" s="177">
        <v>0</v>
      </c>
      <c r="AO23" s="177">
        <v>263.74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1.6</v>
      </c>
      <c r="E24" s="177">
        <v>0</v>
      </c>
      <c r="F24" s="177">
        <v>0</v>
      </c>
      <c r="G24" s="177">
        <v>1.28</v>
      </c>
      <c r="H24" s="177">
        <v>0</v>
      </c>
      <c r="I24" s="177">
        <v>0</v>
      </c>
      <c r="J24" s="177">
        <v>5.51</v>
      </c>
      <c r="K24" s="177">
        <v>0.61</v>
      </c>
      <c r="L24" s="177">
        <v>162.59</v>
      </c>
      <c r="M24" s="177">
        <v>0.93</v>
      </c>
      <c r="N24" s="177">
        <v>1.19</v>
      </c>
      <c r="O24" s="177">
        <v>0</v>
      </c>
      <c r="P24" s="177">
        <v>1.4</v>
      </c>
      <c r="Q24" s="177">
        <v>0.41</v>
      </c>
      <c r="R24" s="177">
        <v>0.43</v>
      </c>
      <c r="S24" s="177">
        <v>0.53</v>
      </c>
      <c r="T24" s="177">
        <v>0</v>
      </c>
      <c r="U24" s="177">
        <v>1.76</v>
      </c>
      <c r="V24" s="177">
        <v>0.18</v>
      </c>
      <c r="W24" s="177">
        <v>0.38</v>
      </c>
      <c r="X24" s="177">
        <v>1.48</v>
      </c>
      <c r="Y24" s="177">
        <v>0</v>
      </c>
      <c r="Z24" s="177">
        <v>2.5499999999999998</v>
      </c>
      <c r="AA24" s="177">
        <v>0.91</v>
      </c>
      <c r="AB24" s="177">
        <v>0</v>
      </c>
      <c r="AC24" s="177">
        <v>12.92</v>
      </c>
      <c r="AD24" s="177">
        <v>0</v>
      </c>
      <c r="AE24" s="177">
        <v>0</v>
      </c>
      <c r="AF24" s="177">
        <v>0</v>
      </c>
      <c r="AG24" s="177">
        <v>21.09</v>
      </c>
      <c r="AH24" s="177">
        <v>0</v>
      </c>
      <c r="AI24" s="177">
        <v>8.68</v>
      </c>
      <c r="AJ24" s="177">
        <v>0</v>
      </c>
      <c r="AK24" s="177">
        <v>17.010000000000002</v>
      </c>
      <c r="AL24" s="177">
        <v>0</v>
      </c>
      <c r="AM24" s="177">
        <v>0</v>
      </c>
      <c r="AN24" s="177">
        <v>0</v>
      </c>
      <c r="AO24" s="177">
        <v>263.74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1.6</v>
      </c>
      <c r="E25" s="177">
        <v>0</v>
      </c>
      <c r="F25" s="177">
        <v>0</v>
      </c>
      <c r="G25" s="177">
        <v>1.28</v>
      </c>
      <c r="H25" s="177">
        <v>0</v>
      </c>
      <c r="I25" s="177">
        <v>0</v>
      </c>
      <c r="J25" s="177">
        <v>5.51</v>
      </c>
      <c r="K25" s="177">
        <v>0.61</v>
      </c>
      <c r="L25" s="177">
        <v>162.59</v>
      </c>
      <c r="M25" s="177">
        <v>0.93</v>
      </c>
      <c r="N25" s="177">
        <v>1.19</v>
      </c>
      <c r="O25" s="177">
        <v>0</v>
      </c>
      <c r="P25" s="177">
        <v>1.4</v>
      </c>
      <c r="Q25" s="177">
        <v>0.41</v>
      </c>
      <c r="R25" s="177">
        <v>0.43</v>
      </c>
      <c r="S25" s="177">
        <v>0.53</v>
      </c>
      <c r="T25" s="177">
        <v>0</v>
      </c>
      <c r="U25" s="177">
        <v>1.76</v>
      </c>
      <c r="V25" s="177">
        <v>0.18</v>
      </c>
      <c r="W25" s="177">
        <v>0.38</v>
      </c>
      <c r="X25" s="177">
        <v>1.48</v>
      </c>
      <c r="Y25" s="177">
        <v>0</v>
      </c>
      <c r="Z25" s="177">
        <v>2.5499999999999998</v>
      </c>
      <c r="AA25" s="177">
        <v>0.91</v>
      </c>
      <c r="AB25" s="177">
        <v>0</v>
      </c>
      <c r="AC25" s="177">
        <v>12.92</v>
      </c>
      <c r="AD25" s="177">
        <v>0</v>
      </c>
      <c r="AE25" s="177">
        <v>0</v>
      </c>
      <c r="AF25" s="177">
        <v>0</v>
      </c>
      <c r="AG25" s="177">
        <v>21.09</v>
      </c>
      <c r="AH25" s="177">
        <v>0</v>
      </c>
      <c r="AI25" s="177">
        <v>8.68</v>
      </c>
      <c r="AJ25" s="177">
        <v>0</v>
      </c>
      <c r="AK25" s="177">
        <v>17.010000000000002</v>
      </c>
      <c r="AL25" s="177">
        <v>0</v>
      </c>
      <c r="AM25" s="177">
        <v>0</v>
      </c>
      <c r="AN25" s="177">
        <v>0</v>
      </c>
      <c r="AO25" s="177">
        <v>263.74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1.6</v>
      </c>
      <c r="E26" s="177">
        <v>0</v>
      </c>
      <c r="F26" s="177">
        <v>0</v>
      </c>
      <c r="G26" s="177">
        <v>1.28</v>
      </c>
      <c r="H26" s="177">
        <v>0</v>
      </c>
      <c r="I26" s="177">
        <v>0</v>
      </c>
      <c r="J26" s="177">
        <v>5.51</v>
      </c>
      <c r="K26" s="177">
        <v>0.61</v>
      </c>
      <c r="L26" s="177">
        <v>162.59</v>
      </c>
      <c r="M26" s="177">
        <v>0.93</v>
      </c>
      <c r="N26" s="177">
        <v>1.19</v>
      </c>
      <c r="O26" s="177">
        <v>0</v>
      </c>
      <c r="P26" s="177">
        <v>1.4</v>
      </c>
      <c r="Q26" s="177">
        <v>0.41</v>
      </c>
      <c r="R26" s="177">
        <v>0.43</v>
      </c>
      <c r="S26" s="177">
        <v>0.53</v>
      </c>
      <c r="T26" s="177">
        <v>0</v>
      </c>
      <c r="U26" s="177">
        <v>1.76</v>
      </c>
      <c r="V26" s="177">
        <v>0.18</v>
      </c>
      <c r="W26" s="177">
        <v>0.38</v>
      </c>
      <c r="X26" s="177">
        <v>1.48</v>
      </c>
      <c r="Y26" s="177">
        <v>0</v>
      </c>
      <c r="Z26" s="177">
        <v>2.5499999999999998</v>
      </c>
      <c r="AA26" s="177">
        <v>0.91</v>
      </c>
      <c r="AB26" s="177">
        <v>0</v>
      </c>
      <c r="AC26" s="177">
        <v>12.92</v>
      </c>
      <c r="AD26" s="177">
        <v>0</v>
      </c>
      <c r="AE26" s="177">
        <v>0</v>
      </c>
      <c r="AF26" s="177">
        <v>0</v>
      </c>
      <c r="AG26" s="177">
        <v>21.09</v>
      </c>
      <c r="AH26" s="177">
        <v>0</v>
      </c>
      <c r="AI26" s="177">
        <v>8.68</v>
      </c>
      <c r="AJ26" s="177">
        <v>0</v>
      </c>
      <c r="AK26" s="177">
        <v>17.010000000000002</v>
      </c>
      <c r="AL26" s="177">
        <v>0</v>
      </c>
      <c r="AM26" s="177">
        <v>0</v>
      </c>
      <c r="AN26" s="177">
        <v>0</v>
      </c>
      <c r="AO26" s="177">
        <v>263.74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10.62</v>
      </c>
      <c r="E27" s="177">
        <v>0</v>
      </c>
      <c r="F27" s="177">
        <v>0</v>
      </c>
      <c r="G27" s="177">
        <v>18.54</v>
      </c>
      <c r="H27" s="177">
        <v>0</v>
      </c>
      <c r="I27" s="177">
        <v>0</v>
      </c>
      <c r="J27" s="177">
        <v>24.22</v>
      </c>
      <c r="K27" s="177">
        <v>4.45</v>
      </c>
      <c r="L27" s="177">
        <v>229.41</v>
      </c>
      <c r="M27" s="177">
        <v>0.93</v>
      </c>
      <c r="N27" s="177">
        <v>1.19</v>
      </c>
      <c r="O27" s="177">
        <v>0</v>
      </c>
      <c r="P27" s="177">
        <v>1.4</v>
      </c>
      <c r="Q27" s="177">
        <v>4.38</v>
      </c>
      <c r="R27" s="177">
        <v>0.43</v>
      </c>
      <c r="S27" s="177">
        <v>4.71</v>
      </c>
      <c r="T27" s="177">
        <v>0</v>
      </c>
      <c r="U27" s="177">
        <v>1.76</v>
      </c>
      <c r="V27" s="177">
        <v>0.18</v>
      </c>
      <c r="W27" s="177">
        <v>0.38</v>
      </c>
      <c r="X27" s="177">
        <v>1.48</v>
      </c>
      <c r="Y27" s="177">
        <v>0</v>
      </c>
      <c r="Z27" s="177">
        <v>2.5499999999999998</v>
      </c>
      <c r="AA27" s="177">
        <v>0.91</v>
      </c>
      <c r="AB27" s="177">
        <v>0</v>
      </c>
      <c r="AC27" s="177">
        <v>12.92</v>
      </c>
      <c r="AD27" s="177">
        <v>0</v>
      </c>
      <c r="AE27" s="177">
        <v>0</v>
      </c>
      <c r="AF27" s="177">
        <v>0</v>
      </c>
      <c r="AG27" s="177">
        <v>21.09</v>
      </c>
      <c r="AH27" s="177">
        <v>0</v>
      </c>
      <c r="AI27" s="177">
        <v>8.68</v>
      </c>
      <c r="AJ27" s="177">
        <v>0</v>
      </c>
      <c r="AK27" s="177">
        <v>25.83</v>
      </c>
      <c r="AL27" s="177">
        <v>0</v>
      </c>
      <c r="AM27" s="177">
        <v>0</v>
      </c>
      <c r="AN27" s="177">
        <v>0</v>
      </c>
      <c r="AO27" s="177">
        <v>263.74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10.95</v>
      </c>
      <c r="E28" s="177">
        <v>0</v>
      </c>
      <c r="F28" s="177">
        <v>0</v>
      </c>
      <c r="G28" s="177">
        <v>19.329999999999998</v>
      </c>
      <c r="H28" s="177">
        <v>0</v>
      </c>
      <c r="I28" s="177">
        <v>0</v>
      </c>
      <c r="J28" s="177">
        <v>24.22</v>
      </c>
      <c r="K28" s="177">
        <v>4.45</v>
      </c>
      <c r="L28" s="177">
        <v>288.32</v>
      </c>
      <c r="M28" s="177">
        <v>0.93</v>
      </c>
      <c r="N28" s="177">
        <v>1.19</v>
      </c>
      <c r="O28" s="177">
        <v>0</v>
      </c>
      <c r="P28" s="177">
        <v>1.4</v>
      </c>
      <c r="Q28" s="177">
        <v>4.38</v>
      </c>
      <c r="R28" s="177">
        <v>0.43</v>
      </c>
      <c r="S28" s="177">
        <v>4.78</v>
      </c>
      <c r="T28" s="177">
        <v>0</v>
      </c>
      <c r="U28" s="177">
        <v>1.76</v>
      </c>
      <c r="V28" s="177">
        <v>0.18</v>
      </c>
      <c r="W28" s="177">
        <v>0.38</v>
      </c>
      <c r="X28" s="177">
        <v>1.48</v>
      </c>
      <c r="Y28" s="177">
        <v>0</v>
      </c>
      <c r="Z28" s="177">
        <v>2.5499999999999998</v>
      </c>
      <c r="AA28" s="177">
        <v>0.91</v>
      </c>
      <c r="AB28" s="177">
        <v>0</v>
      </c>
      <c r="AC28" s="177">
        <v>12.92</v>
      </c>
      <c r="AD28" s="177">
        <v>0</v>
      </c>
      <c r="AE28" s="177">
        <v>0</v>
      </c>
      <c r="AF28" s="177">
        <v>0</v>
      </c>
      <c r="AG28" s="177">
        <v>21.09</v>
      </c>
      <c r="AH28" s="177">
        <v>0</v>
      </c>
      <c r="AI28" s="177">
        <v>8.68</v>
      </c>
      <c r="AJ28" s="177">
        <v>0</v>
      </c>
      <c r="AK28" s="177">
        <v>25.83</v>
      </c>
      <c r="AL28" s="177">
        <v>0</v>
      </c>
      <c r="AM28" s="177">
        <v>0</v>
      </c>
      <c r="AN28" s="177">
        <v>0</v>
      </c>
      <c r="AO28" s="177">
        <v>263.74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10.95</v>
      </c>
      <c r="E29" s="177">
        <v>0</v>
      </c>
      <c r="F29" s="177">
        <v>0</v>
      </c>
      <c r="G29" s="177">
        <v>19.329999999999998</v>
      </c>
      <c r="H29" s="177">
        <v>0</v>
      </c>
      <c r="I29" s="177">
        <v>0</v>
      </c>
      <c r="J29" s="177">
        <v>24.22</v>
      </c>
      <c r="K29" s="177">
        <v>4.45</v>
      </c>
      <c r="L29" s="177">
        <v>288.32</v>
      </c>
      <c r="M29" s="177">
        <v>0.93</v>
      </c>
      <c r="N29" s="177">
        <v>1.19</v>
      </c>
      <c r="O29" s="177">
        <v>0</v>
      </c>
      <c r="P29" s="177">
        <v>1.4</v>
      </c>
      <c r="Q29" s="177">
        <v>4.38</v>
      </c>
      <c r="R29" s="177">
        <v>0.43</v>
      </c>
      <c r="S29" s="177">
        <v>4.78</v>
      </c>
      <c r="T29" s="177">
        <v>0</v>
      </c>
      <c r="U29" s="177">
        <v>1.76</v>
      </c>
      <c r="V29" s="177">
        <v>0.18</v>
      </c>
      <c r="W29" s="177">
        <v>0.38</v>
      </c>
      <c r="X29" s="177">
        <v>1.48</v>
      </c>
      <c r="Y29" s="177">
        <v>0</v>
      </c>
      <c r="Z29" s="177">
        <v>2.5499999999999998</v>
      </c>
      <c r="AA29" s="177">
        <v>0.91</v>
      </c>
      <c r="AB29" s="177">
        <v>0</v>
      </c>
      <c r="AC29" s="177">
        <v>12.92</v>
      </c>
      <c r="AD29" s="177">
        <v>0</v>
      </c>
      <c r="AE29" s="177">
        <v>0</v>
      </c>
      <c r="AF29" s="177">
        <v>0</v>
      </c>
      <c r="AG29" s="177">
        <v>21.09</v>
      </c>
      <c r="AH29" s="177">
        <v>0</v>
      </c>
      <c r="AI29" s="177">
        <v>8.68</v>
      </c>
      <c r="AJ29" s="177">
        <v>0</v>
      </c>
      <c r="AK29" s="177">
        <v>25.83</v>
      </c>
      <c r="AL29" s="177">
        <v>0</v>
      </c>
      <c r="AM29" s="177">
        <v>0</v>
      </c>
      <c r="AN29" s="177">
        <v>0</v>
      </c>
      <c r="AO29" s="177">
        <v>263.74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10.95</v>
      </c>
      <c r="E30" s="177">
        <v>0</v>
      </c>
      <c r="F30" s="177">
        <v>0</v>
      </c>
      <c r="G30" s="177">
        <v>19.329999999999998</v>
      </c>
      <c r="H30" s="177">
        <v>0</v>
      </c>
      <c r="I30" s="177">
        <v>0</v>
      </c>
      <c r="J30" s="177">
        <v>24.22</v>
      </c>
      <c r="K30" s="177">
        <v>4.4400000000000004</v>
      </c>
      <c r="L30" s="177">
        <v>317.33999999999997</v>
      </c>
      <c r="M30" s="177">
        <v>0.93</v>
      </c>
      <c r="N30" s="177">
        <v>1.19</v>
      </c>
      <c r="O30" s="177">
        <v>0</v>
      </c>
      <c r="P30" s="177">
        <v>1.4</v>
      </c>
      <c r="Q30" s="177">
        <v>4.38</v>
      </c>
      <c r="R30" s="177">
        <v>0.43</v>
      </c>
      <c r="S30" s="177">
        <v>4.0199999999999996</v>
      </c>
      <c r="T30" s="177">
        <v>0</v>
      </c>
      <c r="U30" s="177">
        <v>1.76</v>
      </c>
      <c r="V30" s="177">
        <v>0.18</v>
      </c>
      <c r="W30" s="177">
        <v>0.38</v>
      </c>
      <c r="X30" s="177">
        <v>1.48</v>
      </c>
      <c r="Y30" s="177">
        <v>0</v>
      </c>
      <c r="Z30" s="177">
        <v>2.5499999999999998</v>
      </c>
      <c r="AA30" s="177">
        <v>0.91</v>
      </c>
      <c r="AB30" s="177">
        <v>0</v>
      </c>
      <c r="AC30" s="177">
        <v>12.92</v>
      </c>
      <c r="AD30" s="177">
        <v>0</v>
      </c>
      <c r="AE30" s="177">
        <v>0</v>
      </c>
      <c r="AF30" s="177">
        <v>0</v>
      </c>
      <c r="AG30" s="177">
        <v>21.09</v>
      </c>
      <c r="AH30" s="177">
        <v>0</v>
      </c>
      <c r="AI30" s="177">
        <v>8.68</v>
      </c>
      <c r="AJ30" s="177">
        <v>0</v>
      </c>
      <c r="AK30" s="177">
        <v>25.83</v>
      </c>
      <c r="AL30" s="177">
        <v>0</v>
      </c>
      <c r="AM30" s="177">
        <v>0</v>
      </c>
      <c r="AN30" s="177">
        <v>0</v>
      </c>
      <c r="AO30" s="177">
        <v>263.74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10.95</v>
      </c>
      <c r="E31" s="177">
        <v>0</v>
      </c>
      <c r="F31" s="177">
        <v>0</v>
      </c>
      <c r="G31" s="177">
        <v>19.329999999999998</v>
      </c>
      <c r="H31" s="177">
        <v>0</v>
      </c>
      <c r="I31" s="177">
        <v>0</v>
      </c>
      <c r="J31" s="177">
        <v>24.22</v>
      </c>
      <c r="K31" s="177">
        <v>4.4400000000000004</v>
      </c>
      <c r="L31" s="177">
        <v>317.33999999999997</v>
      </c>
      <c r="M31" s="177">
        <v>0.93</v>
      </c>
      <c r="N31" s="177">
        <v>1.19</v>
      </c>
      <c r="O31" s="177">
        <v>0</v>
      </c>
      <c r="P31" s="177">
        <v>1.4</v>
      </c>
      <c r="Q31" s="177">
        <v>4.38</v>
      </c>
      <c r="R31" s="177">
        <v>0.43</v>
      </c>
      <c r="S31" s="177">
        <v>4.0199999999999996</v>
      </c>
      <c r="T31" s="177">
        <v>0</v>
      </c>
      <c r="U31" s="177">
        <v>1.76</v>
      </c>
      <c r="V31" s="177">
        <v>0.18</v>
      </c>
      <c r="W31" s="177">
        <v>0.38</v>
      </c>
      <c r="X31" s="177">
        <v>1.48</v>
      </c>
      <c r="Y31" s="177">
        <v>0</v>
      </c>
      <c r="Z31" s="177">
        <v>2.5499999999999998</v>
      </c>
      <c r="AA31" s="177">
        <v>0.91</v>
      </c>
      <c r="AB31" s="177">
        <v>0</v>
      </c>
      <c r="AC31" s="177">
        <v>12.92</v>
      </c>
      <c r="AD31" s="177">
        <v>0</v>
      </c>
      <c r="AE31" s="177">
        <v>0</v>
      </c>
      <c r="AF31" s="177">
        <v>0</v>
      </c>
      <c r="AG31" s="177">
        <v>21.09</v>
      </c>
      <c r="AH31" s="177">
        <v>0</v>
      </c>
      <c r="AI31" s="177">
        <v>8.68</v>
      </c>
      <c r="AJ31" s="177">
        <v>0</v>
      </c>
      <c r="AK31" s="177">
        <v>25.83</v>
      </c>
      <c r="AL31" s="177">
        <v>0</v>
      </c>
      <c r="AM31" s="177">
        <v>0</v>
      </c>
      <c r="AN31" s="177">
        <v>0</v>
      </c>
      <c r="AO31" s="177">
        <v>263.74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10.95</v>
      </c>
      <c r="E32" s="177">
        <v>0</v>
      </c>
      <c r="F32" s="177">
        <v>0</v>
      </c>
      <c r="G32" s="177">
        <v>19.329999999999998</v>
      </c>
      <c r="H32" s="177">
        <v>0</v>
      </c>
      <c r="I32" s="177">
        <v>0</v>
      </c>
      <c r="J32" s="177">
        <v>24.22</v>
      </c>
      <c r="K32" s="177">
        <v>4.4400000000000004</v>
      </c>
      <c r="L32" s="177">
        <v>317.33999999999997</v>
      </c>
      <c r="M32" s="177">
        <v>0.93</v>
      </c>
      <c r="N32" s="177">
        <v>1.19</v>
      </c>
      <c r="O32" s="177">
        <v>0</v>
      </c>
      <c r="P32" s="177">
        <v>1.4</v>
      </c>
      <c r="Q32" s="177">
        <v>4.3099999999999996</v>
      </c>
      <c r="R32" s="177">
        <v>0.43</v>
      </c>
      <c r="S32" s="177">
        <v>4.0199999999999996</v>
      </c>
      <c r="T32" s="177">
        <v>0</v>
      </c>
      <c r="U32" s="177">
        <v>1.76</v>
      </c>
      <c r="V32" s="177">
        <v>0.18</v>
      </c>
      <c r="W32" s="177">
        <v>0.38</v>
      </c>
      <c r="X32" s="177">
        <v>1.48</v>
      </c>
      <c r="Y32" s="177">
        <v>0</v>
      </c>
      <c r="Z32" s="177">
        <v>2.5499999999999998</v>
      </c>
      <c r="AA32" s="177">
        <v>0.91</v>
      </c>
      <c r="AB32" s="177">
        <v>0</v>
      </c>
      <c r="AC32" s="177">
        <v>12.92</v>
      </c>
      <c r="AD32" s="177">
        <v>0</v>
      </c>
      <c r="AE32" s="177">
        <v>0</v>
      </c>
      <c r="AF32" s="177">
        <v>0</v>
      </c>
      <c r="AG32" s="177">
        <v>21.09</v>
      </c>
      <c r="AH32" s="177">
        <v>0</v>
      </c>
      <c r="AI32" s="177">
        <v>8.68</v>
      </c>
      <c r="AJ32" s="177">
        <v>0</v>
      </c>
      <c r="AK32" s="177">
        <v>25.83</v>
      </c>
      <c r="AL32" s="177">
        <v>0</v>
      </c>
      <c r="AM32" s="177">
        <v>0</v>
      </c>
      <c r="AN32" s="177">
        <v>0</v>
      </c>
      <c r="AO32" s="177">
        <v>263.74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10.95</v>
      </c>
      <c r="E33" s="177">
        <v>0</v>
      </c>
      <c r="F33" s="177">
        <v>0</v>
      </c>
      <c r="G33" s="177">
        <v>19.329999999999998</v>
      </c>
      <c r="H33" s="177">
        <v>0</v>
      </c>
      <c r="I33" s="177">
        <v>0</v>
      </c>
      <c r="J33" s="177">
        <v>24.22</v>
      </c>
      <c r="K33" s="177">
        <v>4.4400000000000004</v>
      </c>
      <c r="L33" s="177">
        <v>317.33999999999997</v>
      </c>
      <c r="M33" s="177">
        <v>0.93</v>
      </c>
      <c r="N33" s="177">
        <v>1.19</v>
      </c>
      <c r="O33" s="177">
        <v>0</v>
      </c>
      <c r="P33" s="177">
        <v>1.4</v>
      </c>
      <c r="Q33" s="177">
        <v>4.38</v>
      </c>
      <c r="R33" s="177">
        <v>0.43</v>
      </c>
      <c r="S33" s="177">
        <v>4.1900000000000004</v>
      </c>
      <c r="T33" s="177">
        <v>0</v>
      </c>
      <c r="U33" s="177">
        <v>1.76</v>
      </c>
      <c r="V33" s="177">
        <v>0.18</v>
      </c>
      <c r="W33" s="177">
        <v>0.38</v>
      </c>
      <c r="X33" s="177">
        <v>1.48</v>
      </c>
      <c r="Y33" s="177">
        <v>0</v>
      </c>
      <c r="Z33" s="177">
        <v>2.5499999999999998</v>
      </c>
      <c r="AA33" s="177">
        <v>0.91</v>
      </c>
      <c r="AB33" s="177">
        <v>0</v>
      </c>
      <c r="AC33" s="177">
        <v>12.92</v>
      </c>
      <c r="AD33" s="177">
        <v>0</v>
      </c>
      <c r="AE33" s="177">
        <v>0</v>
      </c>
      <c r="AF33" s="177">
        <v>0</v>
      </c>
      <c r="AG33" s="177">
        <v>21.09</v>
      </c>
      <c r="AH33" s="177">
        <v>0</v>
      </c>
      <c r="AI33" s="177">
        <v>8.68</v>
      </c>
      <c r="AJ33" s="177">
        <v>0</v>
      </c>
      <c r="AK33" s="177">
        <v>25.83</v>
      </c>
      <c r="AL33" s="177">
        <v>0</v>
      </c>
      <c r="AM33" s="177">
        <v>0</v>
      </c>
      <c r="AN33" s="177">
        <v>0</v>
      </c>
      <c r="AO33" s="177">
        <v>263.74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10.95</v>
      </c>
      <c r="E34" s="177">
        <v>0</v>
      </c>
      <c r="F34" s="177">
        <v>0</v>
      </c>
      <c r="G34" s="177">
        <v>19.329999999999998</v>
      </c>
      <c r="H34" s="177">
        <v>0</v>
      </c>
      <c r="I34" s="177">
        <v>0</v>
      </c>
      <c r="J34" s="177">
        <v>24.22</v>
      </c>
      <c r="K34" s="177">
        <v>4.4400000000000004</v>
      </c>
      <c r="L34" s="177">
        <v>317.33999999999997</v>
      </c>
      <c r="M34" s="177">
        <v>0.93</v>
      </c>
      <c r="N34" s="177">
        <v>1.19</v>
      </c>
      <c r="O34" s="177">
        <v>0</v>
      </c>
      <c r="P34" s="177">
        <v>1.4</v>
      </c>
      <c r="Q34" s="177">
        <v>4.38</v>
      </c>
      <c r="R34" s="177">
        <v>0.43</v>
      </c>
      <c r="S34" s="177">
        <v>4.1900000000000004</v>
      </c>
      <c r="T34" s="177">
        <v>0</v>
      </c>
      <c r="U34" s="177">
        <v>1.76</v>
      </c>
      <c r="V34" s="177">
        <v>0.18</v>
      </c>
      <c r="W34" s="177">
        <v>0.38</v>
      </c>
      <c r="X34" s="177">
        <v>1.48</v>
      </c>
      <c r="Y34" s="177">
        <v>0</v>
      </c>
      <c r="Z34" s="177">
        <v>2.5499999999999998</v>
      </c>
      <c r="AA34" s="177">
        <v>0.91</v>
      </c>
      <c r="AB34" s="177">
        <v>0</v>
      </c>
      <c r="AC34" s="177">
        <v>12.92</v>
      </c>
      <c r="AD34" s="177">
        <v>0</v>
      </c>
      <c r="AE34" s="177">
        <v>0</v>
      </c>
      <c r="AF34" s="177">
        <v>0</v>
      </c>
      <c r="AG34" s="177">
        <v>21.09</v>
      </c>
      <c r="AH34" s="177">
        <v>0</v>
      </c>
      <c r="AI34" s="177">
        <v>8.68</v>
      </c>
      <c r="AJ34" s="177">
        <v>0</v>
      </c>
      <c r="AK34" s="177">
        <v>25.83</v>
      </c>
      <c r="AL34" s="177">
        <v>0</v>
      </c>
      <c r="AM34" s="177">
        <v>0</v>
      </c>
      <c r="AN34" s="177">
        <v>0</v>
      </c>
      <c r="AO34" s="177">
        <v>263.74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10.63</v>
      </c>
      <c r="E35" s="177">
        <v>0</v>
      </c>
      <c r="F35" s="177">
        <v>0</v>
      </c>
      <c r="G35" s="177">
        <v>19.329999999999998</v>
      </c>
      <c r="H35" s="177">
        <v>0</v>
      </c>
      <c r="I35" s="177">
        <v>0</v>
      </c>
      <c r="J35" s="177">
        <v>23.88</v>
      </c>
      <c r="K35" s="177">
        <v>4.4400000000000004</v>
      </c>
      <c r="L35" s="177">
        <v>317.33999999999997</v>
      </c>
      <c r="M35" s="177">
        <v>0.93</v>
      </c>
      <c r="N35" s="177">
        <v>1.19</v>
      </c>
      <c r="O35" s="177">
        <v>0</v>
      </c>
      <c r="P35" s="177">
        <v>1.4</v>
      </c>
      <c r="Q35" s="177">
        <v>3.06</v>
      </c>
      <c r="R35" s="177">
        <v>0.43</v>
      </c>
      <c r="S35" s="177">
        <v>4.0199999999999996</v>
      </c>
      <c r="T35" s="177">
        <v>0</v>
      </c>
      <c r="U35" s="177">
        <v>1.76</v>
      </c>
      <c r="V35" s="177">
        <v>0.18</v>
      </c>
      <c r="W35" s="177">
        <v>0.4</v>
      </c>
      <c r="X35" s="177">
        <v>1.48</v>
      </c>
      <c r="Y35" s="177">
        <v>0</v>
      </c>
      <c r="Z35" s="177">
        <v>1.42</v>
      </c>
      <c r="AA35" s="177">
        <v>0</v>
      </c>
      <c r="AB35" s="177">
        <v>0</v>
      </c>
      <c r="AC35" s="177">
        <v>12.92</v>
      </c>
      <c r="AD35" s="177">
        <v>0</v>
      </c>
      <c r="AE35" s="177">
        <v>0</v>
      </c>
      <c r="AF35" s="177">
        <v>0</v>
      </c>
      <c r="AG35" s="177">
        <v>21.09</v>
      </c>
      <c r="AH35" s="177">
        <v>0</v>
      </c>
      <c r="AI35" s="177">
        <v>8.68</v>
      </c>
      <c r="AJ35" s="177">
        <v>0</v>
      </c>
      <c r="AK35" s="177">
        <v>25.83</v>
      </c>
      <c r="AL35" s="177">
        <v>0</v>
      </c>
      <c r="AM35" s="177">
        <v>0</v>
      </c>
      <c r="AN35" s="177">
        <v>0</v>
      </c>
      <c r="AO35" s="177">
        <v>263.74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10.63</v>
      </c>
      <c r="E36" s="177">
        <v>0</v>
      </c>
      <c r="F36" s="177">
        <v>0</v>
      </c>
      <c r="G36" s="177">
        <v>19.329999999999998</v>
      </c>
      <c r="H36" s="177">
        <v>0</v>
      </c>
      <c r="I36" s="177">
        <v>0</v>
      </c>
      <c r="J36" s="177">
        <v>23.88</v>
      </c>
      <c r="K36" s="177">
        <v>4.4400000000000004</v>
      </c>
      <c r="L36" s="177">
        <v>317.33999999999997</v>
      </c>
      <c r="M36" s="177">
        <v>0.93</v>
      </c>
      <c r="N36" s="177">
        <v>1.19</v>
      </c>
      <c r="O36" s="177">
        <v>0</v>
      </c>
      <c r="P36" s="177">
        <v>1.4</v>
      </c>
      <c r="Q36" s="177">
        <v>3.06</v>
      </c>
      <c r="R36" s="177">
        <v>0.43</v>
      </c>
      <c r="S36" s="177">
        <v>4.0199999999999996</v>
      </c>
      <c r="T36" s="177">
        <v>0</v>
      </c>
      <c r="U36" s="177">
        <v>1.76</v>
      </c>
      <c r="V36" s="177">
        <v>0.18</v>
      </c>
      <c r="W36" s="177">
        <v>0.4</v>
      </c>
      <c r="X36" s="177">
        <v>1.48</v>
      </c>
      <c r="Y36" s="177">
        <v>0</v>
      </c>
      <c r="Z36" s="177">
        <v>1.42</v>
      </c>
      <c r="AA36" s="177">
        <v>0</v>
      </c>
      <c r="AB36" s="177">
        <v>0</v>
      </c>
      <c r="AC36" s="177">
        <v>12.92</v>
      </c>
      <c r="AD36" s="177">
        <v>0</v>
      </c>
      <c r="AE36" s="177">
        <v>0</v>
      </c>
      <c r="AF36" s="177">
        <v>0</v>
      </c>
      <c r="AG36" s="177">
        <v>21.09</v>
      </c>
      <c r="AH36" s="177">
        <v>0</v>
      </c>
      <c r="AI36" s="177">
        <v>8.68</v>
      </c>
      <c r="AJ36" s="177">
        <v>0</v>
      </c>
      <c r="AK36" s="177">
        <v>25.83</v>
      </c>
      <c r="AL36" s="177">
        <v>0</v>
      </c>
      <c r="AM36" s="177">
        <v>0</v>
      </c>
      <c r="AN36" s="177">
        <v>0</v>
      </c>
      <c r="AO36" s="177">
        <v>263.74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10.63</v>
      </c>
      <c r="E37" s="177">
        <v>0</v>
      </c>
      <c r="F37" s="177">
        <v>0</v>
      </c>
      <c r="G37" s="177">
        <v>19.329999999999998</v>
      </c>
      <c r="H37" s="177">
        <v>0</v>
      </c>
      <c r="I37" s="177">
        <v>0</v>
      </c>
      <c r="J37" s="177">
        <v>23.88</v>
      </c>
      <c r="K37" s="177">
        <v>4.4400000000000004</v>
      </c>
      <c r="L37" s="177">
        <v>317.33999999999997</v>
      </c>
      <c r="M37" s="177">
        <v>0.93</v>
      </c>
      <c r="N37" s="177">
        <v>1.19</v>
      </c>
      <c r="O37" s="177">
        <v>0</v>
      </c>
      <c r="P37" s="177">
        <v>1.4</v>
      </c>
      <c r="Q37" s="177">
        <v>3.06</v>
      </c>
      <c r="R37" s="177">
        <v>0.43</v>
      </c>
      <c r="S37" s="177">
        <v>4.0199999999999996</v>
      </c>
      <c r="T37" s="177">
        <v>0</v>
      </c>
      <c r="U37" s="177">
        <v>1.76</v>
      </c>
      <c r="V37" s="177">
        <v>0.18</v>
      </c>
      <c r="W37" s="177">
        <v>0.4</v>
      </c>
      <c r="X37" s="177">
        <v>1.48</v>
      </c>
      <c r="Y37" s="177">
        <v>0</v>
      </c>
      <c r="Z37" s="177">
        <v>0</v>
      </c>
      <c r="AA37" s="177">
        <v>0.86</v>
      </c>
      <c r="AB37" s="177">
        <v>0</v>
      </c>
      <c r="AC37" s="177">
        <v>12.92</v>
      </c>
      <c r="AD37" s="177">
        <v>0</v>
      </c>
      <c r="AE37" s="177">
        <v>0</v>
      </c>
      <c r="AF37" s="177">
        <v>0</v>
      </c>
      <c r="AG37" s="177">
        <v>21.09</v>
      </c>
      <c r="AH37" s="177">
        <v>0</v>
      </c>
      <c r="AI37" s="177">
        <v>8.68</v>
      </c>
      <c r="AJ37" s="177">
        <v>0</v>
      </c>
      <c r="AK37" s="177">
        <v>25.83</v>
      </c>
      <c r="AL37" s="177">
        <v>0</v>
      </c>
      <c r="AM37" s="177">
        <v>0</v>
      </c>
      <c r="AN37" s="177">
        <v>0</v>
      </c>
      <c r="AO37" s="177">
        <v>263.74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10.63</v>
      </c>
      <c r="E38" s="177">
        <v>0</v>
      </c>
      <c r="F38" s="177">
        <v>0</v>
      </c>
      <c r="G38" s="177">
        <v>19.329999999999998</v>
      </c>
      <c r="H38" s="177">
        <v>0</v>
      </c>
      <c r="I38" s="177">
        <v>0</v>
      </c>
      <c r="J38" s="177">
        <v>23.88</v>
      </c>
      <c r="K38" s="177">
        <v>4.4400000000000004</v>
      </c>
      <c r="L38" s="177">
        <v>317.33999999999997</v>
      </c>
      <c r="M38" s="177">
        <v>0.93</v>
      </c>
      <c r="N38" s="177">
        <v>1.19</v>
      </c>
      <c r="O38" s="177">
        <v>0</v>
      </c>
      <c r="P38" s="177">
        <v>1.4</v>
      </c>
      <c r="Q38" s="177">
        <v>3.06</v>
      </c>
      <c r="R38" s="177">
        <v>0.43</v>
      </c>
      <c r="S38" s="177">
        <v>4.0199999999999996</v>
      </c>
      <c r="T38" s="177">
        <v>0</v>
      </c>
      <c r="U38" s="177">
        <v>1.76</v>
      </c>
      <c r="V38" s="177">
        <v>0.18</v>
      </c>
      <c r="W38" s="177">
        <v>0.4</v>
      </c>
      <c r="X38" s="177">
        <v>1.48</v>
      </c>
      <c r="Y38" s="177">
        <v>0</v>
      </c>
      <c r="Z38" s="177">
        <v>2.5499999999999998</v>
      </c>
      <c r="AA38" s="177">
        <v>0.91</v>
      </c>
      <c r="AB38" s="177">
        <v>0</v>
      </c>
      <c r="AC38" s="177">
        <v>12.92</v>
      </c>
      <c r="AD38" s="177">
        <v>0</v>
      </c>
      <c r="AE38" s="177">
        <v>0</v>
      </c>
      <c r="AF38" s="177">
        <v>0</v>
      </c>
      <c r="AG38" s="177">
        <v>21.09</v>
      </c>
      <c r="AH38" s="177">
        <v>0</v>
      </c>
      <c r="AI38" s="177">
        <v>8.68</v>
      </c>
      <c r="AJ38" s="177">
        <v>0</v>
      </c>
      <c r="AK38" s="177">
        <v>25.83</v>
      </c>
      <c r="AL38" s="177">
        <v>0</v>
      </c>
      <c r="AM38" s="177">
        <v>0</v>
      </c>
      <c r="AN38" s="177">
        <v>0</v>
      </c>
      <c r="AO38" s="177">
        <v>263.74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10.63</v>
      </c>
      <c r="E39" s="177">
        <v>0</v>
      </c>
      <c r="F39" s="177">
        <v>0</v>
      </c>
      <c r="G39" s="177">
        <v>19.329999999999998</v>
      </c>
      <c r="H39" s="177">
        <v>0</v>
      </c>
      <c r="I39" s="177">
        <v>0</v>
      </c>
      <c r="J39" s="177">
        <v>23.88</v>
      </c>
      <c r="K39" s="177">
        <v>4.4400000000000004</v>
      </c>
      <c r="L39" s="177">
        <v>317.33999999999997</v>
      </c>
      <c r="M39" s="177">
        <v>0.93</v>
      </c>
      <c r="N39" s="177">
        <v>1.19</v>
      </c>
      <c r="O39" s="177">
        <v>0</v>
      </c>
      <c r="P39" s="177">
        <v>1.4</v>
      </c>
      <c r="Q39" s="177">
        <v>3.06</v>
      </c>
      <c r="R39" s="177">
        <v>0.43</v>
      </c>
      <c r="S39" s="177">
        <v>4.04</v>
      </c>
      <c r="T39" s="177">
        <v>0</v>
      </c>
      <c r="U39" s="177">
        <v>1.76</v>
      </c>
      <c r="V39" s="177">
        <v>0.18</v>
      </c>
      <c r="W39" s="177">
        <v>0.4</v>
      </c>
      <c r="X39" s="177">
        <v>1.48</v>
      </c>
      <c r="Y39" s="177">
        <v>0</v>
      </c>
      <c r="Z39" s="177">
        <v>2.5499999999999998</v>
      </c>
      <c r="AA39" s="177">
        <v>0.91</v>
      </c>
      <c r="AB39" s="177">
        <v>0</v>
      </c>
      <c r="AC39" s="177">
        <v>0.46</v>
      </c>
      <c r="AD39" s="177">
        <v>0.59</v>
      </c>
      <c r="AE39" s="177">
        <v>0</v>
      </c>
      <c r="AF39" s="177">
        <v>0</v>
      </c>
      <c r="AG39" s="177">
        <v>21.09</v>
      </c>
      <c r="AH39" s="177">
        <v>0</v>
      </c>
      <c r="AI39" s="177">
        <v>8.68</v>
      </c>
      <c r="AJ39" s="177">
        <v>0</v>
      </c>
      <c r="AK39" s="177">
        <v>25.83</v>
      </c>
      <c r="AL39" s="177">
        <v>0</v>
      </c>
      <c r="AM39" s="177">
        <v>0</v>
      </c>
      <c r="AN39" s="177">
        <v>0</v>
      </c>
      <c r="AO39" s="177">
        <v>263.74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10.63</v>
      </c>
      <c r="E40" s="177">
        <v>0</v>
      </c>
      <c r="F40" s="177">
        <v>0</v>
      </c>
      <c r="G40" s="177">
        <v>19.329999999999998</v>
      </c>
      <c r="H40" s="177">
        <v>0</v>
      </c>
      <c r="I40" s="177">
        <v>0</v>
      </c>
      <c r="J40" s="177">
        <v>23.88</v>
      </c>
      <c r="K40" s="177">
        <v>4.4400000000000004</v>
      </c>
      <c r="L40" s="177">
        <v>317.33999999999997</v>
      </c>
      <c r="M40" s="177">
        <v>0.93</v>
      </c>
      <c r="N40" s="177">
        <v>1.19</v>
      </c>
      <c r="O40" s="177">
        <v>0</v>
      </c>
      <c r="P40" s="177">
        <v>1.4</v>
      </c>
      <c r="Q40" s="177">
        <v>3.06</v>
      </c>
      <c r="R40" s="177">
        <v>0.43</v>
      </c>
      <c r="S40" s="177">
        <v>4.04</v>
      </c>
      <c r="T40" s="177">
        <v>0</v>
      </c>
      <c r="U40" s="177">
        <v>1.76</v>
      </c>
      <c r="V40" s="177">
        <v>0.18</v>
      </c>
      <c r="W40" s="177">
        <v>0.4</v>
      </c>
      <c r="X40" s="177">
        <v>1.48</v>
      </c>
      <c r="Y40" s="177">
        <v>0</v>
      </c>
      <c r="Z40" s="177">
        <v>2.5499999999999998</v>
      </c>
      <c r="AA40" s="177">
        <v>0.91</v>
      </c>
      <c r="AB40" s="177">
        <v>0</v>
      </c>
      <c r="AC40" s="177">
        <v>0.46</v>
      </c>
      <c r="AD40" s="177">
        <v>0.59</v>
      </c>
      <c r="AE40" s="177">
        <v>0</v>
      </c>
      <c r="AF40" s="177">
        <v>0</v>
      </c>
      <c r="AG40" s="177">
        <v>21.09</v>
      </c>
      <c r="AH40" s="177">
        <v>0</v>
      </c>
      <c r="AI40" s="177">
        <v>8.68</v>
      </c>
      <c r="AJ40" s="177">
        <v>0</v>
      </c>
      <c r="AK40" s="177">
        <v>25.83</v>
      </c>
      <c r="AL40" s="177">
        <v>0</v>
      </c>
      <c r="AM40" s="177">
        <v>0</v>
      </c>
      <c r="AN40" s="177">
        <v>0</v>
      </c>
      <c r="AO40" s="177">
        <v>263.74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10.63</v>
      </c>
      <c r="E41" s="177">
        <v>0</v>
      </c>
      <c r="F41" s="177">
        <v>0</v>
      </c>
      <c r="G41" s="177">
        <v>19.329999999999998</v>
      </c>
      <c r="H41" s="177">
        <v>0</v>
      </c>
      <c r="I41" s="177">
        <v>0</v>
      </c>
      <c r="J41" s="177">
        <v>23.88</v>
      </c>
      <c r="K41" s="177">
        <v>4.45</v>
      </c>
      <c r="L41" s="177">
        <v>317.33999999999997</v>
      </c>
      <c r="M41" s="177">
        <v>0.93</v>
      </c>
      <c r="N41" s="177">
        <v>1.19</v>
      </c>
      <c r="O41" s="177">
        <v>0</v>
      </c>
      <c r="P41" s="177">
        <v>1.4</v>
      </c>
      <c r="Q41" s="177">
        <v>3.06</v>
      </c>
      <c r="R41" s="177">
        <v>0.43</v>
      </c>
      <c r="S41" s="177">
        <v>4.04</v>
      </c>
      <c r="T41" s="177">
        <v>0</v>
      </c>
      <c r="U41" s="177">
        <v>1.76</v>
      </c>
      <c r="V41" s="177">
        <v>0.18</v>
      </c>
      <c r="W41" s="177">
        <v>0.4</v>
      </c>
      <c r="X41" s="177">
        <v>1.48</v>
      </c>
      <c r="Y41" s="177">
        <v>0</v>
      </c>
      <c r="Z41" s="177">
        <v>2.5499999999999998</v>
      </c>
      <c r="AA41" s="177">
        <v>0.91</v>
      </c>
      <c r="AB41" s="177">
        <v>0</v>
      </c>
      <c r="AC41" s="177">
        <v>0.46</v>
      </c>
      <c r="AD41" s="177">
        <v>0.59</v>
      </c>
      <c r="AE41" s="177">
        <v>0</v>
      </c>
      <c r="AF41" s="177">
        <v>0</v>
      </c>
      <c r="AG41" s="177">
        <v>21.09</v>
      </c>
      <c r="AH41" s="177">
        <v>0</v>
      </c>
      <c r="AI41" s="177">
        <v>8.68</v>
      </c>
      <c r="AJ41" s="177">
        <v>0</v>
      </c>
      <c r="AK41" s="177">
        <v>25.83</v>
      </c>
      <c r="AL41" s="177">
        <v>0</v>
      </c>
      <c r="AM41" s="177">
        <v>0</v>
      </c>
      <c r="AN41" s="177">
        <v>0</v>
      </c>
      <c r="AO41" s="177">
        <v>263.74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10.63</v>
      </c>
      <c r="E42" s="177">
        <v>0</v>
      </c>
      <c r="F42" s="177">
        <v>0</v>
      </c>
      <c r="G42" s="177">
        <v>19.329999999999998</v>
      </c>
      <c r="H42" s="177">
        <v>0</v>
      </c>
      <c r="I42" s="177">
        <v>0</v>
      </c>
      <c r="J42" s="177">
        <v>23.88</v>
      </c>
      <c r="K42" s="177">
        <v>4.45</v>
      </c>
      <c r="L42" s="177">
        <v>317.33999999999997</v>
      </c>
      <c r="M42" s="177">
        <v>0.93</v>
      </c>
      <c r="N42" s="177">
        <v>1.19</v>
      </c>
      <c r="O42" s="177">
        <v>0</v>
      </c>
      <c r="P42" s="177">
        <v>1.4</v>
      </c>
      <c r="Q42" s="177">
        <v>3.06</v>
      </c>
      <c r="R42" s="177">
        <v>0.43</v>
      </c>
      <c r="S42" s="177">
        <v>4.04</v>
      </c>
      <c r="T42" s="177">
        <v>0</v>
      </c>
      <c r="U42" s="177">
        <v>1.76</v>
      </c>
      <c r="V42" s="177">
        <v>0.18</v>
      </c>
      <c r="W42" s="177">
        <v>0.4</v>
      </c>
      <c r="X42" s="177">
        <v>1.48</v>
      </c>
      <c r="Y42" s="177">
        <v>0</v>
      </c>
      <c r="Z42" s="177">
        <v>2.5499999999999998</v>
      </c>
      <c r="AA42" s="177">
        <v>0.91</v>
      </c>
      <c r="AB42" s="177">
        <v>0</v>
      </c>
      <c r="AC42" s="177">
        <v>0.46</v>
      </c>
      <c r="AD42" s="177">
        <v>0.59</v>
      </c>
      <c r="AE42" s="177">
        <v>0</v>
      </c>
      <c r="AF42" s="177">
        <v>0</v>
      </c>
      <c r="AG42" s="177">
        <v>21.09</v>
      </c>
      <c r="AH42" s="177">
        <v>0</v>
      </c>
      <c r="AI42" s="177">
        <v>8.68</v>
      </c>
      <c r="AJ42" s="177">
        <v>0</v>
      </c>
      <c r="AK42" s="177">
        <v>25.83</v>
      </c>
      <c r="AL42" s="177">
        <v>0</v>
      </c>
      <c r="AM42" s="177">
        <v>0</v>
      </c>
      <c r="AN42" s="177">
        <v>0</v>
      </c>
      <c r="AO42" s="177">
        <v>263.74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10.31</v>
      </c>
      <c r="E43" s="177">
        <v>0</v>
      </c>
      <c r="F43" s="177">
        <v>0</v>
      </c>
      <c r="G43" s="177">
        <v>19.329999999999998</v>
      </c>
      <c r="H43" s="177">
        <v>0</v>
      </c>
      <c r="I43" s="177">
        <v>0</v>
      </c>
      <c r="J43" s="177">
        <v>23.88</v>
      </c>
      <c r="K43" s="177">
        <v>4.4400000000000004</v>
      </c>
      <c r="L43" s="177">
        <v>317.33999999999997</v>
      </c>
      <c r="M43" s="177">
        <v>0.93</v>
      </c>
      <c r="N43" s="177">
        <v>1.19</v>
      </c>
      <c r="O43" s="177">
        <v>0</v>
      </c>
      <c r="P43" s="177">
        <v>1.4</v>
      </c>
      <c r="Q43" s="177">
        <v>4.38</v>
      </c>
      <c r="R43" s="177">
        <v>0.43</v>
      </c>
      <c r="S43" s="177">
        <v>6.16</v>
      </c>
      <c r="T43" s="177">
        <v>0</v>
      </c>
      <c r="U43" s="177">
        <v>1.76</v>
      </c>
      <c r="V43" s="177">
        <v>0.18</v>
      </c>
      <c r="W43" s="177">
        <v>0.4</v>
      </c>
      <c r="X43" s="177">
        <v>1.48</v>
      </c>
      <c r="Y43" s="177">
        <v>0</v>
      </c>
      <c r="Z43" s="177">
        <v>2.5499999999999998</v>
      </c>
      <c r="AA43" s="177">
        <v>0.91</v>
      </c>
      <c r="AB43" s="177">
        <v>0</v>
      </c>
      <c r="AC43" s="177">
        <v>0.46</v>
      </c>
      <c r="AD43" s="177">
        <v>1.19</v>
      </c>
      <c r="AE43" s="177">
        <v>0</v>
      </c>
      <c r="AF43" s="177">
        <v>0</v>
      </c>
      <c r="AG43" s="177">
        <v>21.09</v>
      </c>
      <c r="AH43" s="177">
        <v>0</v>
      </c>
      <c r="AI43" s="177">
        <v>8.68</v>
      </c>
      <c r="AJ43" s="177">
        <v>0</v>
      </c>
      <c r="AK43" s="177">
        <v>25.83</v>
      </c>
      <c r="AL43" s="177">
        <v>0</v>
      </c>
      <c r="AM43" s="177">
        <v>0</v>
      </c>
      <c r="AN43" s="177">
        <v>0</v>
      </c>
      <c r="AO43" s="177">
        <v>258.31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10.31</v>
      </c>
      <c r="E44" s="177">
        <v>0</v>
      </c>
      <c r="F44" s="177">
        <v>0</v>
      </c>
      <c r="G44" s="177">
        <v>19.329999999999998</v>
      </c>
      <c r="H44" s="177">
        <v>0</v>
      </c>
      <c r="I44" s="177">
        <v>0</v>
      </c>
      <c r="J44" s="177">
        <v>23.88</v>
      </c>
      <c r="K44" s="177">
        <v>7.45</v>
      </c>
      <c r="L44" s="177">
        <v>317.33999999999997</v>
      </c>
      <c r="M44" s="177">
        <v>0.93</v>
      </c>
      <c r="N44" s="177">
        <v>1.19</v>
      </c>
      <c r="O44" s="177">
        <v>0</v>
      </c>
      <c r="P44" s="177">
        <v>1.4</v>
      </c>
      <c r="Q44" s="177">
        <v>4.38</v>
      </c>
      <c r="R44" s="177">
        <v>0.43</v>
      </c>
      <c r="S44" s="177">
        <v>6.16</v>
      </c>
      <c r="T44" s="177">
        <v>0</v>
      </c>
      <c r="U44" s="177">
        <v>1.76</v>
      </c>
      <c r="V44" s="177">
        <v>0.18</v>
      </c>
      <c r="W44" s="177">
        <v>0.4</v>
      </c>
      <c r="X44" s="177">
        <v>1.48</v>
      </c>
      <c r="Y44" s="177">
        <v>0</v>
      </c>
      <c r="Z44" s="177">
        <v>2.5499999999999998</v>
      </c>
      <c r="AA44" s="177">
        <v>0.91</v>
      </c>
      <c r="AB44" s="177">
        <v>0</v>
      </c>
      <c r="AC44" s="177">
        <v>0.46</v>
      </c>
      <c r="AD44" s="177">
        <v>1.19</v>
      </c>
      <c r="AE44" s="177">
        <v>0</v>
      </c>
      <c r="AF44" s="177">
        <v>0</v>
      </c>
      <c r="AG44" s="177">
        <v>21.09</v>
      </c>
      <c r="AH44" s="177">
        <v>0</v>
      </c>
      <c r="AI44" s="177">
        <v>8.68</v>
      </c>
      <c r="AJ44" s="177">
        <v>0</v>
      </c>
      <c r="AK44" s="177">
        <v>25.83</v>
      </c>
      <c r="AL44" s="177">
        <v>0</v>
      </c>
      <c r="AM44" s="177">
        <v>0</v>
      </c>
      <c r="AN44" s="177">
        <v>0</v>
      </c>
      <c r="AO44" s="177">
        <v>258.31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10.31</v>
      </c>
      <c r="E45" s="177">
        <v>0</v>
      </c>
      <c r="F45" s="177">
        <v>0</v>
      </c>
      <c r="G45" s="177">
        <v>19.329999999999998</v>
      </c>
      <c r="H45" s="177">
        <v>0</v>
      </c>
      <c r="I45" s="177">
        <v>0</v>
      </c>
      <c r="J45" s="177">
        <v>23.88</v>
      </c>
      <c r="K45" s="177">
        <v>7.46</v>
      </c>
      <c r="L45" s="177">
        <v>317.33999999999997</v>
      </c>
      <c r="M45" s="177">
        <v>0.93</v>
      </c>
      <c r="N45" s="177">
        <v>1.19</v>
      </c>
      <c r="O45" s="177">
        <v>0</v>
      </c>
      <c r="P45" s="177">
        <v>1.4</v>
      </c>
      <c r="Q45" s="177">
        <v>4.38</v>
      </c>
      <c r="R45" s="177">
        <v>0.43</v>
      </c>
      <c r="S45" s="177">
        <v>6.16</v>
      </c>
      <c r="T45" s="177">
        <v>0</v>
      </c>
      <c r="U45" s="177">
        <v>1.76</v>
      </c>
      <c r="V45" s="177">
        <v>0</v>
      </c>
      <c r="W45" s="177">
        <v>0.4</v>
      </c>
      <c r="X45" s="177">
        <v>1.48</v>
      </c>
      <c r="Y45" s="177">
        <v>0</v>
      </c>
      <c r="Z45" s="177">
        <v>2.5499999999999998</v>
      </c>
      <c r="AA45" s="177">
        <v>0.91</v>
      </c>
      <c r="AB45" s="177">
        <v>0</v>
      </c>
      <c r="AC45" s="177">
        <v>0.46</v>
      </c>
      <c r="AD45" s="177">
        <v>1.19</v>
      </c>
      <c r="AE45" s="177">
        <v>0</v>
      </c>
      <c r="AF45" s="177">
        <v>0</v>
      </c>
      <c r="AG45" s="177">
        <v>21.09</v>
      </c>
      <c r="AH45" s="177">
        <v>0</v>
      </c>
      <c r="AI45" s="177">
        <v>8.68</v>
      </c>
      <c r="AJ45" s="177">
        <v>0</v>
      </c>
      <c r="AK45" s="177">
        <v>25.83</v>
      </c>
      <c r="AL45" s="177">
        <v>0</v>
      </c>
      <c r="AM45" s="177">
        <v>0</v>
      </c>
      <c r="AN45" s="177">
        <v>0</v>
      </c>
      <c r="AO45" s="177">
        <v>258.31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10.31</v>
      </c>
      <c r="E46" s="177">
        <v>0</v>
      </c>
      <c r="F46" s="177">
        <v>0</v>
      </c>
      <c r="G46" s="177">
        <v>19.329999999999998</v>
      </c>
      <c r="H46" s="177">
        <v>0</v>
      </c>
      <c r="I46" s="177">
        <v>0</v>
      </c>
      <c r="J46" s="177">
        <v>23.88</v>
      </c>
      <c r="K46" s="177">
        <v>7.46</v>
      </c>
      <c r="L46" s="177">
        <v>317.33999999999997</v>
      </c>
      <c r="M46" s="177">
        <v>0.93</v>
      </c>
      <c r="N46" s="177">
        <v>1.19</v>
      </c>
      <c r="O46" s="177">
        <v>0</v>
      </c>
      <c r="P46" s="177">
        <v>1.4</v>
      </c>
      <c r="Q46" s="177">
        <v>4.38</v>
      </c>
      <c r="R46" s="177">
        <v>0.43</v>
      </c>
      <c r="S46" s="177">
        <v>6.16</v>
      </c>
      <c r="T46" s="177">
        <v>0</v>
      </c>
      <c r="U46" s="177">
        <v>1.76</v>
      </c>
      <c r="V46" s="177">
        <v>0</v>
      </c>
      <c r="W46" s="177">
        <v>0.4</v>
      </c>
      <c r="X46" s="177">
        <v>1.48</v>
      </c>
      <c r="Y46" s="177">
        <v>0</v>
      </c>
      <c r="Z46" s="177">
        <v>2.5499999999999998</v>
      </c>
      <c r="AA46" s="177">
        <v>0.91</v>
      </c>
      <c r="AB46" s="177">
        <v>0</v>
      </c>
      <c r="AC46" s="177">
        <v>0.46</v>
      </c>
      <c r="AD46" s="177">
        <v>1.19</v>
      </c>
      <c r="AE46" s="177">
        <v>0</v>
      </c>
      <c r="AF46" s="177">
        <v>0</v>
      </c>
      <c r="AG46" s="177">
        <v>21.09</v>
      </c>
      <c r="AH46" s="177">
        <v>0</v>
      </c>
      <c r="AI46" s="177">
        <v>8.68</v>
      </c>
      <c r="AJ46" s="177">
        <v>0</v>
      </c>
      <c r="AK46" s="177">
        <v>25.83</v>
      </c>
      <c r="AL46" s="177">
        <v>0</v>
      </c>
      <c r="AM46" s="177">
        <v>0</v>
      </c>
      <c r="AN46" s="177">
        <v>0</v>
      </c>
      <c r="AO46" s="177">
        <v>258.31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10.31</v>
      </c>
      <c r="E47" s="177">
        <v>0</v>
      </c>
      <c r="F47" s="177">
        <v>0</v>
      </c>
      <c r="G47" s="177">
        <v>19.329999999999998</v>
      </c>
      <c r="H47" s="177">
        <v>0</v>
      </c>
      <c r="I47" s="177">
        <v>0</v>
      </c>
      <c r="J47" s="177">
        <v>23.88</v>
      </c>
      <c r="K47" s="177">
        <v>7.46</v>
      </c>
      <c r="L47" s="177">
        <v>317.33999999999997</v>
      </c>
      <c r="M47" s="177">
        <v>0.93</v>
      </c>
      <c r="N47" s="177">
        <v>1.19</v>
      </c>
      <c r="O47" s="177">
        <v>0</v>
      </c>
      <c r="P47" s="177">
        <v>1.4</v>
      </c>
      <c r="Q47" s="177">
        <v>4.38</v>
      </c>
      <c r="R47" s="177">
        <v>0.46</v>
      </c>
      <c r="S47" s="177">
        <v>6.16</v>
      </c>
      <c r="T47" s="177">
        <v>0</v>
      </c>
      <c r="U47" s="177">
        <v>1.76</v>
      </c>
      <c r="V47" s="177">
        <v>0.12</v>
      </c>
      <c r="W47" s="177">
        <v>0.4</v>
      </c>
      <c r="X47" s="177">
        <v>1.48</v>
      </c>
      <c r="Y47" s="177">
        <v>0</v>
      </c>
      <c r="Z47" s="177">
        <v>2.5499999999999998</v>
      </c>
      <c r="AA47" s="177">
        <v>1.1599999999999999</v>
      </c>
      <c r="AB47" s="177">
        <v>0</v>
      </c>
      <c r="AC47" s="177">
        <v>0.46</v>
      </c>
      <c r="AD47" s="177">
        <v>1.19</v>
      </c>
      <c r="AE47" s="177">
        <v>0</v>
      </c>
      <c r="AF47" s="177">
        <v>0</v>
      </c>
      <c r="AG47" s="177">
        <v>21.09</v>
      </c>
      <c r="AH47" s="177">
        <v>0</v>
      </c>
      <c r="AI47" s="177">
        <v>8.68</v>
      </c>
      <c r="AJ47" s="177">
        <v>0</v>
      </c>
      <c r="AK47" s="177">
        <v>25.83</v>
      </c>
      <c r="AL47" s="177">
        <v>0</v>
      </c>
      <c r="AM47" s="177">
        <v>0</v>
      </c>
      <c r="AN47" s="177">
        <v>0</v>
      </c>
      <c r="AO47" s="177">
        <v>258.31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10.31</v>
      </c>
      <c r="E48" s="177">
        <v>0</v>
      </c>
      <c r="F48" s="177">
        <v>0</v>
      </c>
      <c r="G48" s="177">
        <v>19.329999999999998</v>
      </c>
      <c r="H48" s="177">
        <v>0</v>
      </c>
      <c r="I48" s="177">
        <v>0</v>
      </c>
      <c r="J48" s="177">
        <v>23.88</v>
      </c>
      <c r="K48" s="177">
        <v>7.46</v>
      </c>
      <c r="L48" s="177">
        <v>317.33999999999997</v>
      </c>
      <c r="M48" s="177">
        <v>0.93</v>
      </c>
      <c r="N48" s="177">
        <v>1.19</v>
      </c>
      <c r="O48" s="177">
        <v>0</v>
      </c>
      <c r="P48" s="177">
        <v>1.4</v>
      </c>
      <c r="Q48" s="177">
        <v>4.38</v>
      </c>
      <c r="R48" s="177">
        <v>0.43</v>
      </c>
      <c r="S48" s="177">
        <v>6.16</v>
      </c>
      <c r="T48" s="177">
        <v>0</v>
      </c>
      <c r="U48" s="177">
        <v>1.76</v>
      </c>
      <c r="V48" s="177">
        <v>0.12</v>
      </c>
      <c r="W48" s="177">
        <v>0.4</v>
      </c>
      <c r="X48" s="177">
        <v>1.48</v>
      </c>
      <c r="Y48" s="177">
        <v>0</v>
      </c>
      <c r="Z48" s="177">
        <v>2.5499999999999998</v>
      </c>
      <c r="AA48" s="177">
        <v>1.1599999999999999</v>
      </c>
      <c r="AB48" s="177">
        <v>0</v>
      </c>
      <c r="AC48" s="177">
        <v>0.46</v>
      </c>
      <c r="AD48" s="177">
        <v>1.19</v>
      </c>
      <c r="AE48" s="177">
        <v>0</v>
      </c>
      <c r="AF48" s="177">
        <v>0</v>
      </c>
      <c r="AG48" s="177">
        <v>21.09</v>
      </c>
      <c r="AH48" s="177">
        <v>0</v>
      </c>
      <c r="AI48" s="177">
        <v>8.68</v>
      </c>
      <c r="AJ48" s="177">
        <v>0</v>
      </c>
      <c r="AK48" s="177">
        <v>25.83</v>
      </c>
      <c r="AL48" s="177">
        <v>0</v>
      </c>
      <c r="AM48" s="177">
        <v>0</v>
      </c>
      <c r="AN48" s="177">
        <v>0</v>
      </c>
      <c r="AO48" s="177">
        <v>258.31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10.31</v>
      </c>
      <c r="E49" s="177">
        <v>0</v>
      </c>
      <c r="F49" s="177">
        <v>0</v>
      </c>
      <c r="G49" s="177">
        <v>19.329999999999998</v>
      </c>
      <c r="H49" s="177">
        <v>0</v>
      </c>
      <c r="I49" s="177">
        <v>0</v>
      </c>
      <c r="J49" s="177">
        <v>23.88</v>
      </c>
      <c r="K49" s="177">
        <v>7.46</v>
      </c>
      <c r="L49" s="177">
        <v>288.32</v>
      </c>
      <c r="M49" s="177">
        <v>0.93</v>
      </c>
      <c r="N49" s="177">
        <v>1.19</v>
      </c>
      <c r="O49" s="177">
        <v>0</v>
      </c>
      <c r="P49" s="177">
        <v>1.75</v>
      </c>
      <c r="Q49" s="177">
        <v>4.38</v>
      </c>
      <c r="R49" s="177">
        <v>0.43</v>
      </c>
      <c r="S49" s="177">
        <v>6.16</v>
      </c>
      <c r="T49" s="177">
        <v>0</v>
      </c>
      <c r="U49" s="177">
        <v>1.76</v>
      </c>
      <c r="V49" s="177">
        <v>0.12</v>
      </c>
      <c r="W49" s="177">
        <v>0.4</v>
      </c>
      <c r="X49" s="177">
        <v>1.48</v>
      </c>
      <c r="Y49" s="177">
        <v>0</v>
      </c>
      <c r="Z49" s="177">
        <v>2.5499999999999998</v>
      </c>
      <c r="AA49" s="177">
        <v>1.1599999999999999</v>
      </c>
      <c r="AB49" s="177">
        <v>0</v>
      </c>
      <c r="AC49" s="177">
        <v>0.46</v>
      </c>
      <c r="AD49" s="177">
        <v>1.19</v>
      </c>
      <c r="AE49" s="177">
        <v>0</v>
      </c>
      <c r="AF49" s="177">
        <v>0</v>
      </c>
      <c r="AG49" s="177">
        <v>21.09</v>
      </c>
      <c r="AH49" s="177">
        <v>0</v>
      </c>
      <c r="AI49" s="177">
        <v>8.68</v>
      </c>
      <c r="AJ49" s="177">
        <v>0</v>
      </c>
      <c r="AK49" s="177">
        <v>25.83</v>
      </c>
      <c r="AL49" s="177">
        <v>0</v>
      </c>
      <c r="AM49" s="177">
        <v>0</v>
      </c>
      <c r="AN49" s="177">
        <v>0</v>
      </c>
      <c r="AO49" s="177">
        <v>258.31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10.31</v>
      </c>
      <c r="E50" s="177">
        <v>0</v>
      </c>
      <c r="F50" s="177">
        <v>0</v>
      </c>
      <c r="G50" s="177">
        <v>19.329999999999998</v>
      </c>
      <c r="H50" s="177">
        <v>0</v>
      </c>
      <c r="I50" s="177">
        <v>0</v>
      </c>
      <c r="J50" s="177">
        <v>23.88</v>
      </c>
      <c r="K50" s="177">
        <v>7.46</v>
      </c>
      <c r="L50" s="177">
        <v>288.32</v>
      </c>
      <c r="M50" s="177">
        <v>0.93</v>
      </c>
      <c r="N50" s="177">
        <v>1.19</v>
      </c>
      <c r="O50" s="177">
        <v>0</v>
      </c>
      <c r="P50" s="177">
        <v>1.75</v>
      </c>
      <c r="Q50" s="177">
        <v>4.38</v>
      </c>
      <c r="R50" s="177">
        <v>0.43</v>
      </c>
      <c r="S50" s="177">
        <v>6.16</v>
      </c>
      <c r="T50" s="177">
        <v>0</v>
      </c>
      <c r="U50" s="177">
        <v>1.76</v>
      </c>
      <c r="V50" s="177">
        <v>0.12</v>
      </c>
      <c r="W50" s="177">
        <v>0.4</v>
      </c>
      <c r="X50" s="177">
        <v>1.48</v>
      </c>
      <c r="Y50" s="177">
        <v>0</v>
      </c>
      <c r="Z50" s="177">
        <v>2.5499999999999998</v>
      </c>
      <c r="AA50" s="177">
        <v>1.1100000000000001</v>
      </c>
      <c r="AB50" s="177">
        <v>0</v>
      </c>
      <c r="AC50" s="177">
        <v>0.46</v>
      </c>
      <c r="AD50" s="177">
        <v>1.19</v>
      </c>
      <c r="AE50" s="177">
        <v>0</v>
      </c>
      <c r="AF50" s="177">
        <v>0</v>
      </c>
      <c r="AG50" s="177">
        <v>21.09</v>
      </c>
      <c r="AH50" s="177">
        <v>0</v>
      </c>
      <c r="AI50" s="177">
        <v>8.68</v>
      </c>
      <c r="AJ50" s="177">
        <v>0</v>
      </c>
      <c r="AK50" s="177">
        <v>25.83</v>
      </c>
      <c r="AL50" s="177">
        <v>0</v>
      </c>
      <c r="AM50" s="177">
        <v>0</v>
      </c>
      <c r="AN50" s="177">
        <v>0</v>
      </c>
      <c r="AO50" s="177">
        <v>258.31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10.31</v>
      </c>
      <c r="E51" s="177">
        <v>0</v>
      </c>
      <c r="F51" s="177">
        <v>0</v>
      </c>
      <c r="G51" s="177">
        <v>19.329999999999998</v>
      </c>
      <c r="H51" s="177">
        <v>0</v>
      </c>
      <c r="I51" s="177">
        <v>0</v>
      </c>
      <c r="J51" s="177">
        <v>23.88</v>
      </c>
      <c r="K51" s="177">
        <v>7.46</v>
      </c>
      <c r="L51" s="177">
        <v>213.54</v>
      </c>
      <c r="M51" s="177">
        <v>0.93</v>
      </c>
      <c r="N51" s="177">
        <v>1.19</v>
      </c>
      <c r="O51" s="177">
        <v>0</v>
      </c>
      <c r="P51" s="177">
        <v>1.31</v>
      </c>
      <c r="Q51" s="177">
        <v>4.38</v>
      </c>
      <c r="R51" s="177">
        <v>2.02</v>
      </c>
      <c r="S51" s="177">
        <v>6.16</v>
      </c>
      <c r="T51" s="177">
        <v>0</v>
      </c>
      <c r="U51" s="177">
        <v>1.76</v>
      </c>
      <c r="V51" s="177">
        <v>0.12</v>
      </c>
      <c r="W51" s="177">
        <v>0.4</v>
      </c>
      <c r="X51" s="177">
        <v>1.48</v>
      </c>
      <c r="Y51" s="177">
        <v>0</v>
      </c>
      <c r="Z51" s="177">
        <v>2.5499999999999998</v>
      </c>
      <c r="AA51" s="177">
        <v>0.91</v>
      </c>
      <c r="AB51" s="177">
        <v>0</v>
      </c>
      <c r="AC51" s="177">
        <v>12.92</v>
      </c>
      <c r="AD51" s="177">
        <v>0</v>
      </c>
      <c r="AE51" s="177">
        <v>0</v>
      </c>
      <c r="AF51" s="177">
        <v>0</v>
      </c>
      <c r="AG51" s="177">
        <v>21.09</v>
      </c>
      <c r="AH51" s="177">
        <v>0</v>
      </c>
      <c r="AI51" s="177">
        <v>8.68</v>
      </c>
      <c r="AJ51" s="177">
        <v>0</v>
      </c>
      <c r="AK51" s="177">
        <v>26.44</v>
      </c>
      <c r="AL51" s="177">
        <v>0</v>
      </c>
      <c r="AM51" s="177">
        <v>0</v>
      </c>
      <c r="AN51" s="177">
        <v>0</v>
      </c>
      <c r="AO51" s="177">
        <v>258.31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10.31</v>
      </c>
      <c r="E52" s="177">
        <v>0</v>
      </c>
      <c r="F52" s="177">
        <v>0</v>
      </c>
      <c r="G52" s="177">
        <v>19.329999999999998</v>
      </c>
      <c r="H52" s="177">
        <v>0</v>
      </c>
      <c r="I52" s="177">
        <v>0</v>
      </c>
      <c r="J52" s="177">
        <v>23.88</v>
      </c>
      <c r="K52" s="177">
        <v>7.46</v>
      </c>
      <c r="L52" s="177">
        <v>143.24</v>
      </c>
      <c r="M52" s="177">
        <v>0.93</v>
      </c>
      <c r="N52" s="177">
        <v>1.19</v>
      </c>
      <c r="O52" s="177">
        <v>0</v>
      </c>
      <c r="P52" s="177">
        <v>1.31</v>
      </c>
      <c r="Q52" s="177">
        <v>4.38</v>
      </c>
      <c r="R52" s="177">
        <v>0.48</v>
      </c>
      <c r="S52" s="177">
        <v>6.16</v>
      </c>
      <c r="T52" s="177">
        <v>0</v>
      </c>
      <c r="U52" s="177">
        <v>1.76</v>
      </c>
      <c r="V52" s="177">
        <v>0.12</v>
      </c>
      <c r="W52" s="177">
        <v>0.4</v>
      </c>
      <c r="X52" s="177">
        <v>1.48</v>
      </c>
      <c r="Y52" s="177">
        <v>0</v>
      </c>
      <c r="Z52" s="177">
        <v>2.5499999999999998</v>
      </c>
      <c r="AA52" s="177">
        <v>0.91</v>
      </c>
      <c r="AB52" s="177">
        <v>0</v>
      </c>
      <c r="AC52" s="177">
        <v>12.92</v>
      </c>
      <c r="AD52" s="177">
        <v>0</v>
      </c>
      <c r="AE52" s="177">
        <v>0</v>
      </c>
      <c r="AF52" s="177">
        <v>0</v>
      </c>
      <c r="AG52" s="177">
        <v>21.09</v>
      </c>
      <c r="AH52" s="177">
        <v>0</v>
      </c>
      <c r="AI52" s="177">
        <v>8.68</v>
      </c>
      <c r="AJ52" s="177">
        <v>0</v>
      </c>
      <c r="AK52" s="177">
        <v>26.44</v>
      </c>
      <c r="AL52" s="177">
        <v>0</v>
      </c>
      <c r="AM52" s="177">
        <v>0</v>
      </c>
      <c r="AN52" s="177">
        <v>0</v>
      </c>
      <c r="AO52" s="177">
        <v>258.31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10.31</v>
      </c>
      <c r="E53" s="177">
        <v>0</v>
      </c>
      <c r="F53" s="177">
        <v>0</v>
      </c>
      <c r="G53" s="177">
        <v>19.329999999999998</v>
      </c>
      <c r="H53" s="177">
        <v>0</v>
      </c>
      <c r="I53" s="177">
        <v>0</v>
      </c>
      <c r="J53" s="177">
        <v>23.88</v>
      </c>
      <c r="K53" s="177">
        <v>7.46</v>
      </c>
      <c r="L53" s="177">
        <v>123.9</v>
      </c>
      <c r="M53" s="177">
        <v>0.93</v>
      </c>
      <c r="N53" s="177">
        <v>1.19</v>
      </c>
      <c r="O53" s="177">
        <v>0</v>
      </c>
      <c r="P53" s="177">
        <v>1.31</v>
      </c>
      <c r="Q53" s="177">
        <v>4.38</v>
      </c>
      <c r="R53" s="177">
        <v>0.43</v>
      </c>
      <c r="S53" s="177">
        <v>6.16</v>
      </c>
      <c r="T53" s="177">
        <v>0</v>
      </c>
      <c r="U53" s="177">
        <v>1.76</v>
      </c>
      <c r="V53" s="177">
        <v>0.12</v>
      </c>
      <c r="W53" s="177">
        <v>0.4</v>
      </c>
      <c r="X53" s="177">
        <v>1.48</v>
      </c>
      <c r="Y53" s="177">
        <v>0</v>
      </c>
      <c r="Z53" s="177">
        <v>2.5499999999999998</v>
      </c>
      <c r="AA53" s="177">
        <v>0.91</v>
      </c>
      <c r="AB53" s="177">
        <v>0</v>
      </c>
      <c r="AC53" s="177">
        <v>12.92</v>
      </c>
      <c r="AD53" s="177">
        <v>0</v>
      </c>
      <c r="AE53" s="177">
        <v>0</v>
      </c>
      <c r="AF53" s="177">
        <v>0</v>
      </c>
      <c r="AG53" s="177">
        <v>21.09</v>
      </c>
      <c r="AH53" s="177">
        <v>0</v>
      </c>
      <c r="AI53" s="177">
        <v>8.68</v>
      </c>
      <c r="AJ53" s="177">
        <v>0</v>
      </c>
      <c r="AK53" s="177">
        <v>26.44</v>
      </c>
      <c r="AL53" s="177">
        <v>0</v>
      </c>
      <c r="AM53" s="177">
        <v>0</v>
      </c>
      <c r="AN53" s="177">
        <v>0</v>
      </c>
      <c r="AO53" s="177">
        <v>258.31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10.31</v>
      </c>
      <c r="E54" s="177">
        <v>0</v>
      </c>
      <c r="F54" s="177">
        <v>0</v>
      </c>
      <c r="G54" s="177">
        <v>19.329999999999998</v>
      </c>
      <c r="H54" s="177">
        <v>0</v>
      </c>
      <c r="I54" s="177">
        <v>0</v>
      </c>
      <c r="J54" s="177">
        <v>23.88</v>
      </c>
      <c r="K54" s="177">
        <v>7.46</v>
      </c>
      <c r="L54" s="177">
        <v>172.26</v>
      </c>
      <c r="M54" s="177">
        <v>0.93</v>
      </c>
      <c r="N54" s="177">
        <v>1.19</v>
      </c>
      <c r="O54" s="177">
        <v>0</v>
      </c>
      <c r="P54" s="177">
        <v>1.31</v>
      </c>
      <c r="Q54" s="177">
        <v>4.38</v>
      </c>
      <c r="R54" s="177">
        <v>0.43</v>
      </c>
      <c r="S54" s="177">
        <v>6.16</v>
      </c>
      <c r="T54" s="177">
        <v>0</v>
      </c>
      <c r="U54" s="177">
        <v>1.76</v>
      </c>
      <c r="V54" s="177">
        <v>0.12</v>
      </c>
      <c r="W54" s="177">
        <v>0.4</v>
      </c>
      <c r="X54" s="177">
        <v>1.48</v>
      </c>
      <c r="Y54" s="177">
        <v>0</v>
      </c>
      <c r="Z54" s="177">
        <v>2.5499999999999998</v>
      </c>
      <c r="AA54" s="177">
        <v>0.91</v>
      </c>
      <c r="AB54" s="177">
        <v>0</v>
      </c>
      <c r="AC54" s="177">
        <v>12.92</v>
      </c>
      <c r="AD54" s="177">
        <v>0</v>
      </c>
      <c r="AE54" s="177">
        <v>0</v>
      </c>
      <c r="AF54" s="177">
        <v>0</v>
      </c>
      <c r="AG54" s="177">
        <v>21.09</v>
      </c>
      <c r="AH54" s="177">
        <v>0</v>
      </c>
      <c r="AI54" s="177">
        <v>8.68</v>
      </c>
      <c r="AJ54" s="177">
        <v>0</v>
      </c>
      <c r="AK54" s="177">
        <v>26.44</v>
      </c>
      <c r="AL54" s="177">
        <v>0</v>
      </c>
      <c r="AM54" s="177">
        <v>0</v>
      </c>
      <c r="AN54" s="177">
        <v>0</v>
      </c>
      <c r="AO54" s="177">
        <v>258.31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10.31</v>
      </c>
      <c r="E55" s="177">
        <v>0</v>
      </c>
      <c r="F55" s="177">
        <v>0</v>
      </c>
      <c r="G55" s="177">
        <v>19.329999999999998</v>
      </c>
      <c r="H55" s="177">
        <v>0</v>
      </c>
      <c r="I55" s="177">
        <v>0</v>
      </c>
      <c r="J55" s="177">
        <v>23.88</v>
      </c>
      <c r="K55" s="177">
        <v>7.46</v>
      </c>
      <c r="L55" s="177">
        <v>238.04</v>
      </c>
      <c r="M55" s="177">
        <v>0.93</v>
      </c>
      <c r="N55" s="177">
        <v>1.19</v>
      </c>
      <c r="O55" s="177">
        <v>0</v>
      </c>
      <c r="P55" s="177">
        <v>1.34</v>
      </c>
      <c r="Q55" s="177">
        <v>4.38</v>
      </c>
      <c r="R55" s="177">
        <v>0.43</v>
      </c>
      <c r="S55" s="177">
        <v>6.17</v>
      </c>
      <c r="T55" s="177">
        <v>0</v>
      </c>
      <c r="U55" s="177">
        <v>1.76</v>
      </c>
      <c r="V55" s="177">
        <v>0.12</v>
      </c>
      <c r="W55" s="177">
        <v>0.4</v>
      </c>
      <c r="X55" s="177">
        <v>1.48</v>
      </c>
      <c r="Y55" s="177">
        <v>0</v>
      </c>
      <c r="Z55" s="177">
        <v>2.5499999999999998</v>
      </c>
      <c r="AA55" s="177">
        <v>0.91</v>
      </c>
      <c r="AB55" s="177">
        <v>0</v>
      </c>
      <c r="AC55" s="177">
        <v>12.92</v>
      </c>
      <c r="AD55" s="177">
        <v>0</v>
      </c>
      <c r="AE55" s="177">
        <v>0</v>
      </c>
      <c r="AF55" s="177">
        <v>0</v>
      </c>
      <c r="AG55" s="177">
        <v>21.09</v>
      </c>
      <c r="AH55" s="177">
        <v>0</v>
      </c>
      <c r="AI55" s="177">
        <v>8.68</v>
      </c>
      <c r="AJ55" s="177">
        <v>0</v>
      </c>
      <c r="AK55" s="177">
        <v>26.44</v>
      </c>
      <c r="AL55" s="177">
        <v>0</v>
      </c>
      <c r="AM55" s="177">
        <v>0</v>
      </c>
      <c r="AN55" s="177">
        <v>0</v>
      </c>
      <c r="AO55" s="177">
        <v>258.31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10.31</v>
      </c>
      <c r="E56" s="177">
        <v>0</v>
      </c>
      <c r="F56" s="177">
        <v>0</v>
      </c>
      <c r="G56" s="177">
        <v>19.329999999999998</v>
      </c>
      <c r="H56" s="177">
        <v>0</v>
      </c>
      <c r="I56" s="177">
        <v>0</v>
      </c>
      <c r="J56" s="177">
        <v>23.88</v>
      </c>
      <c r="K56" s="177">
        <v>7.46</v>
      </c>
      <c r="L56" s="177">
        <v>230.3</v>
      </c>
      <c r="M56" s="177">
        <v>0.93</v>
      </c>
      <c r="N56" s="177">
        <v>1.19</v>
      </c>
      <c r="O56" s="177">
        <v>0</v>
      </c>
      <c r="P56" s="177">
        <v>1.32</v>
      </c>
      <c r="Q56" s="177">
        <v>4.38</v>
      </c>
      <c r="R56" s="177">
        <v>0.43</v>
      </c>
      <c r="S56" s="177">
        <v>6.17</v>
      </c>
      <c r="T56" s="177">
        <v>0</v>
      </c>
      <c r="U56" s="177">
        <v>1.76</v>
      </c>
      <c r="V56" s="177">
        <v>0.12</v>
      </c>
      <c r="W56" s="177">
        <v>0.4</v>
      </c>
      <c r="X56" s="177">
        <v>1.48</v>
      </c>
      <c r="Y56" s="177">
        <v>0</v>
      </c>
      <c r="Z56" s="177">
        <v>2.5499999999999998</v>
      </c>
      <c r="AA56" s="177">
        <v>0.91</v>
      </c>
      <c r="AB56" s="177">
        <v>0</v>
      </c>
      <c r="AC56" s="177">
        <v>12.92</v>
      </c>
      <c r="AD56" s="177">
        <v>0</v>
      </c>
      <c r="AE56" s="177">
        <v>0</v>
      </c>
      <c r="AF56" s="177">
        <v>0</v>
      </c>
      <c r="AG56" s="177">
        <v>21.09</v>
      </c>
      <c r="AH56" s="177">
        <v>0</v>
      </c>
      <c r="AI56" s="177">
        <v>8.68</v>
      </c>
      <c r="AJ56" s="177">
        <v>0</v>
      </c>
      <c r="AK56" s="177">
        <v>26.44</v>
      </c>
      <c r="AL56" s="177">
        <v>0</v>
      </c>
      <c r="AM56" s="177">
        <v>0</v>
      </c>
      <c r="AN56" s="177">
        <v>0</v>
      </c>
      <c r="AO56" s="177">
        <v>258.31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10.31</v>
      </c>
      <c r="E57" s="177">
        <v>0</v>
      </c>
      <c r="F57" s="177">
        <v>0</v>
      </c>
      <c r="G57" s="177">
        <v>19.329999999999998</v>
      </c>
      <c r="H57" s="177">
        <v>0</v>
      </c>
      <c r="I57" s="177">
        <v>0</v>
      </c>
      <c r="J57" s="177">
        <v>23.88</v>
      </c>
      <c r="K57" s="177">
        <v>7.48</v>
      </c>
      <c r="L57" s="177">
        <v>263.89</v>
      </c>
      <c r="M57" s="177">
        <v>0.93</v>
      </c>
      <c r="N57" s="177">
        <v>1.19</v>
      </c>
      <c r="O57" s="177">
        <v>0</v>
      </c>
      <c r="P57" s="177">
        <v>1.46</v>
      </c>
      <c r="Q57" s="177">
        <v>4.8499999999999996</v>
      </c>
      <c r="R57" s="177">
        <v>0.43</v>
      </c>
      <c r="S57" s="177">
        <v>6.61</v>
      </c>
      <c r="T57" s="177">
        <v>0</v>
      </c>
      <c r="U57" s="177">
        <v>1.76</v>
      </c>
      <c r="V57" s="177">
        <v>0.12</v>
      </c>
      <c r="W57" s="177">
        <v>0.4</v>
      </c>
      <c r="X57" s="177">
        <v>1.48</v>
      </c>
      <c r="Y57" s="177">
        <v>0</v>
      </c>
      <c r="Z57" s="177">
        <v>2.5499999999999998</v>
      </c>
      <c r="AA57" s="177">
        <v>0.91</v>
      </c>
      <c r="AB57" s="177">
        <v>0</v>
      </c>
      <c r="AC57" s="177">
        <v>13.5</v>
      </c>
      <c r="AD57" s="177">
        <v>0</v>
      </c>
      <c r="AE57" s="177">
        <v>0</v>
      </c>
      <c r="AF57" s="177">
        <v>0</v>
      </c>
      <c r="AG57" s="177">
        <v>21.09</v>
      </c>
      <c r="AH57" s="177">
        <v>0</v>
      </c>
      <c r="AI57" s="177">
        <v>8.68</v>
      </c>
      <c r="AJ57" s="177">
        <v>0</v>
      </c>
      <c r="AK57" s="177">
        <v>26.44</v>
      </c>
      <c r="AL57" s="177">
        <v>0</v>
      </c>
      <c r="AM57" s="177">
        <v>0</v>
      </c>
      <c r="AN57" s="177">
        <v>0</v>
      </c>
      <c r="AO57" s="177">
        <v>258.31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0.34</v>
      </c>
      <c r="E58" s="177">
        <v>0</v>
      </c>
      <c r="F58" s="177">
        <v>0</v>
      </c>
      <c r="G58" s="177">
        <v>0.64</v>
      </c>
      <c r="H58" s="177">
        <v>0</v>
      </c>
      <c r="I58" s="177">
        <v>0</v>
      </c>
      <c r="J58" s="177">
        <v>3.57</v>
      </c>
      <c r="K58" s="177">
        <v>0.31</v>
      </c>
      <c r="L58" s="177">
        <v>188.22</v>
      </c>
      <c r="M58" s="177">
        <v>0.93</v>
      </c>
      <c r="N58" s="177">
        <v>1.19</v>
      </c>
      <c r="O58" s="177">
        <v>0</v>
      </c>
      <c r="P58" s="177">
        <v>1.36</v>
      </c>
      <c r="Q58" s="177">
        <v>1.39</v>
      </c>
      <c r="R58" s="177">
        <v>0.43</v>
      </c>
      <c r="S58" s="177">
        <v>1.65</v>
      </c>
      <c r="T58" s="177">
        <v>0</v>
      </c>
      <c r="U58" s="177">
        <v>1.76</v>
      </c>
      <c r="V58" s="177">
        <v>0.12</v>
      </c>
      <c r="W58" s="177">
        <v>0.4</v>
      </c>
      <c r="X58" s="177">
        <v>1.48</v>
      </c>
      <c r="Y58" s="177">
        <v>0</v>
      </c>
      <c r="Z58" s="177">
        <v>2.5499999999999998</v>
      </c>
      <c r="AA58" s="177">
        <v>0.91</v>
      </c>
      <c r="AB58" s="177">
        <v>0</v>
      </c>
      <c r="AC58" s="177">
        <v>13.5</v>
      </c>
      <c r="AD58" s="177">
        <v>0</v>
      </c>
      <c r="AE58" s="177">
        <v>0</v>
      </c>
      <c r="AF58" s="177">
        <v>0</v>
      </c>
      <c r="AG58" s="177">
        <v>21.09</v>
      </c>
      <c r="AH58" s="177">
        <v>0</v>
      </c>
      <c r="AI58" s="177">
        <v>8.68</v>
      </c>
      <c r="AJ58" s="177">
        <v>0</v>
      </c>
      <c r="AK58" s="177">
        <v>17.010000000000002</v>
      </c>
      <c r="AL58" s="177">
        <v>0</v>
      </c>
      <c r="AM58" s="177">
        <v>0</v>
      </c>
      <c r="AN58" s="177">
        <v>0</v>
      </c>
      <c r="AO58" s="177">
        <v>258.31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0.34</v>
      </c>
      <c r="E59" s="177">
        <v>0</v>
      </c>
      <c r="F59" s="177">
        <v>0</v>
      </c>
      <c r="G59" s="177">
        <v>0.64</v>
      </c>
      <c r="H59" s="177">
        <v>0</v>
      </c>
      <c r="I59" s="177">
        <v>0</v>
      </c>
      <c r="J59" s="177">
        <v>0.78</v>
      </c>
      <c r="K59" s="177">
        <v>0.31</v>
      </c>
      <c r="L59" s="177">
        <v>181.94</v>
      </c>
      <c r="M59" s="177">
        <v>0.92</v>
      </c>
      <c r="N59" s="177">
        <v>1.19</v>
      </c>
      <c r="O59" s="177">
        <v>0</v>
      </c>
      <c r="P59" s="177">
        <v>1.36</v>
      </c>
      <c r="Q59" s="177">
        <v>0.21</v>
      </c>
      <c r="R59" s="177">
        <v>0.43</v>
      </c>
      <c r="S59" s="177">
        <v>0.27</v>
      </c>
      <c r="T59" s="177">
        <v>0</v>
      </c>
      <c r="U59" s="177">
        <v>1.76</v>
      </c>
      <c r="V59" s="177">
        <v>0.12</v>
      </c>
      <c r="W59" s="177">
        <v>0.4</v>
      </c>
      <c r="X59" s="177">
        <v>1.48</v>
      </c>
      <c r="Y59" s="177">
        <v>0</v>
      </c>
      <c r="Z59" s="177">
        <v>2.5499999999999998</v>
      </c>
      <c r="AA59" s="177">
        <v>0.91</v>
      </c>
      <c r="AB59" s="177">
        <v>0</v>
      </c>
      <c r="AC59" s="177">
        <v>13.5</v>
      </c>
      <c r="AD59" s="177">
        <v>0</v>
      </c>
      <c r="AE59" s="177">
        <v>0</v>
      </c>
      <c r="AF59" s="177">
        <v>0</v>
      </c>
      <c r="AG59" s="177">
        <v>21.09</v>
      </c>
      <c r="AH59" s="177">
        <v>0</v>
      </c>
      <c r="AI59" s="177">
        <v>8.68</v>
      </c>
      <c r="AJ59" s="177">
        <v>0</v>
      </c>
      <c r="AK59" s="177">
        <v>17.010000000000002</v>
      </c>
      <c r="AL59" s="177">
        <v>0</v>
      </c>
      <c r="AM59" s="177">
        <v>0</v>
      </c>
      <c r="AN59" s="177">
        <v>0</v>
      </c>
      <c r="AO59" s="177">
        <v>258.31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0.34</v>
      </c>
      <c r="E60" s="177">
        <v>0</v>
      </c>
      <c r="F60" s="177">
        <v>0</v>
      </c>
      <c r="G60" s="177">
        <v>0.64</v>
      </c>
      <c r="H60" s="177">
        <v>0</v>
      </c>
      <c r="I60" s="177">
        <v>0</v>
      </c>
      <c r="J60" s="177">
        <v>0.78</v>
      </c>
      <c r="K60" s="177">
        <v>0.31</v>
      </c>
      <c r="L60" s="177">
        <v>181.94</v>
      </c>
      <c r="M60" s="177">
        <v>0.92</v>
      </c>
      <c r="N60" s="177">
        <v>1.19</v>
      </c>
      <c r="O60" s="177">
        <v>0</v>
      </c>
      <c r="P60" s="177">
        <v>1.36</v>
      </c>
      <c r="Q60" s="177">
        <v>0.21</v>
      </c>
      <c r="R60" s="177">
        <v>0.43</v>
      </c>
      <c r="S60" s="177">
        <v>0.27</v>
      </c>
      <c r="T60" s="177">
        <v>0</v>
      </c>
      <c r="U60" s="177">
        <v>1.76</v>
      </c>
      <c r="V60" s="177">
        <v>0.12</v>
      </c>
      <c r="W60" s="177">
        <v>0.4</v>
      </c>
      <c r="X60" s="177">
        <v>1.48</v>
      </c>
      <c r="Y60" s="177">
        <v>0</v>
      </c>
      <c r="Z60" s="177">
        <v>2.5499999999999998</v>
      </c>
      <c r="AA60" s="177">
        <v>0.91</v>
      </c>
      <c r="AB60" s="177">
        <v>0</v>
      </c>
      <c r="AC60" s="177">
        <v>13.5</v>
      </c>
      <c r="AD60" s="177">
        <v>0</v>
      </c>
      <c r="AE60" s="177">
        <v>0</v>
      </c>
      <c r="AF60" s="177">
        <v>0</v>
      </c>
      <c r="AG60" s="177">
        <v>21.09</v>
      </c>
      <c r="AH60" s="177">
        <v>0</v>
      </c>
      <c r="AI60" s="177">
        <v>8.68</v>
      </c>
      <c r="AJ60" s="177">
        <v>0</v>
      </c>
      <c r="AK60" s="177">
        <v>17.010000000000002</v>
      </c>
      <c r="AL60" s="177">
        <v>0</v>
      </c>
      <c r="AM60" s="177">
        <v>0</v>
      </c>
      <c r="AN60" s="177">
        <v>0</v>
      </c>
      <c r="AO60" s="177">
        <v>258.31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0.34</v>
      </c>
      <c r="E61" s="177">
        <v>0</v>
      </c>
      <c r="F61" s="177">
        <v>0</v>
      </c>
      <c r="G61" s="177">
        <v>0.64</v>
      </c>
      <c r="H61" s="177">
        <v>0</v>
      </c>
      <c r="I61" s="177">
        <v>0</v>
      </c>
      <c r="J61" s="177">
        <v>0.78</v>
      </c>
      <c r="K61" s="177">
        <v>0.31</v>
      </c>
      <c r="L61" s="177">
        <v>181.94</v>
      </c>
      <c r="M61" s="177">
        <v>0.92</v>
      </c>
      <c r="N61" s="177">
        <v>1.19</v>
      </c>
      <c r="O61" s="177">
        <v>0</v>
      </c>
      <c r="P61" s="177">
        <v>1.36</v>
      </c>
      <c r="Q61" s="177">
        <v>0.21</v>
      </c>
      <c r="R61" s="177">
        <v>0.43</v>
      </c>
      <c r="S61" s="177">
        <v>0.27</v>
      </c>
      <c r="T61" s="177">
        <v>0</v>
      </c>
      <c r="U61" s="177">
        <v>1.76</v>
      </c>
      <c r="V61" s="177">
        <v>0.12</v>
      </c>
      <c r="W61" s="177">
        <v>0.4</v>
      </c>
      <c r="X61" s="177">
        <v>1.48</v>
      </c>
      <c r="Y61" s="177">
        <v>0</v>
      </c>
      <c r="Z61" s="177">
        <v>2.5499999999999998</v>
      </c>
      <c r="AA61" s="177">
        <v>0.91</v>
      </c>
      <c r="AB61" s="177">
        <v>0</v>
      </c>
      <c r="AC61" s="177">
        <v>13.5</v>
      </c>
      <c r="AD61" s="177">
        <v>0</v>
      </c>
      <c r="AE61" s="177">
        <v>0</v>
      </c>
      <c r="AF61" s="177">
        <v>0</v>
      </c>
      <c r="AG61" s="177">
        <v>21.09</v>
      </c>
      <c r="AH61" s="177">
        <v>0</v>
      </c>
      <c r="AI61" s="177">
        <v>8.68</v>
      </c>
      <c r="AJ61" s="177">
        <v>0</v>
      </c>
      <c r="AK61" s="177">
        <v>17.010000000000002</v>
      </c>
      <c r="AL61" s="177">
        <v>0</v>
      </c>
      <c r="AM61" s="177">
        <v>0</v>
      </c>
      <c r="AN61" s="177">
        <v>0</v>
      </c>
      <c r="AO61" s="177">
        <v>258.31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0.34</v>
      </c>
      <c r="E62" s="177">
        <v>0</v>
      </c>
      <c r="F62" s="177">
        <v>0</v>
      </c>
      <c r="G62" s="177">
        <v>0.64</v>
      </c>
      <c r="H62" s="177">
        <v>0</v>
      </c>
      <c r="I62" s="177">
        <v>0</v>
      </c>
      <c r="J62" s="177">
        <v>0.78</v>
      </c>
      <c r="K62" s="177">
        <v>0.31</v>
      </c>
      <c r="L62" s="177">
        <v>181.94</v>
      </c>
      <c r="M62" s="177">
        <v>0.92</v>
      </c>
      <c r="N62" s="177">
        <v>1.19</v>
      </c>
      <c r="O62" s="177">
        <v>0</v>
      </c>
      <c r="P62" s="177">
        <v>1.36</v>
      </c>
      <c r="Q62" s="177">
        <v>0.21</v>
      </c>
      <c r="R62" s="177">
        <v>0.43</v>
      </c>
      <c r="S62" s="177">
        <v>0.27</v>
      </c>
      <c r="T62" s="177">
        <v>0</v>
      </c>
      <c r="U62" s="177">
        <v>1.76</v>
      </c>
      <c r="V62" s="177">
        <v>0.12</v>
      </c>
      <c r="W62" s="177">
        <v>0.4</v>
      </c>
      <c r="X62" s="177">
        <v>1.48</v>
      </c>
      <c r="Y62" s="177">
        <v>0</v>
      </c>
      <c r="Z62" s="177">
        <v>2.5499999999999998</v>
      </c>
      <c r="AA62" s="177">
        <v>0.91</v>
      </c>
      <c r="AB62" s="177">
        <v>0</v>
      </c>
      <c r="AC62" s="177">
        <v>13.5</v>
      </c>
      <c r="AD62" s="177">
        <v>0</v>
      </c>
      <c r="AE62" s="177">
        <v>0</v>
      </c>
      <c r="AF62" s="177">
        <v>0</v>
      </c>
      <c r="AG62" s="177">
        <v>21.09</v>
      </c>
      <c r="AH62" s="177">
        <v>0</v>
      </c>
      <c r="AI62" s="177">
        <v>8.68</v>
      </c>
      <c r="AJ62" s="177">
        <v>0</v>
      </c>
      <c r="AK62" s="177">
        <v>17.010000000000002</v>
      </c>
      <c r="AL62" s="177">
        <v>0</v>
      </c>
      <c r="AM62" s="177">
        <v>0</v>
      </c>
      <c r="AN62" s="177">
        <v>0</v>
      </c>
      <c r="AO62" s="177">
        <v>258.31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0.34</v>
      </c>
      <c r="E63" s="177">
        <v>0</v>
      </c>
      <c r="F63" s="177">
        <v>0</v>
      </c>
      <c r="G63" s="177">
        <v>0.64</v>
      </c>
      <c r="H63" s="177">
        <v>0</v>
      </c>
      <c r="I63" s="177">
        <v>0</v>
      </c>
      <c r="J63" s="177">
        <v>0.78</v>
      </c>
      <c r="K63" s="177">
        <v>0.31</v>
      </c>
      <c r="L63" s="177">
        <v>198.78</v>
      </c>
      <c r="M63" s="177">
        <v>0.92</v>
      </c>
      <c r="N63" s="177">
        <v>1.19</v>
      </c>
      <c r="O63" s="177">
        <v>0</v>
      </c>
      <c r="P63" s="177">
        <v>1.36</v>
      </c>
      <c r="Q63" s="177">
        <v>0.21</v>
      </c>
      <c r="R63" s="177">
        <v>0.43</v>
      </c>
      <c r="S63" s="177">
        <v>0.27</v>
      </c>
      <c r="T63" s="177">
        <v>0</v>
      </c>
      <c r="U63" s="177">
        <v>1.76</v>
      </c>
      <c r="V63" s="177">
        <v>0.12</v>
      </c>
      <c r="W63" s="177">
        <v>0.39</v>
      </c>
      <c r="X63" s="177">
        <v>1.48</v>
      </c>
      <c r="Y63" s="177">
        <v>0</v>
      </c>
      <c r="Z63" s="177">
        <v>2.5499999999999998</v>
      </c>
      <c r="AA63" s="177">
        <v>0.91</v>
      </c>
      <c r="AB63" s="177">
        <v>0</v>
      </c>
      <c r="AC63" s="177">
        <v>13.5</v>
      </c>
      <c r="AD63" s="177">
        <v>0</v>
      </c>
      <c r="AE63" s="177">
        <v>0</v>
      </c>
      <c r="AF63" s="177">
        <v>0</v>
      </c>
      <c r="AG63" s="177">
        <v>21.09</v>
      </c>
      <c r="AH63" s="177">
        <v>0</v>
      </c>
      <c r="AI63" s="177">
        <v>8.68</v>
      </c>
      <c r="AJ63" s="177">
        <v>0</v>
      </c>
      <c r="AK63" s="177">
        <v>17.010000000000002</v>
      </c>
      <c r="AL63" s="177">
        <v>0</v>
      </c>
      <c r="AM63" s="177">
        <v>0</v>
      </c>
      <c r="AN63" s="177">
        <v>0</v>
      </c>
      <c r="AO63" s="177">
        <v>258.31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0.34</v>
      </c>
      <c r="E64" s="177">
        <v>0</v>
      </c>
      <c r="F64" s="177">
        <v>0</v>
      </c>
      <c r="G64" s="177">
        <v>0.64</v>
      </c>
      <c r="H64" s="177">
        <v>0</v>
      </c>
      <c r="I64" s="177">
        <v>0</v>
      </c>
      <c r="J64" s="177">
        <v>0.78</v>
      </c>
      <c r="K64" s="177">
        <v>0.31</v>
      </c>
      <c r="L64" s="177">
        <v>198.78</v>
      </c>
      <c r="M64" s="177">
        <v>0.92</v>
      </c>
      <c r="N64" s="177">
        <v>1.19</v>
      </c>
      <c r="O64" s="177">
        <v>0</v>
      </c>
      <c r="P64" s="177">
        <v>1.36</v>
      </c>
      <c r="Q64" s="177">
        <v>0.21</v>
      </c>
      <c r="R64" s="177">
        <v>0.43</v>
      </c>
      <c r="S64" s="177">
        <v>0.27</v>
      </c>
      <c r="T64" s="177">
        <v>0</v>
      </c>
      <c r="U64" s="177">
        <v>1.76</v>
      </c>
      <c r="V64" s="177">
        <v>0.12</v>
      </c>
      <c r="W64" s="177">
        <v>0.39</v>
      </c>
      <c r="X64" s="177">
        <v>1.48</v>
      </c>
      <c r="Y64" s="177">
        <v>0</v>
      </c>
      <c r="Z64" s="177">
        <v>2.5499999999999998</v>
      </c>
      <c r="AA64" s="177">
        <v>0.91</v>
      </c>
      <c r="AB64" s="177">
        <v>0</v>
      </c>
      <c r="AC64" s="177">
        <v>13.5</v>
      </c>
      <c r="AD64" s="177">
        <v>0</v>
      </c>
      <c r="AE64" s="177">
        <v>0</v>
      </c>
      <c r="AF64" s="177">
        <v>0</v>
      </c>
      <c r="AG64" s="177">
        <v>21.09</v>
      </c>
      <c r="AH64" s="177">
        <v>0</v>
      </c>
      <c r="AI64" s="177">
        <v>8.68</v>
      </c>
      <c r="AJ64" s="177">
        <v>0</v>
      </c>
      <c r="AK64" s="177">
        <v>17.010000000000002</v>
      </c>
      <c r="AL64" s="177">
        <v>0</v>
      </c>
      <c r="AM64" s="177">
        <v>0</v>
      </c>
      <c r="AN64" s="177">
        <v>0</v>
      </c>
      <c r="AO64" s="177">
        <v>258.31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0.34</v>
      </c>
      <c r="E65" s="177">
        <v>0</v>
      </c>
      <c r="F65" s="177">
        <v>0</v>
      </c>
      <c r="G65" s="177">
        <v>0.64</v>
      </c>
      <c r="H65" s="177">
        <v>0</v>
      </c>
      <c r="I65" s="177">
        <v>0</v>
      </c>
      <c r="J65" s="177">
        <v>0.78</v>
      </c>
      <c r="K65" s="177">
        <v>0.31</v>
      </c>
      <c r="L65" s="177">
        <v>198.78</v>
      </c>
      <c r="M65" s="177">
        <v>0.92</v>
      </c>
      <c r="N65" s="177">
        <v>1.19</v>
      </c>
      <c r="O65" s="177">
        <v>0</v>
      </c>
      <c r="P65" s="177">
        <v>1.36</v>
      </c>
      <c r="Q65" s="177">
        <v>0.21</v>
      </c>
      <c r="R65" s="177">
        <v>0.43</v>
      </c>
      <c r="S65" s="177">
        <v>0.27</v>
      </c>
      <c r="T65" s="177">
        <v>0</v>
      </c>
      <c r="U65" s="177">
        <v>1.76</v>
      </c>
      <c r="V65" s="177">
        <v>0.12</v>
      </c>
      <c r="W65" s="177">
        <v>0.39</v>
      </c>
      <c r="X65" s="177">
        <v>1.48</v>
      </c>
      <c r="Y65" s="177">
        <v>0</v>
      </c>
      <c r="Z65" s="177">
        <v>2.5499999999999998</v>
      </c>
      <c r="AA65" s="177">
        <v>0.91</v>
      </c>
      <c r="AB65" s="177">
        <v>0</v>
      </c>
      <c r="AC65" s="177">
        <v>13.5</v>
      </c>
      <c r="AD65" s="177">
        <v>0</v>
      </c>
      <c r="AE65" s="177">
        <v>0</v>
      </c>
      <c r="AF65" s="177">
        <v>0</v>
      </c>
      <c r="AG65" s="177">
        <v>21.09</v>
      </c>
      <c r="AH65" s="177">
        <v>0</v>
      </c>
      <c r="AI65" s="177">
        <v>8.68</v>
      </c>
      <c r="AJ65" s="177">
        <v>0</v>
      </c>
      <c r="AK65" s="177">
        <v>17.010000000000002</v>
      </c>
      <c r="AL65" s="177">
        <v>0</v>
      </c>
      <c r="AM65" s="177">
        <v>0</v>
      </c>
      <c r="AN65" s="177">
        <v>0</v>
      </c>
      <c r="AO65" s="177">
        <v>258.31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0.34</v>
      </c>
      <c r="E66" s="177">
        <v>0</v>
      </c>
      <c r="F66" s="177">
        <v>0</v>
      </c>
      <c r="G66" s="177">
        <v>0.64</v>
      </c>
      <c r="H66" s="177">
        <v>0</v>
      </c>
      <c r="I66" s="177">
        <v>0</v>
      </c>
      <c r="J66" s="177">
        <v>0.78</v>
      </c>
      <c r="K66" s="177">
        <v>0.31</v>
      </c>
      <c r="L66" s="177">
        <v>198.78</v>
      </c>
      <c r="M66" s="177">
        <v>0.92</v>
      </c>
      <c r="N66" s="177">
        <v>1.19</v>
      </c>
      <c r="O66" s="177">
        <v>0</v>
      </c>
      <c r="P66" s="177">
        <v>1.36</v>
      </c>
      <c r="Q66" s="177">
        <v>0.21</v>
      </c>
      <c r="R66" s="177">
        <v>0.43</v>
      </c>
      <c r="S66" s="177">
        <v>0.27</v>
      </c>
      <c r="T66" s="177">
        <v>0</v>
      </c>
      <c r="U66" s="177">
        <v>1.76</v>
      </c>
      <c r="V66" s="177">
        <v>0.12</v>
      </c>
      <c r="W66" s="177">
        <v>0.39</v>
      </c>
      <c r="X66" s="177">
        <v>1.48</v>
      </c>
      <c r="Y66" s="177">
        <v>0</v>
      </c>
      <c r="Z66" s="177">
        <v>2.5499999999999998</v>
      </c>
      <c r="AA66" s="177">
        <v>0.91</v>
      </c>
      <c r="AB66" s="177">
        <v>0</v>
      </c>
      <c r="AC66" s="177">
        <v>13.5</v>
      </c>
      <c r="AD66" s="177">
        <v>0</v>
      </c>
      <c r="AE66" s="177">
        <v>0</v>
      </c>
      <c r="AF66" s="177">
        <v>0</v>
      </c>
      <c r="AG66" s="177">
        <v>21.09</v>
      </c>
      <c r="AH66" s="177">
        <v>0</v>
      </c>
      <c r="AI66" s="177">
        <v>8.68</v>
      </c>
      <c r="AJ66" s="177">
        <v>0</v>
      </c>
      <c r="AK66" s="177">
        <v>17.010000000000002</v>
      </c>
      <c r="AL66" s="177">
        <v>0</v>
      </c>
      <c r="AM66" s="177">
        <v>0</v>
      </c>
      <c r="AN66" s="177">
        <v>0</v>
      </c>
      <c r="AO66" s="177">
        <v>258.31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0.34</v>
      </c>
      <c r="E67" s="177">
        <v>0</v>
      </c>
      <c r="F67" s="177">
        <v>0</v>
      </c>
      <c r="G67" s="177">
        <v>0.64</v>
      </c>
      <c r="H67" s="177">
        <v>0</v>
      </c>
      <c r="I67" s="177">
        <v>0</v>
      </c>
      <c r="J67" s="177">
        <v>0.78</v>
      </c>
      <c r="K67" s="177">
        <v>0.31</v>
      </c>
      <c r="L67" s="177">
        <v>181.94</v>
      </c>
      <c r="M67" s="177">
        <v>0.92</v>
      </c>
      <c r="N67" s="177">
        <v>1.19</v>
      </c>
      <c r="O67" s="177">
        <v>0</v>
      </c>
      <c r="P67" s="177">
        <v>1.36</v>
      </c>
      <c r="Q67" s="177">
        <v>0.21</v>
      </c>
      <c r="R67" s="177">
        <v>0.43</v>
      </c>
      <c r="S67" s="177">
        <v>0.27</v>
      </c>
      <c r="T67" s="177">
        <v>0</v>
      </c>
      <c r="U67" s="177">
        <v>1.76</v>
      </c>
      <c r="V67" s="177">
        <v>0.12</v>
      </c>
      <c r="W67" s="177">
        <v>0.39</v>
      </c>
      <c r="X67" s="177">
        <v>1.48</v>
      </c>
      <c r="Y67" s="177">
        <v>0</v>
      </c>
      <c r="Z67" s="177">
        <v>2.5499999999999998</v>
      </c>
      <c r="AA67" s="177">
        <v>0.91</v>
      </c>
      <c r="AB67" s="177">
        <v>0</v>
      </c>
      <c r="AC67" s="177">
        <v>13.5</v>
      </c>
      <c r="AD67" s="177">
        <v>0</v>
      </c>
      <c r="AE67" s="177">
        <v>0</v>
      </c>
      <c r="AF67" s="177">
        <v>0</v>
      </c>
      <c r="AG67" s="177">
        <v>21.09</v>
      </c>
      <c r="AH67" s="177">
        <v>0</v>
      </c>
      <c r="AI67" s="177">
        <v>8.68</v>
      </c>
      <c r="AJ67" s="177">
        <v>0</v>
      </c>
      <c r="AK67" s="177">
        <v>17.010000000000002</v>
      </c>
      <c r="AL67" s="177">
        <v>0</v>
      </c>
      <c r="AM67" s="177">
        <v>0</v>
      </c>
      <c r="AN67" s="177">
        <v>0</v>
      </c>
      <c r="AO67" s="177">
        <v>258.31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0.34</v>
      </c>
      <c r="E68" s="177">
        <v>0</v>
      </c>
      <c r="F68" s="177">
        <v>0</v>
      </c>
      <c r="G68" s="177">
        <v>0.64</v>
      </c>
      <c r="H68" s="177">
        <v>0</v>
      </c>
      <c r="I68" s="177">
        <v>0</v>
      </c>
      <c r="J68" s="177">
        <v>0.78</v>
      </c>
      <c r="K68" s="177">
        <v>0.31</v>
      </c>
      <c r="L68" s="177">
        <v>181.94</v>
      </c>
      <c r="M68" s="177">
        <v>0.92</v>
      </c>
      <c r="N68" s="177">
        <v>1.19</v>
      </c>
      <c r="O68" s="177">
        <v>0</v>
      </c>
      <c r="P68" s="177">
        <v>1.36</v>
      </c>
      <c r="Q68" s="177">
        <v>0.21</v>
      </c>
      <c r="R68" s="177">
        <v>0.43</v>
      </c>
      <c r="S68" s="177">
        <v>0.27</v>
      </c>
      <c r="T68" s="177">
        <v>0</v>
      </c>
      <c r="U68" s="177">
        <v>1.76</v>
      </c>
      <c r="V68" s="177">
        <v>0.12</v>
      </c>
      <c r="W68" s="177">
        <v>0.39</v>
      </c>
      <c r="X68" s="177">
        <v>1.48</v>
      </c>
      <c r="Y68" s="177">
        <v>0</v>
      </c>
      <c r="Z68" s="177">
        <v>2.5499999999999998</v>
      </c>
      <c r="AA68" s="177">
        <v>0.91</v>
      </c>
      <c r="AB68" s="177">
        <v>0</v>
      </c>
      <c r="AC68" s="177">
        <v>13.5</v>
      </c>
      <c r="AD68" s="177">
        <v>0</v>
      </c>
      <c r="AE68" s="177">
        <v>0</v>
      </c>
      <c r="AF68" s="177">
        <v>0</v>
      </c>
      <c r="AG68" s="177">
        <v>21.09</v>
      </c>
      <c r="AH68" s="177">
        <v>0</v>
      </c>
      <c r="AI68" s="177">
        <v>8.68</v>
      </c>
      <c r="AJ68" s="177">
        <v>0</v>
      </c>
      <c r="AK68" s="177">
        <v>17.010000000000002</v>
      </c>
      <c r="AL68" s="177">
        <v>0</v>
      </c>
      <c r="AM68" s="177">
        <v>0</v>
      </c>
      <c r="AN68" s="177">
        <v>0</v>
      </c>
      <c r="AO68" s="177">
        <v>258.31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0.34</v>
      </c>
      <c r="E69" s="177">
        <v>0</v>
      </c>
      <c r="F69" s="177">
        <v>0</v>
      </c>
      <c r="G69" s="177">
        <v>0.64</v>
      </c>
      <c r="H69" s="177">
        <v>0</v>
      </c>
      <c r="I69" s="177">
        <v>0</v>
      </c>
      <c r="J69" s="177">
        <v>0.78</v>
      </c>
      <c r="K69" s="177">
        <v>0.31</v>
      </c>
      <c r="L69" s="177">
        <v>162.93</v>
      </c>
      <c r="M69" s="177">
        <v>0.92</v>
      </c>
      <c r="N69" s="177">
        <v>1.19</v>
      </c>
      <c r="O69" s="177">
        <v>0</v>
      </c>
      <c r="P69" s="177">
        <v>1.36</v>
      </c>
      <c r="Q69" s="177">
        <v>0.21</v>
      </c>
      <c r="R69" s="177">
        <v>0.43</v>
      </c>
      <c r="S69" s="177">
        <v>0.27</v>
      </c>
      <c r="T69" s="177">
        <v>0</v>
      </c>
      <c r="U69" s="177">
        <v>1.76</v>
      </c>
      <c r="V69" s="177">
        <v>0.12</v>
      </c>
      <c r="W69" s="177">
        <v>0.39</v>
      </c>
      <c r="X69" s="177">
        <v>1.48</v>
      </c>
      <c r="Y69" s="177">
        <v>0</v>
      </c>
      <c r="Z69" s="177">
        <v>2.5499999999999998</v>
      </c>
      <c r="AA69" s="177">
        <v>0.91</v>
      </c>
      <c r="AB69" s="177">
        <v>0</v>
      </c>
      <c r="AC69" s="177">
        <v>13.5</v>
      </c>
      <c r="AD69" s="177">
        <v>0</v>
      </c>
      <c r="AE69" s="177">
        <v>0</v>
      </c>
      <c r="AF69" s="177">
        <v>0</v>
      </c>
      <c r="AG69" s="177">
        <v>21.09</v>
      </c>
      <c r="AH69" s="177">
        <v>0</v>
      </c>
      <c r="AI69" s="177">
        <v>8.68</v>
      </c>
      <c r="AJ69" s="177">
        <v>0</v>
      </c>
      <c r="AK69" s="177">
        <v>17.010000000000002</v>
      </c>
      <c r="AL69" s="177">
        <v>0</v>
      </c>
      <c r="AM69" s="177">
        <v>0</v>
      </c>
      <c r="AN69" s="177">
        <v>0</v>
      </c>
      <c r="AO69" s="177">
        <v>258.31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0.34</v>
      </c>
      <c r="E70" s="177">
        <v>0</v>
      </c>
      <c r="F70" s="177">
        <v>0</v>
      </c>
      <c r="G70" s="177">
        <v>0.64</v>
      </c>
      <c r="H70" s="177">
        <v>0</v>
      </c>
      <c r="I70" s="177">
        <v>0</v>
      </c>
      <c r="J70" s="177">
        <v>0.78</v>
      </c>
      <c r="K70" s="177">
        <v>0.31</v>
      </c>
      <c r="L70" s="177">
        <v>161.69999999999999</v>
      </c>
      <c r="M70" s="177">
        <v>0.92</v>
      </c>
      <c r="N70" s="177">
        <v>1.19</v>
      </c>
      <c r="O70" s="177">
        <v>0</v>
      </c>
      <c r="P70" s="177">
        <v>1.36</v>
      </c>
      <c r="Q70" s="177">
        <v>0.21</v>
      </c>
      <c r="R70" s="177">
        <v>0.43</v>
      </c>
      <c r="S70" s="177">
        <v>0.27</v>
      </c>
      <c r="T70" s="177">
        <v>0</v>
      </c>
      <c r="U70" s="177">
        <v>1.76</v>
      </c>
      <c r="V70" s="177">
        <v>0.12</v>
      </c>
      <c r="W70" s="177">
        <v>0.39</v>
      </c>
      <c r="X70" s="177">
        <v>1.48</v>
      </c>
      <c r="Y70" s="177">
        <v>0</v>
      </c>
      <c r="Z70" s="177">
        <v>2.5499999999999998</v>
      </c>
      <c r="AA70" s="177">
        <v>0.91</v>
      </c>
      <c r="AB70" s="177">
        <v>0</v>
      </c>
      <c r="AC70" s="177">
        <v>13.5</v>
      </c>
      <c r="AD70" s="177">
        <v>0</v>
      </c>
      <c r="AE70" s="177">
        <v>0</v>
      </c>
      <c r="AF70" s="177">
        <v>0</v>
      </c>
      <c r="AG70" s="177">
        <v>21.09</v>
      </c>
      <c r="AH70" s="177">
        <v>0</v>
      </c>
      <c r="AI70" s="177">
        <v>8.68</v>
      </c>
      <c r="AJ70" s="177">
        <v>0</v>
      </c>
      <c r="AK70" s="177">
        <v>17.010000000000002</v>
      </c>
      <c r="AL70" s="177">
        <v>0</v>
      </c>
      <c r="AM70" s="177">
        <v>0</v>
      </c>
      <c r="AN70" s="177">
        <v>0</v>
      </c>
      <c r="AO70" s="177">
        <v>258.31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0.34</v>
      </c>
      <c r="E71" s="177">
        <v>0</v>
      </c>
      <c r="F71" s="177">
        <v>0</v>
      </c>
      <c r="G71" s="177">
        <v>0.64</v>
      </c>
      <c r="H71" s="177">
        <v>0</v>
      </c>
      <c r="I71" s="177">
        <v>0</v>
      </c>
      <c r="J71" s="177">
        <v>0.78</v>
      </c>
      <c r="K71" s="177">
        <v>0.31</v>
      </c>
      <c r="L71" s="177">
        <v>185.92</v>
      </c>
      <c r="M71" s="177">
        <v>0.92</v>
      </c>
      <c r="N71" s="177">
        <v>1.19</v>
      </c>
      <c r="O71" s="177">
        <v>0</v>
      </c>
      <c r="P71" s="177">
        <v>1.36</v>
      </c>
      <c r="Q71" s="177">
        <v>0.21</v>
      </c>
      <c r="R71" s="177">
        <v>0.43</v>
      </c>
      <c r="S71" s="177">
        <v>0.27</v>
      </c>
      <c r="T71" s="177">
        <v>0</v>
      </c>
      <c r="U71" s="177">
        <v>1.76</v>
      </c>
      <c r="V71" s="177">
        <v>0.12</v>
      </c>
      <c r="W71" s="177">
        <v>0.39</v>
      </c>
      <c r="X71" s="177">
        <v>1.48</v>
      </c>
      <c r="Y71" s="177">
        <v>0</v>
      </c>
      <c r="Z71" s="177">
        <v>2.5499999999999998</v>
      </c>
      <c r="AA71" s="177">
        <v>0.91</v>
      </c>
      <c r="AB71" s="177">
        <v>0</v>
      </c>
      <c r="AC71" s="177">
        <v>13.5</v>
      </c>
      <c r="AD71" s="177">
        <v>0</v>
      </c>
      <c r="AE71" s="177">
        <v>0</v>
      </c>
      <c r="AF71" s="177">
        <v>0</v>
      </c>
      <c r="AG71" s="177">
        <v>21.09</v>
      </c>
      <c r="AH71" s="177">
        <v>0</v>
      </c>
      <c r="AI71" s="177">
        <v>8.68</v>
      </c>
      <c r="AJ71" s="177">
        <v>0</v>
      </c>
      <c r="AK71" s="177">
        <v>17.010000000000002</v>
      </c>
      <c r="AL71" s="177">
        <v>0</v>
      </c>
      <c r="AM71" s="177">
        <v>0</v>
      </c>
      <c r="AN71" s="177">
        <v>0</v>
      </c>
      <c r="AO71" s="177">
        <v>258.31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0.34</v>
      </c>
      <c r="E72" s="177">
        <v>0</v>
      </c>
      <c r="F72" s="177">
        <v>0</v>
      </c>
      <c r="G72" s="177">
        <v>0.64</v>
      </c>
      <c r="H72" s="177">
        <v>0</v>
      </c>
      <c r="I72" s="177">
        <v>0</v>
      </c>
      <c r="J72" s="177">
        <v>0.78</v>
      </c>
      <c r="K72" s="177">
        <v>0.31</v>
      </c>
      <c r="L72" s="177">
        <v>166.34</v>
      </c>
      <c r="M72" s="177">
        <v>0.92</v>
      </c>
      <c r="N72" s="177">
        <v>1.19</v>
      </c>
      <c r="O72" s="177">
        <v>0</v>
      </c>
      <c r="P72" s="177">
        <v>1.36</v>
      </c>
      <c r="Q72" s="177">
        <v>0.21</v>
      </c>
      <c r="R72" s="177">
        <v>0.43</v>
      </c>
      <c r="S72" s="177">
        <v>0.27</v>
      </c>
      <c r="T72" s="177">
        <v>0</v>
      </c>
      <c r="U72" s="177">
        <v>1.76</v>
      </c>
      <c r="V72" s="177">
        <v>0.12</v>
      </c>
      <c r="W72" s="177">
        <v>0.39</v>
      </c>
      <c r="X72" s="177">
        <v>1.48</v>
      </c>
      <c r="Y72" s="177">
        <v>0</v>
      </c>
      <c r="Z72" s="177">
        <v>2.5499999999999998</v>
      </c>
      <c r="AA72" s="177">
        <v>0.91</v>
      </c>
      <c r="AB72" s="177">
        <v>0</v>
      </c>
      <c r="AC72" s="177">
        <v>13.5</v>
      </c>
      <c r="AD72" s="177">
        <v>0</v>
      </c>
      <c r="AE72" s="177">
        <v>0</v>
      </c>
      <c r="AF72" s="177">
        <v>0</v>
      </c>
      <c r="AG72" s="177">
        <v>27.97</v>
      </c>
      <c r="AH72" s="177">
        <v>0</v>
      </c>
      <c r="AI72" s="177">
        <v>8.68</v>
      </c>
      <c r="AJ72" s="177">
        <v>0</v>
      </c>
      <c r="AK72" s="177">
        <v>17.010000000000002</v>
      </c>
      <c r="AL72" s="177">
        <v>0</v>
      </c>
      <c r="AM72" s="177">
        <v>0</v>
      </c>
      <c r="AN72" s="177">
        <v>0</v>
      </c>
      <c r="AO72" s="177">
        <v>258.31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0.34</v>
      </c>
      <c r="E73" s="177">
        <v>0</v>
      </c>
      <c r="F73" s="177">
        <v>0</v>
      </c>
      <c r="G73" s="177">
        <v>0.64</v>
      </c>
      <c r="H73" s="177">
        <v>0</v>
      </c>
      <c r="I73" s="177">
        <v>0</v>
      </c>
      <c r="J73" s="177">
        <v>0.78</v>
      </c>
      <c r="K73" s="177">
        <v>0.31</v>
      </c>
      <c r="L73" s="177">
        <v>166.34</v>
      </c>
      <c r="M73" s="177">
        <v>0.92</v>
      </c>
      <c r="N73" s="177">
        <v>1.19</v>
      </c>
      <c r="O73" s="177">
        <v>0</v>
      </c>
      <c r="P73" s="177">
        <v>1.36</v>
      </c>
      <c r="Q73" s="177">
        <v>0.21</v>
      </c>
      <c r="R73" s="177">
        <v>0.43</v>
      </c>
      <c r="S73" s="177">
        <v>0.27</v>
      </c>
      <c r="T73" s="177">
        <v>0</v>
      </c>
      <c r="U73" s="177">
        <v>1.76</v>
      </c>
      <c r="V73" s="177">
        <v>0.12</v>
      </c>
      <c r="W73" s="177">
        <v>0.39</v>
      </c>
      <c r="X73" s="177">
        <v>1.48</v>
      </c>
      <c r="Y73" s="177">
        <v>0</v>
      </c>
      <c r="Z73" s="177">
        <v>2.5499999999999998</v>
      </c>
      <c r="AA73" s="177">
        <v>0.91</v>
      </c>
      <c r="AB73" s="177">
        <v>0</v>
      </c>
      <c r="AC73" s="177">
        <v>13.5</v>
      </c>
      <c r="AD73" s="177">
        <v>0</v>
      </c>
      <c r="AE73" s="177">
        <v>0</v>
      </c>
      <c r="AF73" s="177">
        <v>0</v>
      </c>
      <c r="AG73" s="177">
        <v>21.09</v>
      </c>
      <c r="AH73" s="177">
        <v>0</v>
      </c>
      <c r="AI73" s="177">
        <v>8.68</v>
      </c>
      <c r="AJ73" s="177">
        <v>0</v>
      </c>
      <c r="AK73" s="177">
        <v>17.010000000000002</v>
      </c>
      <c r="AL73" s="177">
        <v>0</v>
      </c>
      <c r="AM73" s="177">
        <v>0</v>
      </c>
      <c r="AN73" s="177">
        <v>0</v>
      </c>
      <c r="AO73" s="177">
        <v>258.31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0.34</v>
      </c>
      <c r="E74" s="177">
        <v>0</v>
      </c>
      <c r="F74" s="177">
        <v>0</v>
      </c>
      <c r="G74" s="177">
        <v>0.64</v>
      </c>
      <c r="H74" s="177">
        <v>0</v>
      </c>
      <c r="I74" s="177">
        <v>0</v>
      </c>
      <c r="J74" s="177">
        <v>0.78</v>
      </c>
      <c r="K74" s="177">
        <v>0.31</v>
      </c>
      <c r="L74" s="177">
        <v>166.34</v>
      </c>
      <c r="M74" s="177">
        <v>0.92</v>
      </c>
      <c r="N74" s="177">
        <v>1.19</v>
      </c>
      <c r="O74" s="177">
        <v>0</v>
      </c>
      <c r="P74" s="177">
        <v>1.36</v>
      </c>
      <c r="Q74" s="177">
        <v>0.21</v>
      </c>
      <c r="R74" s="177">
        <v>0.43</v>
      </c>
      <c r="S74" s="177">
        <v>0.27</v>
      </c>
      <c r="T74" s="177">
        <v>0</v>
      </c>
      <c r="U74" s="177">
        <v>1.76</v>
      </c>
      <c r="V74" s="177">
        <v>0</v>
      </c>
      <c r="W74" s="177">
        <v>0.39</v>
      </c>
      <c r="X74" s="177">
        <v>1.48</v>
      </c>
      <c r="Y74" s="177">
        <v>0</v>
      </c>
      <c r="Z74" s="177">
        <v>2.5499999999999998</v>
      </c>
      <c r="AA74" s="177">
        <v>0.91</v>
      </c>
      <c r="AB74" s="177">
        <v>0</v>
      </c>
      <c r="AC74" s="177">
        <v>13.5</v>
      </c>
      <c r="AD74" s="177">
        <v>0</v>
      </c>
      <c r="AE74" s="177">
        <v>0</v>
      </c>
      <c r="AF74" s="177">
        <v>0</v>
      </c>
      <c r="AG74" s="177">
        <v>21.09</v>
      </c>
      <c r="AH74" s="177">
        <v>0</v>
      </c>
      <c r="AI74" s="177">
        <v>8.68</v>
      </c>
      <c r="AJ74" s="177">
        <v>0</v>
      </c>
      <c r="AK74" s="177">
        <v>17.010000000000002</v>
      </c>
      <c r="AL74" s="177">
        <v>0</v>
      </c>
      <c r="AM74" s="177">
        <v>0</v>
      </c>
      <c r="AN74" s="177">
        <v>0</v>
      </c>
      <c r="AO74" s="177">
        <v>258.31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9.94</v>
      </c>
      <c r="E75" s="177">
        <v>0</v>
      </c>
      <c r="F75" s="177">
        <v>0</v>
      </c>
      <c r="G75" s="177">
        <v>0.64</v>
      </c>
      <c r="H75" s="177">
        <v>0</v>
      </c>
      <c r="I75" s="177">
        <v>0</v>
      </c>
      <c r="J75" s="177">
        <v>0.78</v>
      </c>
      <c r="K75" s="177">
        <v>0.31</v>
      </c>
      <c r="L75" s="177">
        <v>146.76</v>
      </c>
      <c r="M75" s="177">
        <v>0.92</v>
      </c>
      <c r="N75" s="177">
        <v>1.19</v>
      </c>
      <c r="O75" s="177">
        <v>0</v>
      </c>
      <c r="P75" s="177">
        <v>1.36</v>
      </c>
      <c r="Q75" s="177">
        <v>0.21</v>
      </c>
      <c r="R75" s="177">
        <v>0.43</v>
      </c>
      <c r="S75" s="177">
        <v>0.27</v>
      </c>
      <c r="T75" s="177">
        <v>0</v>
      </c>
      <c r="U75" s="177">
        <v>1.76</v>
      </c>
      <c r="V75" s="177">
        <v>0.02</v>
      </c>
      <c r="W75" s="177">
        <v>0.39</v>
      </c>
      <c r="X75" s="177">
        <v>1.48</v>
      </c>
      <c r="Y75" s="177">
        <v>0</v>
      </c>
      <c r="Z75" s="177">
        <v>2.5499999999999998</v>
      </c>
      <c r="AA75" s="177">
        <v>0.91</v>
      </c>
      <c r="AB75" s="177">
        <v>0</v>
      </c>
      <c r="AC75" s="177">
        <v>13.5</v>
      </c>
      <c r="AD75" s="177">
        <v>0</v>
      </c>
      <c r="AE75" s="177">
        <v>0</v>
      </c>
      <c r="AF75" s="177">
        <v>0</v>
      </c>
      <c r="AG75" s="177">
        <v>21.09</v>
      </c>
      <c r="AH75" s="177">
        <v>0</v>
      </c>
      <c r="AI75" s="177">
        <v>8.68</v>
      </c>
      <c r="AJ75" s="177">
        <v>0</v>
      </c>
      <c r="AK75" s="177">
        <v>17.010000000000002</v>
      </c>
      <c r="AL75" s="177">
        <v>0</v>
      </c>
      <c r="AM75" s="177">
        <v>0</v>
      </c>
      <c r="AN75" s="177">
        <v>0</v>
      </c>
      <c r="AO75" s="177">
        <v>263.74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10.31</v>
      </c>
      <c r="E76" s="177">
        <v>0</v>
      </c>
      <c r="F76" s="177">
        <v>0</v>
      </c>
      <c r="G76" s="177">
        <v>0.64</v>
      </c>
      <c r="H76" s="177">
        <v>0</v>
      </c>
      <c r="I76" s="177">
        <v>0</v>
      </c>
      <c r="J76" s="177">
        <v>0.78</v>
      </c>
      <c r="K76" s="177">
        <v>0.31</v>
      </c>
      <c r="L76" s="177">
        <v>146.76</v>
      </c>
      <c r="M76" s="177">
        <v>0.92</v>
      </c>
      <c r="N76" s="177">
        <v>1.19</v>
      </c>
      <c r="O76" s="177">
        <v>0</v>
      </c>
      <c r="P76" s="177">
        <v>1.36</v>
      </c>
      <c r="Q76" s="177">
        <v>0.21</v>
      </c>
      <c r="R76" s="177">
        <v>0.43</v>
      </c>
      <c r="S76" s="177">
        <v>0.27</v>
      </c>
      <c r="T76" s="177">
        <v>0</v>
      </c>
      <c r="U76" s="177">
        <v>1.76</v>
      </c>
      <c r="V76" s="177">
        <v>0.16</v>
      </c>
      <c r="W76" s="177">
        <v>0.39</v>
      </c>
      <c r="X76" s="177">
        <v>1.48</v>
      </c>
      <c r="Y76" s="177">
        <v>0</v>
      </c>
      <c r="Z76" s="177">
        <v>2.5499999999999998</v>
      </c>
      <c r="AA76" s="177">
        <v>0.91</v>
      </c>
      <c r="AB76" s="177">
        <v>0</v>
      </c>
      <c r="AC76" s="177">
        <v>13.5</v>
      </c>
      <c r="AD76" s="177">
        <v>0</v>
      </c>
      <c r="AE76" s="177">
        <v>0</v>
      </c>
      <c r="AF76" s="177">
        <v>0</v>
      </c>
      <c r="AG76" s="177">
        <v>21.09</v>
      </c>
      <c r="AH76" s="177">
        <v>0</v>
      </c>
      <c r="AI76" s="177">
        <v>8.68</v>
      </c>
      <c r="AJ76" s="177">
        <v>0</v>
      </c>
      <c r="AK76" s="177">
        <v>17.010000000000002</v>
      </c>
      <c r="AL76" s="177">
        <v>0</v>
      </c>
      <c r="AM76" s="177">
        <v>0</v>
      </c>
      <c r="AN76" s="177">
        <v>0</v>
      </c>
      <c r="AO76" s="177">
        <v>263.74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10.31</v>
      </c>
      <c r="E77" s="177">
        <v>0</v>
      </c>
      <c r="F77" s="177">
        <v>0</v>
      </c>
      <c r="G77" s="177">
        <v>0.64</v>
      </c>
      <c r="H77" s="177">
        <v>0</v>
      </c>
      <c r="I77" s="177">
        <v>0</v>
      </c>
      <c r="J77" s="177">
        <v>0.78</v>
      </c>
      <c r="K77" s="177">
        <v>0.31</v>
      </c>
      <c r="L77" s="177">
        <v>146.76</v>
      </c>
      <c r="M77" s="177">
        <v>0.92</v>
      </c>
      <c r="N77" s="177">
        <v>1.19</v>
      </c>
      <c r="O77" s="177">
        <v>0</v>
      </c>
      <c r="P77" s="177">
        <v>1.36</v>
      </c>
      <c r="Q77" s="177">
        <v>0.21</v>
      </c>
      <c r="R77" s="177">
        <v>0.43</v>
      </c>
      <c r="S77" s="177">
        <v>0.27</v>
      </c>
      <c r="T77" s="177">
        <v>0</v>
      </c>
      <c r="U77" s="177">
        <v>1.76</v>
      </c>
      <c r="V77" s="177">
        <v>0.3</v>
      </c>
      <c r="W77" s="177">
        <v>0.39</v>
      </c>
      <c r="X77" s="177">
        <v>1.48</v>
      </c>
      <c r="Y77" s="177">
        <v>0</v>
      </c>
      <c r="Z77" s="177">
        <v>2.5499999999999998</v>
      </c>
      <c r="AA77" s="177">
        <v>0.91</v>
      </c>
      <c r="AB77" s="177">
        <v>0</v>
      </c>
      <c r="AC77" s="177">
        <v>13.5</v>
      </c>
      <c r="AD77" s="177">
        <v>0</v>
      </c>
      <c r="AE77" s="177">
        <v>0</v>
      </c>
      <c r="AF77" s="177">
        <v>0</v>
      </c>
      <c r="AG77" s="177">
        <v>21.09</v>
      </c>
      <c r="AH77" s="177">
        <v>0</v>
      </c>
      <c r="AI77" s="177">
        <v>8.68</v>
      </c>
      <c r="AJ77" s="177">
        <v>0</v>
      </c>
      <c r="AK77" s="177">
        <v>17.010000000000002</v>
      </c>
      <c r="AL77" s="177">
        <v>0</v>
      </c>
      <c r="AM77" s="177">
        <v>0</v>
      </c>
      <c r="AN77" s="177">
        <v>0</v>
      </c>
      <c r="AO77" s="177">
        <v>263.74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10.31</v>
      </c>
      <c r="E78" s="177">
        <v>0</v>
      </c>
      <c r="F78" s="177">
        <v>0</v>
      </c>
      <c r="G78" s="177">
        <v>0.64</v>
      </c>
      <c r="H78" s="177">
        <v>0</v>
      </c>
      <c r="I78" s="177">
        <v>0</v>
      </c>
      <c r="J78" s="177">
        <v>0.78</v>
      </c>
      <c r="K78" s="177">
        <v>0.31</v>
      </c>
      <c r="L78" s="177">
        <v>127.19</v>
      </c>
      <c r="M78" s="177">
        <v>0.92</v>
      </c>
      <c r="N78" s="177">
        <v>1.19</v>
      </c>
      <c r="O78" s="177">
        <v>0</v>
      </c>
      <c r="P78" s="177">
        <v>1.36</v>
      </c>
      <c r="Q78" s="177">
        <v>0.21</v>
      </c>
      <c r="R78" s="177">
        <v>0.43</v>
      </c>
      <c r="S78" s="177">
        <v>0.27</v>
      </c>
      <c r="T78" s="177">
        <v>0</v>
      </c>
      <c r="U78" s="177">
        <v>1.76</v>
      </c>
      <c r="V78" s="177">
        <v>0.3</v>
      </c>
      <c r="W78" s="177">
        <v>0.39</v>
      </c>
      <c r="X78" s="177">
        <v>1.48</v>
      </c>
      <c r="Y78" s="177">
        <v>0</v>
      </c>
      <c r="Z78" s="177">
        <v>2.5499999999999998</v>
      </c>
      <c r="AA78" s="177">
        <v>0.91</v>
      </c>
      <c r="AB78" s="177">
        <v>0</v>
      </c>
      <c r="AC78" s="177">
        <v>13.5</v>
      </c>
      <c r="AD78" s="177">
        <v>0</v>
      </c>
      <c r="AE78" s="177">
        <v>0</v>
      </c>
      <c r="AF78" s="177">
        <v>0</v>
      </c>
      <c r="AG78" s="177">
        <v>21.09</v>
      </c>
      <c r="AH78" s="177">
        <v>0</v>
      </c>
      <c r="AI78" s="177">
        <v>8.68</v>
      </c>
      <c r="AJ78" s="177">
        <v>0</v>
      </c>
      <c r="AK78" s="177">
        <v>17.010000000000002</v>
      </c>
      <c r="AL78" s="177">
        <v>0</v>
      </c>
      <c r="AM78" s="177">
        <v>0</v>
      </c>
      <c r="AN78" s="177">
        <v>0</v>
      </c>
      <c r="AO78" s="177">
        <v>263.74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10.31</v>
      </c>
      <c r="E79" s="177">
        <v>0</v>
      </c>
      <c r="F79" s="177">
        <v>0</v>
      </c>
      <c r="G79" s="177">
        <v>0.64</v>
      </c>
      <c r="H79" s="177">
        <v>0</v>
      </c>
      <c r="I79" s="177">
        <v>0</v>
      </c>
      <c r="J79" s="177">
        <v>0.78</v>
      </c>
      <c r="K79" s="177">
        <v>0.53</v>
      </c>
      <c r="L79" s="177">
        <v>127.19</v>
      </c>
      <c r="M79" s="177">
        <v>0.92</v>
      </c>
      <c r="N79" s="177">
        <v>1.19</v>
      </c>
      <c r="O79" s="177">
        <v>0</v>
      </c>
      <c r="P79" s="177">
        <v>1.36</v>
      </c>
      <c r="Q79" s="177">
        <v>0.21</v>
      </c>
      <c r="R79" s="177">
        <v>0.43</v>
      </c>
      <c r="S79" s="177">
        <v>0.27</v>
      </c>
      <c r="T79" s="177">
        <v>0</v>
      </c>
      <c r="U79" s="177">
        <v>1.76</v>
      </c>
      <c r="V79" s="177">
        <v>0.28000000000000003</v>
      </c>
      <c r="W79" s="177">
        <v>0.39</v>
      </c>
      <c r="X79" s="177">
        <v>1.48</v>
      </c>
      <c r="Y79" s="177">
        <v>0</v>
      </c>
      <c r="Z79" s="177">
        <v>2.5499999999999998</v>
      </c>
      <c r="AA79" s="177">
        <v>0.91</v>
      </c>
      <c r="AB79" s="177">
        <v>0</v>
      </c>
      <c r="AC79" s="177">
        <v>13.5</v>
      </c>
      <c r="AD79" s="177">
        <v>0</v>
      </c>
      <c r="AE79" s="177">
        <v>0</v>
      </c>
      <c r="AF79" s="177">
        <v>0</v>
      </c>
      <c r="AG79" s="177">
        <v>21.09</v>
      </c>
      <c r="AH79" s="177">
        <v>0</v>
      </c>
      <c r="AI79" s="177">
        <v>8.68</v>
      </c>
      <c r="AJ79" s="177">
        <v>0</v>
      </c>
      <c r="AK79" s="177">
        <v>17.010000000000002</v>
      </c>
      <c r="AL79" s="177">
        <v>0</v>
      </c>
      <c r="AM79" s="177">
        <v>0</v>
      </c>
      <c r="AN79" s="177">
        <v>0</v>
      </c>
      <c r="AO79" s="177">
        <v>263.74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10.31</v>
      </c>
      <c r="E80" s="177">
        <v>0</v>
      </c>
      <c r="F80" s="177">
        <v>0</v>
      </c>
      <c r="G80" s="177">
        <v>0.62</v>
      </c>
      <c r="H80" s="177">
        <v>0</v>
      </c>
      <c r="I80" s="177">
        <v>0</v>
      </c>
      <c r="J80" s="177">
        <v>0.78</v>
      </c>
      <c r="K80" s="177">
        <v>0.31</v>
      </c>
      <c r="L80" s="177">
        <v>107.6</v>
      </c>
      <c r="M80" s="177">
        <v>0.92</v>
      </c>
      <c r="N80" s="177">
        <v>1.19</v>
      </c>
      <c r="O80" s="177">
        <v>0</v>
      </c>
      <c r="P80" s="177">
        <v>1.36</v>
      </c>
      <c r="Q80" s="177">
        <v>0.21</v>
      </c>
      <c r="R80" s="177">
        <v>0.43</v>
      </c>
      <c r="S80" s="177">
        <v>0.27</v>
      </c>
      <c r="T80" s="177">
        <v>0</v>
      </c>
      <c r="U80" s="177">
        <v>1.76</v>
      </c>
      <c r="V80" s="177">
        <v>0.4</v>
      </c>
      <c r="W80" s="177">
        <v>0.39</v>
      </c>
      <c r="X80" s="177">
        <v>1.48</v>
      </c>
      <c r="Y80" s="177">
        <v>0</v>
      </c>
      <c r="Z80" s="177">
        <v>2.5499999999999998</v>
      </c>
      <c r="AA80" s="177">
        <v>0.91</v>
      </c>
      <c r="AB80" s="177">
        <v>0</v>
      </c>
      <c r="AC80" s="177">
        <v>13.5</v>
      </c>
      <c r="AD80" s="177">
        <v>0</v>
      </c>
      <c r="AE80" s="177">
        <v>0</v>
      </c>
      <c r="AF80" s="177">
        <v>0</v>
      </c>
      <c r="AG80" s="177">
        <v>21.09</v>
      </c>
      <c r="AH80" s="177">
        <v>0</v>
      </c>
      <c r="AI80" s="177">
        <v>8.68</v>
      </c>
      <c r="AJ80" s="177">
        <v>0</v>
      </c>
      <c r="AK80" s="177">
        <v>17.010000000000002</v>
      </c>
      <c r="AL80" s="177">
        <v>0</v>
      </c>
      <c r="AM80" s="177">
        <v>0</v>
      </c>
      <c r="AN80" s="177">
        <v>0</v>
      </c>
      <c r="AO80" s="177">
        <v>263.74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10.31</v>
      </c>
      <c r="E81" s="177">
        <v>0</v>
      </c>
      <c r="F81" s="177">
        <v>0</v>
      </c>
      <c r="G81" s="177">
        <v>0.62</v>
      </c>
      <c r="H81" s="177">
        <v>0</v>
      </c>
      <c r="I81" s="177">
        <v>0</v>
      </c>
      <c r="J81" s="177">
        <v>0.78</v>
      </c>
      <c r="K81" s="177">
        <v>0.31</v>
      </c>
      <c r="L81" s="177">
        <v>107.6</v>
      </c>
      <c r="M81" s="177">
        <v>0.92</v>
      </c>
      <c r="N81" s="177">
        <v>1.19</v>
      </c>
      <c r="O81" s="177">
        <v>0</v>
      </c>
      <c r="P81" s="177">
        <v>1.36</v>
      </c>
      <c r="Q81" s="177">
        <v>0.21</v>
      </c>
      <c r="R81" s="177">
        <v>0.43</v>
      </c>
      <c r="S81" s="177">
        <v>0.27</v>
      </c>
      <c r="T81" s="177">
        <v>0</v>
      </c>
      <c r="U81" s="177">
        <v>1.76</v>
      </c>
      <c r="V81" s="177">
        <v>0.47</v>
      </c>
      <c r="W81" s="177">
        <v>0.39</v>
      </c>
      <c r="X81" s="177">
        <v>1.48</v>
      </c>
      <c r="Y81" s="177">
        <v>0</v>
      </c>
      <c r="Z81" s="177">
        <v>2.5499999999999998</v>
      </c>
      <c r="AA81" s="177">
        <v>0.91</v>
      </c>
      <c r="AB81" s="177">
        <v>0</v>
      </c>
      <c r="AC81" s="177">
        <v>13.5</v>
      </c>
      <c r="AD81" s="177">
        <v>0</v>
      </c>
      <c r="AE81" s="177">
        <v>0</v>
      </c>
      <c r="AF81" s="177">
        <v>0</v>
      </c>
      <c r="AG81" s="177">
        <v>21.09</v>
      </c>
      <c r="AH81" s="177">
        <v>0</v>
      </c>
      <c r="AI81" s="177">
        <v>8.68</v>
      </c>
      <c r="AJ81" s="177">
        <v>0</v>
      </c>
      <c r="AK81" s="177">
        <v>17.010000000000002</v>
      </c>
      <c r="AL81" s="177">
        <v>0</v>
      </c>
      <c r="AM81" s="177">
        <v>0</v>
      </c>
      <c r="AN81" s="177">
        <v>0</v>
      </c>
      <c r="AO81" s="177">
        <v>263.74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10.31</v>
      </c>
      <c r="E82" s="177">
        <v>0</v>
      </c>
      <c r="F82" s="177">
        <v>0</v>
      </c>
      <c r="G82" s="177">
        <v>0.62</v>
      </c>
      <c r="H82" s="177">
        <v>0</v>
      </c>
      <c r="I82" s="177">
        <v>0</v>
      </c>
      <c r="J82" s="177">
        <v>0.78</v>
      </c>
      <c r="K82" s="177">
        <v>0.31</v>
      </c>
      <c r="L82" s="177">
        <v>88.03</v>
      </c>
      <c r="M82" s="177">
        <v>0.92</v>
      </c>
      <c r="N82" s="177">
        <v>1.19</v>
      </c>
      <c r="O82" s="177">
        <v>0</v>
      </c>
      <c r="P82" s="177">
        <v>1.36</v>
      </c>
      <c r="Q82" s="177">
        <v>0.21</v>
      </c>
      <c r="R82" s="177">
        <v>0.43</v>
      </c>
      <c r="S82" s="177">
        <v>0.27</v>
      </c>
      <c r="T82" s="177">
        <v>0</v>
      </c>
      <c r="U82" s="177">
        <v>1.76</v>
      </c>
      <c r="V82" s="177">
        <v>0.47</v>
      </c>
      <c r="W82" s="177">
        <v>0.39</v>
      </c>
      <c r="X82" s="177">
        <v>1.48</v>
      </c>
      <c r="Y82" s="177">
        <v>0</v>
      </c>
      <c r="Z82" s="177">
        <v>2.5499999999999998</v>
      </c>
      <c r="AA82" s="177">
        <v>0.91</v>
      </c>
      <c r="AB82" s="177">
        <v>0</v>
      </c>
      <c r="AC82" s="177">
        <v>13.5</v>
      </c>
      <c r="AD82" s="177">
        <v>0</v>
      </c>
      <c r="AE82" s="177">
        <v>0</v>
      </c>
      <c r="AF82" s="177">
        <v>0</v>
      </c>
      <c r="AG82" s="177">
        <v>21.09</v>
      </c>
      <c r="AH82" s="177">
        <v>0</v>
      </c>
      <c r="AI82" s="177">
        <v>8.68</v>
      </c>
      <c r="AJ82" s="177">
        <v>0</v>
      </c>
      <c r="AK82" s="177">
        <v>17.010000000000002</v>
      </c>
      <c r="AL82" s="177">
        <v>0</v>
      </c>
      <c r="AM82" s="177">
        <v>0</v>
      </c>
      <c r="AN82" s="177">
        <v>0</v>
      </c>
      <c r="AO82" s="177">
        <v>263.74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10.31</v>
      </c>
      <c r="E83" s="177">
        <v>0</v>
      </c>
      <c r="F83" s="177">
        <v>0</v>
      </c>
      <c r="G83" s="177">
        <v>18.23</v>
      </c>
      <c r="H83" s="177">
        <v>0</v>
      </c>
      <c r="I83" s="177">
        <v>0</v>
      </c>
      <c r="J83" s="177">
        <v>0.8</v>
      </c>
      <c r="K83" s="177">
        <v>0.31</v>
      </c>
      <c r="L83" s="177">
        <v>88.03</v>
      </c>
      <c r="M83" s="177">
        <v>0.92</v>
      </c>
      <c r="N83" s="177">
        <v>1.19</v>
      </c>
      <c r="O83" s="177">
        <v>0</v>
      </c>
      <c r="P83" s="177">
        <v>1.36</v>
      </c>
      <c r="Q83" s="177">
        <v>0.21</v>
      </c>
      <c r="R83" s="177">
        <v>0.43</v>
      </c>
      <c r="S83" s="177">
        <v>0.27</v>
      </c>
      <c r="T83" s="177">
        <v>0</v>
      </c>
      <c r="U83" s="177">
        <v>1.76</v>
      </c>
      <c r="V83" s="177">
        <v>0.47</v>
      </c>
      <c r="W83" s="177">
        <v>0.39</v>
      </c>
      <c r="X83" s="177">
        <v>1.48</v>
      </c>
      <c r="Y83" s="177">
        <v>0</v>
      </c>
      <c r="Z83" s="177">
        <v>2.5499999999999998</v>
      </c>
      <c r="AA83" s="177">
        <v>0.91</v>
      </c>
      <c r="AB83" s="177">
        <v>0</v>
      </c>
      <c r="AC83" s="177">
        <v>13.5</v>
      </c>
      <c r="AD83" s="177">
        <v>0</v>
      </c>
      <c r="AE83" s="177">
        <v>0</v>
      </c>
      <c r="AF83" s="177">
        <v>0</v>
      </c>
      <c r="AG83" s="177">
        <v>21.09</v>
      </c>
      <c r="AH83" s="177">
        <v>0</v>
      </c>
      <c r="AI83" s="177">
        <v>8.68</v>
      </c>
      <c r="AJ83" s="177">
        <v>0</v>
      </c>
      <c r="AK83" s="177">
        <v>17.010000000000002</v>
      </c>
      <c r="AL83" s="177">
        <v>0</v>
      </c>
      <c r="AM83" s="177">
        <v>0</v>
      </c>
      <c r="AN83" s="177">
        <v>0</v>
      </c>
      <c r="AO83" s="177">
        <v>263.74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10.31</v>
      </c>
      <c r="E84" s="177">
        <v>0</v>
      </c>
      <c r="F84" s="177">
        <v>0</v>
      </c>
      <c r="G84" s="177">
        <v>18.989999999999998</v>
      </c>
      <c r="H84" s="177">
        <v>0</v>
      </c>
      <c r="I84" s="177">
        <v>0</v>
      </c>
      <c r="J84" s="177">
        <v>0.8</v>
      </c>
      <c r="K84" s="177">
        <v>0.31</v>
      </c>
      <c r="L84" s="177">
        <v>68.459999999999994</v>
      </c>
      <c r="M84" s="177">
        <v>0.92</v>
      </c>
      <c r="N84" s="177">
        <v>1.19</v>
      </c>
      <c r="O84" s="177">
        <v>0</v>
      </c>
      <c r="P84" s="177">
        <v>1.36</v>
      </c>
      <c r="Q84" s="177">
        <v>0.21</v>
      </c>
      <c r="R84" s="177">
        <v>0.43</v>
      </c>
      <c r="S84" s="177">
        <v>0.27</v>
      </c>
      <c r="T84" s="177">
        <v>0</v>
      </c>
      <c r="U84" s="177">
        <v>1.76</v>
      </c>
      <c r="V84" s="177">
        <v>0.47</v>
      </c>
      <c r="W84" s="177">
        <v>0.39</v>
      </c>
      <c r="X84" s="177">
        <v>1.48</v>
      </c>
      <c r="Y84" s="177">
        <v>0</v>
      </c>
      <c r="Z84" s="177">
        <v>2.5499999999999998</v>
      </c>
      <c r="AA84" s="177">
        <v>0.91</v>
      </c>
      <c r="AB84" s="177">
        <v>0</v>
      </c>
      <c r="AC84" s="177">
        <v>13.5</v>
      </c>
      <c r="AD84" s="177">
        <v>0</v>
      </c>
      <c r="AE84" s="177">
        <v>0</v>
      </c>
      <c r="AF84" s="177">
        <v>0</v>
      </c>
      <c r="AG84" s="177">
        <v>21.09</v>
      </c>
      <c r="AH84" s="177">
        <v>0</v>
      </c>
      <c r="AI84" s="177">
        <v>8.68</v>
      </c>
      <c r="AJ84" s="177">
        <v>0</v>
      </c>
      <c r="AK84" s="177">
        <v>17.010000000000002</v>
      </c>
      <c r="AL84" s="177">
        <v>0</v>
      </c>
      <c r="AM84" s="177">
        <v>0</v>
      </c>
      <c r="AN84" s="177">
        <v>0</v>
      </c>
      <c r="AO84" s="177">
        <v>263.74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10.31</v>
      </c>
      <c r="E85" s="177">
        <v>0</v>
      </c>
      <c r="F85" s="177">
        <v>0</v>
      </c>
      <c r="G85" s="177">
        <v>18.989999999999998</v>
      </c>
      <c r="H85" s="177">
        <v>0</v>
      </c>
      <c r="I85" s="177">
        <v>0</v>
      </c>
      <c r="J85" s="177">
        <v>0.8</v>
      </c>
      <c r="K85" s="177">
        <v>0.31</v>
      </c>
      <c r="L85" s="177">
        <v>68.459999999999994</v>
      </c>
      <c r="M85" s="177">
        <v>0.92</v>
      </c>
      <c r="N85" s="177">
        <v>1.19</v>
      </c>
      <c r="O85" s="177">
        <v>0</v>
      </c>
      <c r="P85" s="177">
        <v>1.36</v>
      </c>
      <c r="Q85" s="177">
        <v>0.21</v>
      </c>
      <c r="R85" s="177">
        <v>0.43</v>
      </c>
      <c r="S85" s="177">
        <v>0.27</v>
      </c>
      <c r="T85" s="177">
        <v>0</v>
      </c>
      <c r="U85" s="177">
        <v>1.76</v>
      </c>
      <c r="V85" s="177">
        <v>0.47</v>
      </c>
      <c r="W85" s="177">
        <v>0.39</v>
      </c>
      <c r="X85" s="177">
        <v>1.48</v>
      </c>
      <c r="Y85" s="177">
        <v>0</v>
      </c>
      <c r="Z85" s="177">
        <v>2.5499999999999998</v>
      </c>
      <c r="AA85" s="177">
        <v>0.91</v>
      </c>
      <c r="AB85" s="177">
        <v>0</v>
      </c>
      <c r="AC85" s="177">
        <v>13.5</v>
      </c>
      <c r="AD85" s="177">
        <v>0</v>
      </c>
      <c r="AE85" s="177">
        <v>0</v>
      </c>
      <c r="AF85" s="177">
        <v>0</v>
      </c>
      <c r="AG85" s="177">
        <v>21.09</v>
      </c>
      <c r="AH85" s="177">
        <v>0</v>
      </c>
      <c r="AI85" s="177">
        <v>8.68</v>
      </c>
      <c r="AJ85" s="177">
        <v>0</v>
      </c>
      <c r="AK85" s="177">
        <v>20.29</v>
      </c>
      <c r="AL85" s="177">
        <v>0</v>
      </c>
      <c r="AM85" s="177">
        <v>0</v>
      </c>
      <c r="AN85" s="177">
        <v>0</v>
      </c>
      <c r="AO85" s="177">
        <v>263.74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1.9</v>
      </c>
      <c r="E86" s="177">
        <v>0</v>
      </c>
      <c r="F86" s="177">
        <v>0</v>
      </c>
      <c r="G86" s="177">
        <v>7.46</v>
      </c>
      <c r="H86" s="177">
        <v>0</v>
      </c>
      <c r="I86" s="177">
        <v>0</v>
      </c>
      <c r="J86" s="177">
        <v>0.8</v>
      </c>
      <c r="K86" s="177">
        <v>0.31</v>
      </c>
      <c r="L86" s="177">
        <v>48.88</v>
      </c>
      <c r="M86" s="177">
        <v>0.92</v>
      </c>
      <c r="N86" s="177">
        <v>1.19</v>
      </c>
      <c r="O86" s="177">
        <v>0</v>
      </c>
      <c r="P86" s="177">
        <v>1.36</v>
      </c>
      <c r="Q86" s="177">
        <v>0.21</v>
      </c>
      <c r="R86" s="177">
        <v>0.43</v>
      </c>
      <c r="S86" s="177">
        <v>0.27</v>
      </c>
      <c r="T86" s="177">
        <v>0</v>
      </c>
      <c r="U86" s="177">
        <v>1.76</v>
      </c>
      <c r="V86" s="177">
        <v>0.47</v>
      </c>
      <c r="W86" s="177">
        <v>0.39</v>
      </c>
      <c r="X86" s="177">
        <v>1.48</v>
      </c>
      <c r="Y86" s="177">
        <v>0</v>
      </c>
      <c r="Z86" s="177">
        <v>2.5499999999999998</v>
      </c>
      <c r="AA86" s="177">
        <v>0.91</v>
      </c>
      <c r="AB86" s="177">
        <v>0</v>
      </c>
      <c r="AC86" s="177">
        <v>13.5</v>
      </c>
      <c r="AD86" s="177">
        <v>0</v>
      </c>
      <c r="AE86" s="177">
        <v>0</v>
      </c>
      <c r="AF86" s="177">
        <v>0</v>
      </c>
      <c r="AG86" s="177">
        <v>21.09</v>
      </c>
      <c r="AH86" s="177">
        <v>0</v>
      </c>
      <c r="AI86" s="177">
        <v>8.68</v>
      </c>
      <c r="AJ86" s="177">
        <v>0</v>
      </c>
      <c r="AK86" s="177">
        <v>20.29</v>
      </c>
      <c r="AL86" s="177">
        <v>0</v>
      </c>
      <c r="AM86" s="177">
        <v>0</v>
      </c>
      <c r="AN86" s="177">
        <v>0</v>
      </c>
      <c r="AO86" s="177">
        <v>263.74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0.34</v>
      </c>
      <c r="E87" s="177">
        <v>0</v>
      </c>
      <c r="F87" s="177">
        <v>0</v>
      </c>
      <c r="G87" s="177">
        <v>0.62</v>
      </c>
      <c r="H87" s="177">
        <v>0</v>
      </c>
      <c r="I87" s="177">
        <v>0</v>
      </c>
      <c r="J87" s="177">
        <v>0.8</v>
      </c>
      <c r="K87" s="177">
        <v>0.31</v>
      </c>
      <c r="L87" s="177">
        <v>48.88</v>
      </c>
      <c r="M87" s="177">
        <v>0.92</v>
      </c>
      <c r="N87" s="177">
        <v>1.19</v>
      </c>
      <c r="O87" s="177">
        <v>0</v>
      </c>
      <c r="P87" s="177">
        <v>1.36</v>
      </c>
      <c r="Q87" s="177">
        <v>0.21</v>
      </c>
      <c r="R87" s="177">
        <v>0.43</v>
      </c>
      <c r="S87" s="177">
        <v>0.27</v>
      </c>
      <c r="T87" s="177">
        <v>0</v>
      </c>
      <c r="U87" s="177">
        <v>1.76</v>
      </c>
      <c r="V87" s="177">
        <v>0.47</v>
      </c>
      <c r="W87" s="177">
        <v>0.39</v>
      </c>
      <c r="X87" s="177">
        <v>1.48</v>
      </c>
      <c r="Y87" s="177">
        <v>0</v>
      </c>
      <c r="Z87" s="177">
        <v>2.5499999999999998</v>
      </c>
      <c r="AA87" s="177">
        <v>0.91</v>
      </c>
      <c r="AB87" s="177">
        <v>0</v>
      </c>
      <c r="AC87" s="177">
        <v>12.92</v>
      </c>
      <c r="AD87" s="177">
        <v>0</v>
      </c>
      <c r="AE87" s="177">
        <v>0</v>
      </c>
      <c r="AF87" s="177">
        <v>0</v>
      </c>
      <c r="AG87" s="177">
        <v>21.09</v>
      </c>
      <c r="AH87" s="177">
        <v>0</v>
      </c>
      <c r="AI87" s="177">
        <v>8.68</v>
      </c>
      <c r="AJ87" s="177">
        <v>0</v>
      </c>
      <c r="AK87" s="177">
        <v>20.29</v>
      </c>
      <c r="AL87" s="177">
        <v>0</v>
      </c>
      <c r="AM87" s="177">
        <v>0</v>
      </c>
      <c r="AN87" s="177">
        <v>0</v>
      </c>
      <c r="AO87" s="177">
        <v>263.74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0.34</v>
      </c>
      <c r="E88" s="177">
        <v>0</v>
      </c>
      <c r="F88" s="177">
        <v>0</v>
      </c>
      <c r="G88" s="177">
        <v>0.62</v>
      </c>
      <c r="H88" s="177">
        <v>0</v>
      </c>
      <c r="I88" s="177">
        <v>0</v>
      </c>
      <c r="J88" s="177">
        <v>0.8</v>
      </c>
      <c r="K88" s="177">
        <v>0.31</v>
      </c>
      <c r="L88" s="177">
        <v>18.98</v>
      </c>
      <c r="M88" s="177">
        <v>0.92</v>
      </c>
      <c r="N88" s="177">
        <v>1.19</v>
      </c>
      <c r="O88" s="177">
        <v>0</v>
      </c>
      <c r="P88" s="177">
        <v>1.36</v>
      </c>
      <c r="Q88" s="177">
        <v>0.21</v>
      </c>
      <c r="R88" s="177">
        <v>0.43</v>
      </c>
      <c r="S88" s="177">
        <v>0.27</v>
      </c>
      <c r="T88" s="177">
        <v>0</v>
      </c>
      <c r="U88" s="177">
        <v>1.76</v>
      </c>
      <c r="V88" s="177">
        <v>0.47</v>
      </c>
      <c r="W88" s="177">
        <v>0.39</v>
      </c>
      <c r="X88" s="177">
        <v>1.48</v>
      </c>
      <c r="Y88" s="177">
        <v>0</v>
      </c>
      <c r="Z88" s="177">
        <v>2.5499999999999998</v>
      </c>
      <c r="AA88" s="177">
        <v>0.91</v>
      </c>
      <c r="AB88" s="177">
        <v>0</v>
      </c>
      <c r="AC88" s="177">
        <v>12.92</v>
      </c>
      <c r="AD88" s="177">
        <v>0</v>
      </c>
      <c r="AE88" s="177">
        <v>0</v>
      </c>
      <c r="AF88" s="177">
        <v>0</v>
      </c>
      <c r="AG88" s="177">
        <v>21.09</v>
      </c>
      <c r="AH88" s="177">
        <v>0</v>
      </c>
      <c r="AI88" s="177">
        <v>8.68</v>
      </c>
      <c r="AJ88" s="177">
        <v>0</v>
      </c>
      <c r="AK88" s="177">
        <v>20.29</v>
      </c>
      <c r="AL88" s="177">
        <v>0</v>
      </c>
      <c r="AM88" s="177">
        <v>0</v>
      </c>
      <c r="AN88" s="177">
        <v>0</v>
      </c>
      <c r="AO88" s="177">
        <v>263.74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0.34</v>
      </c>
      <c r="E89" s="177">
        <v>0</v>
      </c>
      <c r="F89" s="177">
        <v>0</v>
      </c>
      <c r="G89" s="177">
        <v>0.62</v>
      </c>
      <c r="H89" s="177">
        <v>0</v>
      </c>
      <c r="I89" s="177">
        <v>0</v>
      </c>
      <c r="J89" s="177">
        <v>0.8</v>
      </c>
      <c r="K89" s="177">
        <v>0.31</v>
      </c>
      <c r="L89" s="177">
        <v>18.98</v>
      </c>
      <c r="M89" s="177">
        <v>0.92</v>
      </c>
      <c r="N89" s="177">
        <v>1.19</v>
      </c>
      <c r="O89" s="177">
        <v>0</v>
      </c>
      <c r="P89" s="177">
        <v>1.37</v>
      </c>
      <c r="Q89" s="177">
        <v>0.21</v>
      </c>
      <c r="R89" s="177">
        <v>0.43</v>
      </c>
      <c r="S89" s="177">
        <v>0.27</v>
      </c>
      <c r="T89" s="177">
        <v>0</v>
      </c>
      <c r="U89" s="177">
        <v>1.76</v>
      </c>
      <c r="V89" s="177">
        <v>0.47</v>
      </c>
      <c r="W89" s="177">
        <v>0.39</v>
      </c>
      <c r="X89" s="177">
        <v>1.48</v>
      </c>
      <c r="Y89" s="177">
        <v>0</v>
      </c>
      <c r="Z89" s="177">
        <v>2.5499999999999998</v>
      </c>
      <c r="AA89" s="177">
        <v>0.91</v>
      </c>
      <c r="AB89" s="177">
        <v>0</v>
      </c>
      <c r="AC89" s="177">
        <v>12.92</v>
      </c>
      <c r="AD89" s="177">
        <v>0</v>
      </c>
      <c r="AE89" s="177">
        <v>0</v>
      </c>
      <c r="AF89" s="177">
        <v>0</v>
      </c>
      <c r="AG89" s="177">
        <v>21.09</v>
      </c>
      <c r="AH89" s="177">
        <v>0</v>
      </c>
      <c r="AI89" s="177">
        <v>8.68</v>
      </c>
      <c r="AJ89" s="177">
        <v>0</v>
      </c>
      <c r="AK89" s="177">
        <v>20.29</v>
      </c>
      <c r="AL89" s="177">
        <v>0</v>
      </c>
      <c r="AM89" s="177">
        <v>0</v>
      </c>
      <c r="AN89" s="177">
        <v>0</v>
      </c>
      <c r="AO89" s="177">
        <v>263.74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0.34</v>
      </c>
      <c r="E90" s="177">
        <v>0</v>
      </c>
      <c r="F90" s="177">
        <v>0</v>
      </c>
      <c r="G90" s="177">
        <v>0.62</v>
      </c>
      <c r="H90" s="177">
        <v>0</v>
      </c>
      <c r="I90" s="177">
        <v>0</v>
      </c>
      <c r="J90" s="177">
        <v>0.8</v>
      </c>
      <c r="K90" s="177">
        <v>0.31</v>
      </c>
      <c r="L90" s="177">
        <v>18.98</v>
      </c>
      <c r="M90" s="177">
        <v>0.92</v>
      </c>
      <c r="N90" s="177">
        <v>1.19</v>
      </c>
      <c r="O90" s="177">
        <v>0</v>
      </c>
      <c r="P90" s="177">
        <v>1.37</v>
      </c>
      <c r="Q90" s="177">
        <v>0.21</v>
      </c>
      <c r="R90" s="177">
        <v>0.43</v>
      </c>
      <c r="S90" s="177">
        <v>0.27</v>
      </c>
      <c r="T90" s="177">
        <v>0</v>
      </c>
      <c r="U90" s="177">
        <v>1.76</v>
      </c>
      <c r="V90" s="177">
        <v>0.47</v>
      </c>
      <c r="W90" s="177">
        <v>0.39</v>
      </c>
      <c r="X90" s="177">
        <v>1.48</v>
      </c>
      <c r="Y90" s="177">
        <v>0</v>
      </c>
      <c r="Z90" s="177">
        <v>2.5499999999999998</v>
      </c>
      <c r="AA90" s="177">
        <v>0.91</v>
      </c>
      <c r="AB90" s="177">
        <v>0</v>
      </c>
      <c r="AC90" s="177">
        <v>12.92</v>
      </c>
      <c r="AD90" s="177">
        <v>0</v>
      </c>
      <c r="AE90" s="177">
        <v>0</v>
      </c>
      <c r="AF90" s="177">
        <v>0</v>
      </c>
      <c r="AG90" s="177">
        <v>21.09</v>
      </c>
      <c r="AH90" s="177">
        <v>0</v>
      </c>
      <c r="AI90" s="177">
        <v>8.68</v>
      </c>
      <c r="AJ90" s="177">
        <v>0</v>
      </c>
      <c r="AK90" s="177">
        <v>20.29</v>
      </c>
      <c r="AL90" s="177">
        <v>0</v>
      </c>
      <c r="AM90" s="177">
        <v>0</v>
      </c>
      <c r="AN90" s="177">
        <v>0</v>
      </c>
      <c r="AO90" s="177">
        <v>263.74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10.31</v>
      </c>
      <c r="E91" s="177">
        <v>0</v>
      </c>
      <c r="F91" s="177">
        <v>0</v>
      </c>
      <c r="G91" s="177">
        <v>18.989999999999998</v>
      </c>
      <c r="H91" s="177">
        <v>0</v>
      </c>
      <c r="I91" s="177">
        <v>0</v>
      </c>
      <c r="J91" s="177">
        <v>0.8</v>
      </c>
      <c r="K91" s="177">
        <v>0.31</v>
      </c>
      <c r="L91" s="177">
        <v>18.98</v>
      </c>
      <c r="M91" s="177">
        <v>0.92</v>
      </c>
      <c r="N91" s="177">
        <v>1.19</v>
      </c>
      <c r="O91" s="177">
        <v>0</v>
      </c>
      <c r="P91" s="177">
        <v>1.37</v>
      </c>
      <c r="Q91" s="177">
        <v>0.21</v>
      </c>
      <c r="R91" s="177">
        <v>0.43</v>
      </c>
      <c r="S91" s="177">
        <v>0.27</v>
      </c>
      <c r="T91" s="177">
        <v>0</v>
      </c>
      <c r="U91" s="177">
        <v>1.76</v>
      </c>
      <c r="V91" s="177">
        <v>0.18</v>
      </c>
      <c r="W91" s="177">
        <v>0.39</v>
      </c>
      <c r="X91" s="177">
        <v>1.48</v>
      </c>
      <c r="Y91" s="177">
        <v>0</v>
      </c>
      <c r="Z91" s="177">
        <v>2.5499999999999998</v>
      </c>
      <c r="AA91" s="177">
        <v>0.91</v>
      </c>
      <c r="AB91" s="177">
        <v>0</v>
      </c>
      <c r="AC91" s="177">
        <v>12.92</v>
      </c>
      <c r="AD91" s="177">
        <v>0</v>
      </c>
      <c r="AE91" s="177">
        <v>0</v>
      </c>
      <c r="AF91" s="177">
        <v>0</v>
      </c>
      <c r="AG91" s="177">
        <v>21.09</v>
      </c>
      <c r="AH91" s="177">
        <v>0</v>
      </c>
      <c r="AI91" s="177">
        <v>8.68</v>
      </c>
      <c r="AJ91" s="177">
        <v>0</v>
      </c>
      <c r="AK91" s="177">
        <v>20.29</v>
      </c>
      <c r="AL91" s="177">
        <v>0</v>
      </c>
      <c r="AM91" s="177">
        <v>0</v>
      </c>
      <c r="AN91" s="177">
        <v>0</v>
      </c>
      <c r="AO91" s="177">
        <v>263.74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10.31</v>
      </c>
      <c r="E92" s="177">
        <v>0</v>
      </c>
      <c r="F92" s="177">
        <v>0</v>
      </c>
      <c r="G92" s="177">
        <v>18.989999999999998</v>
      </c>
      <c r="H92" s="177">
        <v>0</v>
      </c>
      <c r="I92" s="177">
        <v>0</v>
      </c>
      <c r="J92" s="177">
        <v>0.8</v>
      </c>
      <c r="K92" s="177">
        <v>0.31</v>
      </c>
      <c r="L92" s="177">
        <v>18.98</v>
      </c>
      <c r="M92" s="177">
        <v>0.92</v>
      </c>
      <c r="N92" s="177">
        <v>1.19</v>
      </c>
      <c r="O92" s="177">
        <v>0</v>
      </c>
      <c r="P92" s="177">
        <v>1.37</v>
      </c>
      <c r="Q92" s="177">
        <v>0.21</v>
      </c>
      <c r="R92" s="177">
        <v>0.43</v>
      </c>
      <c r="S92" s="177">
        <v>0.27</v>
      </c>
      <c r="T92" s="177">
        <v>0</v>
      </c>
      <c r="U92" s="177">
        <v>1.76</v>
      </c>
      <c r="V92" s="177">
        <v>0.18</v>
      </c>
      <c r="W92" s="177">
        <v>0.39</v>
      </c>
      <c r="X92" s="177">
        <v>1.48</v>
      </c>
      <c r="Y92" s="177">
        <v>0</v>
      </c>
      <c r="Z92" s="177">
        <v>2.5499999999999998</v>
      </c>
      <c r="AA92" s="177">
        <v>0.91</v>
      </c>
      <c r="AB92" s="177">
        <v>0</v>
      </c>
      <c r="AC92" s="177">
        <v>12.92</v>
      </c>
      <c r="AD92" s="177">
        <v>0</v>
      </c>
      <c r="AE92" s="177">
        <v>0</v>
      </c>
      <c r="AF92" s="177">
        <v>0</v>
      </c>
      <c r="AG92" s="177">
        <v>21.09</v>
      </c>
      <c r="AH92" s="177">
        <v>0</v>
      </c>
      <c r="AI92" s="177">
        <v>8.68</v>
      </c>
      <c r="AJ92" s="177">
        <v>0</v>
      </c>
      <c r="AK92" s="177">
        <v>20.29</v>
      </c>
      <c r="AL92" s="177">
        <v>0</v>
      </c>
      <c r="AM92" s="177">
        <v>0</v>
      </c>
      <c r="AN92" s="177">
        <v>0</v>
      </c>
      <c r="AO92" s="177">
        <v>263.74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10.31</v>
      </c>
      <c r="E93" s="177">
        <v>0</v>
      </c>
      <c r="F93" s="177">
        <v>0</v>
      </c>
      <c r="G93" s="177">
        <v>18.989999999999998</v>
      </c>
      <c r="H93" s="177">
        <v>0</v>
      </c>
      <c r="I93" s="177">
        <v>0</v>
      </c>
      <c r="J93" s="177">
        <v>0.8</v>
      </c>
      <c r="K93" s="177">
        <v>0.31</v>
      </c>
      <c r="L93" s="177">
        <v>18.98</v>
      </c>
      <c r="M93" s="177">
        <v>0.92</v>
      </c>
      <c r="N93" s="177">
        <v>1.19</v>
      </c>
      <c r="O93" s="177">
        <v>0</v>
      </c>
      <c r="P93" s="177">
        <v>1.38</v>
      </c>
      <c r="Q93" s="177">
        <v>0.21</v>
      </c>
      <c r="R93" s="177">
        <v>0.43</v>
      </c>
      <c r="S93" s="177">
        <v>0.27</v>
      </c>
      <c r="T93" s="177">
        <v>0</v>
      </c>
      <c r="U93" s="177">
        <v>1.76</v>
      </c>
      <c r="V93" s="177">
        <v>0.18</v>
      </c>
      <c r="W93" s="177">
        <v>1.6</v>
      </c>
      <c r="X93" s="177">
        <v>1.48</v>
      </c>
      <c r="Y93" s="177">
        <v>0</v>
      </c>
      <c r="Z93" s="177">
        <v>2.5499999999999998</v>
      </c>
      <c r="AA93" s="177">
        <v>0.91</v>
      </c>
      <c r="AB93" s="177">
        <v>0</v>
      </c>
      <c r="AC93" s="177">
        <v>12.92</v>
      </c>
      <c r="AD93" s="177">
        <v>0</v>
      </c>
      <c r="AE93" s="177">
        <v>0</v>
      </c>
      <c r="AF93" s="177">
        <v>0</v>
      </c>
      <c r="AG93" s="177">
        <v>21.09</v>
      </c>
      <c r="AH93" s="177">
        <v>0</v>
      </c>
      <c r="AI93" s="177">
        <v>8.68</v>
      </c>
      <c r="AJ93" s="177">
        <v>0</v>
      </c>
      <c r="AK93" s="177">
        <v>20.29</v>
      </c>
      <c r="AL93" s="177">
        <v>0</v>
      </c>
      <c r="AM93" s="177">
        <v>0</v>
      </c>
      <c r="AN93" s="177">
        <v>0</v>
      </c>
      <c r="AO93" s="177">
        <v>263.74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10.31</v>
      </c>
      <c r="E94" s="177">
        <v>0</v>
      </c>
      <c r="F94" s="177">
        <v>0</v>
      </c>
      <c r="G94" s="177">
        <v>18.989999999999998</v>
      </c>
      <c r="H94" s="177">
        <v>0</v>
      </c>
      <c r="I94" s="177">
        <v>0</v>
      </c>
      <c r="J94" s="177">
        <v>0.8</v>
      </c>
      <c r="K94" s="177">
        <v>0.31</v>
      </c>
      <c r="L94" s="177">
        <v>18.98</v>
      </c>
      <c r="M94" s="177">
        <v>0.92</v>
      </c>
      <c r="N94" s="177">
        <v>1.19</v>
      </c>
      <c r="O94" s="177">
        <v>0</v>
      </c>
      <c r="P94" s="177">
        <v>1.38</v>
      </c>
      <c r="Q94" s="177">
        <v>0.21</v>
      </c>
      <c r="R94" s="177">
        <v>0.43</v>
      </c>
      <c r="S94" s="177">
        <v>0.27</v>
      </c>
      <c r="T94" s="177">
        <v>0</v>
      </c>
      <c r="U94" s="177">
        <v>1.76</v>
      </c>
      <c r="V94" s="177">
        <v>0.18</v>
      </c>
      <c r="W94" s="177">
        <v>1.6</v>
      </c>
      <c r="X94" s="177">
        <v>1.48</v>
      </c>
      <c r="Y94" s="177">
        <v>0</v>
      </c>
      <c r="Z94" s="177">
        <v>2.5499999999999998</v>
      </c>
      <c r="AA94" s="177">
        <v>0.91</v>
      </c>
      <c r="AB94" s="177">
        <v>0</v>
      </c>
      <c r="AC94" s="177">
        <v>12.92</v>
      </c>
      <c r="AD94" s="177">
        <v>0</v>
      </c>
      <c r="AE94" s="177">
        <v>0</v>
      </c>
      <c r="AF94" s="177">
        <v>0</v>
      </c>
      <c r="AG94" s="177">
        <v>21.02</v>
      </c>
      <c r="AH94" s="177">
        <v>0</v>
      </c>
      <c r="AI94" s="177">
        <v>8.68</v>
      </c>
      <c r="AJ94" s="177">
        <v>0</v>
      </c>
      <c r="AK94" s="177">
        <v>20.29</v>
      </c>
      <c r="AL94" s="177">
        <v>0</v>
      </c>
      <c r="AM94" s="177">
        <v>0</v>
      </c>
      <c r="AN94" s="177">
        <v>0</v>
      </c>
      <c r="AO94" s="177">
        <v>263.74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10.31</v>
      </c>
      <c r="E95" s="177">
        <v>0</v>
      </c>
      <c r="F95" s="177">
        <v>0</v>
      </c>
      <c r="G95" s="177">
        <v>18.989999999999998</v>
      </c>
      <c r="H95" s="177">
        <v>0</v>
      </c>
      <c r="I95" s="177">
        <v>0</v>
      </c>
      <c r="J95" s="177">
        <v>0.8</v>
      </c>
      <c r="K95" s="177">
        <v>0.31</v>
      </c>
      <c r="L95" s="177">
        <v>18.98</v>
      </c>
      <c r="M95" s="177">
        <v>0.92</v>
      </c>
      <c r="N95" s="177">
        <v>1.19</v>
      </c>
      <c r="O95" s="177">
        <v>0</v>
      </c>
      <c r="P95" s="177">
        <v>1.38</v>
      </c>
      <c r="Q95" s="177">
        <v>0.21</v>
      </c>
      <c r="R95" s="177">
        <v>0.43</v>
      </c>
      <c r="S95" s="177">
        <v>0.27</v>
      </c>
      <c r="T95" s="177">
        <v>0</v>
      </c>
      <c r="U95" s="177">
        <v>1.76</v>
      </c>
      <c r="V95" s="177">
        <v>0.18</v>
      </c>
      <c r="W95" s="177">
        <v>1.6</v>
      </c>
      <c r="X95" s="177">
        <v>1.48</v>
      </c>
      <c r="Y95" s="177">
        <v>0</v>
      </c>
      <c r="Z95" s="177">
        <v>2.5499999999999998</v>
      </c>
      <c r="AA95" s="177">
        <v>0.91</v>
      </c>
      <c r="AB95" s="177">
        <v>0</v>
      </c>
      <c r="AC95" s="177">
        <v>12.92</v>
      </c>
      <c r="AD95" s="177">
        <v>0</v>
      </c>
      <c r="AE95" s="177">
        <v>0</v>
      </c>
      <c r="AF95" s="177">
        <v>0</v>
      </c>
      <c r="AG95" s="177">
        <v>26.72</v>
      </c>
      <c r="AH95" s="177">
        <v>0</v>
      </c>
      <c r="AI95" s="177">
        <v>8.68</v>
      </c>
      <c r="AJ95" s="177">
        <v>0</v>
      </c>
      <c r="AK95" s="177">
        <v>20.29</v>
      </c>
      <c r="AL95" s="177">
        <v>0</v>
      </c>
      <c r="AM95" s="177">
        <v>0</v>
      </c>
      <c r="AN95" s="177">
        <v>0</v>
      </c>
      <c r="AO95" s="177">
        <v>263.74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0.34</v>
      </c>
      <c r="E96" s="177">
        <v>0</v>
      </c>
      <c r="F96" s="177">
        <v>0</v>
      </c>
      <c r="G96" s="177">
        <v>0.62</v>
      </c>
      <c r="H96" s="177">
        <v>0</v>
      </c>
      <c r="I96" s="177">
        <v>0</v>
      </c>
      <c r="J96" s="177">
        <v>0.8</v>
      </c>
      <c r="K96" s="177">
        <v>0.31</v>
      </c>
      <c r="L96" s="177">
        <v>18.98</v>
      </c>
      <c r="M96" s="177">
        <v>0.92</v>
      </c>
      <c r="N96" s="177">
        <v>1.19</v>
      </c>
      <c r="O96" s="177">
        <v>0</v>
      </c>
      <c r="P96" s="177">
        <v>1.38</v>
      </c>
      <c r="Q96" s="177">
        <v>0.21</v>
      </c>
      <c r="R96" s="177">
        <v>0.43</v>
      </c>
      <c r="S96" s="177">
        <v>0.27</v>
      </c>
      <c r="T96" s="177">
        <v>0</v>
      </c>
      <c r="U96" s="177">
        <v>1.76</v>
      </c>
      <c r="V96" s="177">
        <v>0.18</v>
      </c>
      <c r="W96" s="177">
        <v>1.6</v>
      </c>
      <c r="X96" s="177">
        <v>1.48</v>
      </c>
      <c r="Y96" s="177">
        <v>0</v>
      </c>
      <c r="Z96" s="177">
        <v>2.5499999999999998</v>
      </c>
      <c r="AA96" s="177">
        <v>0.91</v>
      </c>
      <c r="AB96" s="177">
        <v>0</v>
      </c>
      <c r="AC96" s="177">
        <v>12.92</v>
      </c>
      <c r="AD96" s="177">
        <v>0</v>
      </c>
      <c r="AE96" s="177">
        <v>0</v>
      </c>
      <c r="AF96" s="177">
        <v>0</v>
      </c>
      <c r="AG96" s="177">
        <v>26.72</v>
      </c>
      <c r="AH96" s="177">
        <v>0</v>
      </c>
      <c r="AI96" s="177">
        <v>8.68</v>
      </c>
      <c r="AJ96" s="177">
        <v>0</v>
      </c>
      <c r="AK96" s="177">
        <v>20.29</v>
      </c>
      <c r="AL96" s="177">
        <v>0</v>
      </c>
      <c r="AM96" s="177">
        <v>0</v>
      </c>
      <c r="AN96" s="177">
        <v>0</v>
      </c>
      <c r="AO96" s="177">
        <v>263.74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0.34</v>
      </c>
      <c r="E97" s="177">
        <v>0</v>
      </c>
      <c r="F97" s="177">
        <v>0</v>
      </c>
      <c r="G97" s="177">
        <v>0.62</v>
      </c>
      <c r="H97" s="177">
        <v>0</v>
      </c>
      <c r="I97" s="177">
        <v>0</v>
      </c>
      <c r="J97" s="177">
        <v>0.8</v>
      </c>
      <c r="K97" s="177">
        <v>0.31</v>
      </c>
      <c r="L97" s="177">
        <v>18.98</v>
      </c>
      <c r="M97" s="177">
        <v>0.92</v>
      </c>
      <c r="N97" s="177">
        <v>1.19</v>
      </c>
      <c r="O97" s="177">
        <v>0</v>
      </c>
      <c r="P97" s="177">
        <v>1.38</v>
      </c>
      <c r="Q97" s="177">
        <v>0.21</v>
      </c>
      <c r="R97" s="177">
        <v>0.43</v>
      </c>
      <c r="S97" s="177">
        <v>0.27</v>
      </c>
      <c r="T97" s="177">
        <v>0</v>
      </c>
      <c r="U97" s="177">
        <v>1.76</v>
      </c>
      <c r="V97" s="177">
        <v>0.18</v>
      </c>
      <c r="W97" s="177">
        <v>1.6</v>
      </c>
      <c r="X97" s="177">
        <v>1.48</v>
      </c>
      <c r="Y97" s="177">
        <v>0</v>
      </c>
      <c r="Z97" s="177">
        <v>2.5499999999999998</v>
      </c>
      <c r="AA97" s="177">
        <v>0.91</v>
      </c>
      <c r="AB97" s="177">
        <v>0</v>
      </c>
      <c r="AC97" s="177">
        <v>12.92</v>
      </c>
      <c r="AD97" s="177">
        <v>0</v>
      </c>
      <c r="AE97" s="177">
        <v>0</v>
      </c>
      <c r="AF97" s="177">
        <v>0</v>
      </c>
      <c r="AG97" s="177">
        <v>26.72</v>
      </c>
      <c r="AH97" s="177">
        <v>0</v>
      </c>
      <c r="AI97" s="177">
        <v>8.68</v>
      </c>
      <c r="AJ97" s="177">
        <v>0</v>
      </c>
      <c r="AK97" s="177">
        <v>20.29</v>
      </c>
      <c r="AL97" s="177">
        <v>0</v>
      </c>
      <c r="AM97" s="177">
        <v>0</v>
      </c>
      <c r="AN97" s="177">
        <v>0</v>
      </c>
      <c r="AO97" s="177">
        <v>263.74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0.34</v>
      </c>
      <c r="E98" s="177">
        <v>0</v>
      </c>
      <c r="F98" s="177">
        <v>0</v>
      </c>
      <c r="G98" s="177">
        <v>0.62</v>
      </c>
      <c r="H98" s="177">
        <v>0</v>
      </c>
      <c r="I98" s="177">
        <v>0</v>
      </c>
      <c r="J98" s="177">
        <v>0.8</v>
      </c>
      <c r="K98" s="177">
        <v>0.31</v>
      </c>
      <c r="L98" s="177">
        <v>18.98</v>
      </c>
      <c r="M98" s="177">
        <v>0.92</v>
      </c>
      <c r="N98" s="177">
        <v>1.19</v>
      </c>
      <c r="O98" s="177">
        <v>0</v>
      </c>
      <c r="P98" s="177">
        <v>1.38</v>
      </c>
      <c r="Q98" s="177">
        <v>0.21</v>
      </c>
      <c r="R98" s="177">
        <v>0.43</v>
      </c>
      <c r="S98" s="177">
        <v>0.27</v>
      </c>
      <c r="T98" s="177">
        <v>0</v>
      </c>
      <c r="U98" s="177">
        <v>1.76</v>
      </c>
      <c r="V98" s="177">
        <v>0.18</v>
      </c>
      <c r="W98" s="177">
        <v>1.6</v>
      </c>
      <c r="X98" s="177">
        <v>1.48</v>
      </c>
      <c r="Y98" s="177">
        <v>0</v>
      </c>
      <c r="Z98" s="177">
        <v>2.5499999999999998</v>
      </c>
      <c r="AA98" s="177">
        <v>0.91</v>
      </c>
      <c r="AB98" s="177">
        <v>0</v>
      </c>
      <c r="AC98" s="177">
        <v>12.92</v>
      </c>
      <c r="AD98" s="177">
        <v>0</v>
      </c>
      <c r="AE98" s="177">
        <v>0</v>
      </c>
      <c r="AF98" s="177">
        <v>0</v>
      </c>
      <c r="AG98" s="177">
        <v>26.72</v>
      </c>
      <c r="AH98" s="177">
        <v>0</v>
      </c>
      <c r="AI98" s="177">
        <v>8.68</v>
      </c>
      <c r="AJ98" s="177">
        <v>0</v>
      </c>
      <c r="AK98" s="177">
        <v>20.29</v>
      </c>
      <c r="AL98" s="177">
        <v>0</v>
      </c>
      <c r="AM98" s="177">
        <v>0</v>
      </c>
      <c r="AN98" s="177">
        <v>0</v>
      </c>
      <c r="AO98" s="177">
        <v>263.74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0.16540749999999971</v>
      </c>
      <c r="E99">
        <f t="shared" si="0"/>
        <v>0</v>
      </c>
      <c r="F99">
        <f t="shared" si="0"/>
        <v>0</v>
      </c>
      <c r="G99">
        <f t="shared" si="0"/>
        <v>0.26231999999999994</v>
      </c>
      <c r="H99">
        <f t="shared" si="0"/>
        <v>0</v>
      </c>
      <c r="I99">
        <f t="shared" si="0"/>
        <v>0</v>
      </c>
      <c r="J99">
        <f t="shared" si="0"/>
        <v>0.28836249999999974</v>
      </c>
      <c r="K99">
        <f t="shared" si="0"/>
        <v>7.5632500000000019E-2</v>
      </c>
      <c r="L99">
        <f t="shared" si="0"/>
        <v>3.9953075000000009</v>
      </c>
      <c r="M99">
        <f t="shared" si="0"/>
        <v>2.2220000000000014E-2</v>
      </c>
      <c r="N99">
        <f t="shared" si="0"/>
        <v>2.8559999999999964E-2</v>
      </c>
      <c r="O99">
        <f t="shared" si="0"/>
        <v>0</v>
      </c>
      <c r="P99">
        <f t="shared" si="0"/>
        <v>3.6705000000000015E-2</v>
      </c>
      <c r="Q99">
        <f t="shared" si="0"/>
        <v>5.0007500000000059E-2</v>
      </c>
      <c r="R99">
        <f t="shared" si="0"/>
        <v>1.0737499999999995E-2</v>
      </c>
      <c r="S99">
        <f t="shared" si="0"/>
        <v>6.5727499999999911E-2</v>
      </c>
      <c r="T99">
        <f t="shared" si="0"/>
        <v>0</v>
      </c>
      <c r="U99">
        <f t="shared" si="0"/>
        <v>4.2239999999999986E-2</v>
      </c>
      <c r="V99">
        <f t="shared" si="0"/>
        <v>4.5999999999999947E-3</v>
      </c>
      <c r="W99">
        <f t="shared" si="0"/>
        <v>1.1245000000000003E-2</v>
      </c>
      <c r="X99">
        <f t="shared" si="0"/>
        <v>3.5520000000000003E-2</v>
      </c>
      <c r="Y99">
        <f t="shared" si="0"/>
        <v>0</v>
      </c>
      <c r="Z99">
        <f t="shared" si="0"/>
        <v>5.9997500000000099E-2</v>
      </c>
      <c r="AA99">
        <f t="shared" si="0"/>
        <v>2.1609999999999952E-2</v>
      </c>
      <c r="AB99">
        <f t="shared" si="0"/>
        <v>0</v>
      </c>
      <c r="AC99">
        <f t="shared" si="0"/>
        <v>0.27749000000000001</v>
      </c>
      <c r="AD99">
        <f t="shared" si="0"/>
        <v>2.9699999999999991E-3</v>
      </c>
      <c r="AE99">
        <f t="shared" si="0"/>
        <v>0</v>
      </c>
      <c r="AF99">
        <f t="shared" si="0"/>
        <v>0</v>
      </c>
      <c r="AG99">
        <f t="shared" si="0"/>
        <v>0.51466249999999936</v>
      </c>
      <c r="AH99">
        <f t="shared" si="0"/>
        <v>0</v>
      </c>
      <c r="AI99">
        <f t="shared" si="0"/>
        <v>0.20831999999999962</v>
      </c>
      <c r="AJ99">
        <f t="shared" si="0"/>
        <v>0</v>
      </c>
      <c r="AK99">
        <f t="shared" si="0"/>
        <v>0.54877249999999989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6.2863200000000079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-59</v>
      </c>
      <c r="D3" s="82">
        <v>0</v>
      </c>
      <c r="E3" s="82">
        <v>0</v>
      </c>
      <c r="F3" s="82">
        <v>0</v>
      </c>
      <c r="G3" s="82">
        <v>-59</v>
      </c>
      <c r="H3" s="76"/>
      <c r="I3" s="31">
        <v>1</v>
      </c>
      <c r="J3" s="82">
        <v>59</v>
      </c>
      <c r="K3" s="82">
        <v>0</v>
      </c>
      <c r="L3" s="82">
        <v>0</v>
      </c>
      <c r="M3" s="82">
        <v>0</v>
      </c>
      <c r="N3" s="82">
        <v>59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59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-59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590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590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59</v>
      </c>
      <c r="DG3" s="81">
        <f>AY3+AN3+BC3+BJ3+BQ3</f>
        <v>-59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-62.703000000000003</v>
      </c>
      <c r="D4" s="82">
        <v>0</v>
      </c>
      <c r="E4" s="82">
        <v>0</v>
      </c>
      <c r="F4" s="82">
        <v>-11.297000000000001</v>
      </c>
      <c r="G4" s="82">
        <v>-74</v>
      </c>
      <c r="H4" s="76"/>
      <c r="I4" s="31">
        <v>2</v>
      </c>
      <c r="J4" s="82">
        <v>62.703000000000003</v>
      </c>
      <c r="K4" s="82">
        <v>0</v>
      </c>
      <c r="L4" s="82">
        <v>0</v>
      </c>
      <c r="M4" s="82">
        <v>0</v>
      </c>
      <c r="N4" s="82">
        <v>62.703000000000003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11.297000000000001</v>
      </c>
      <c r="AF4" s="82">
        <v>0</v>
      </c>
      <c r="AG4" s="82">
        <v>0</v>
      </c>
      <c r="AH4" s="82">
        <v>0</v>
      </c>
      <c r="AI4" s="82">
        <v>11.297000000000001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62.703000000000003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-62.703000000000003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11.297000000000001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-11.297000000000001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627.03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627.03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112.97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112.97</v>
      </c>
      <c r="DF4" s="81">
        <f t="shared" ref="DF4:DF67" si="31">AR4+AU4+BB4+BI4+BP4</f>
        <v>74</v>
      </c>
      <c r="DG4" s="81">
        <f t="shared" ref="DG4:DG67" si="32">AY4+AN4+BC4+BJ4+BQ4</f>
        <v>-62.703000000000003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-11.297000000000001</v>
      </c>
      <c r="DK4" s="84">
        <f t="shared" si="9"/>
        <v>0</v>
      </c>
    </row>
    <row r="5" spans="1:115" ht="15.75" thickBot="1">
      <c r="A5" s="76"/>
      <c r="B5" s="31">
        <v>3</v>
      </c>
      <c r="C5" s="82">
        <v>-10.584</v>
      </c>
      <c r="D5" s="82">
        <v>0</v>
      </c>
      <c r="E5" s="82">
        <v>0</v>
      </c>
      <c r="F5" s="82">
        <v>-14.416</v>
      </c>
      <c r="G5" s="82">
        <v>-25</v>
      </c>
      <c r="H5" s="76"/>
      <c r="I5" s="31">
        <v>3</v>
      </c>
      <c r="J5" s="82">
        <v>10.584</v>
      </c>
      <c r="K5" s="82">
        <v>0</v>
      </c>
      <c r="L5" s="82">
        <v>0</v>
      </c>
      <c r="M5" s="82">
        <v>0</v>
      </c>
      <c r="N5" s="82">
        <v>10.584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14.416</v>
      </c>
      <c r="AF5" s="82">
        <v>0</v>
      </c>
      <c r="AG5" s="82">
        <v>0</v>
      </c>
      <c r="AH5" s="82">
        <v>0</v>
      </c>
      <c r="AI5" s="82">
        <v>14.416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10.584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-10.584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14.416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-14.416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105.84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105.84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144.16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144.16</v>
      </c>
      <c r="DF5" s="81">
        <f t="shared" si="31"/>
        <v>25</v>
      </c>
      <c r="DG5" s="81">
        <f t="shared" si="32"/>
        <v>-10.584</v>
      </c>
      <c r="DH5" s="81">
        <f t="shared" si="33"/>
        <v>0</v>
      </c>
      <c r="DI5" s="81">
        <f t="shared" si="34"/>
        <v>0</v>
      </c>
      <c r="DJ5" s="81">
        <f t="shared" si="35"/>
        <v>-14.416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-5.08</v>
      </c>
      <c r="D89" s="82">
        <v>0</v>
      </c>
      <c r="E89" s="82">
        <v>0</v>
      </c>
      <c r="F89" s="82">
        <v>-6.92</v>
      </c>
      <c r="G89" s="82">
        <v>-12</v>
      </c>
      <c r="H89" s="76"/>
      <c r="I89" s="31">
        <v>87</v>
      </c>
      <c r="J89" s="82">
        <v>5.08</v>
      </c>
      <c r="K89" s="82">
        <v>0</v>
      </c>
      <c r="L89" s="82">
        <v>0</v>
      </c>
      <c r="M89" s="82">
        <v>0</v>
      </c>
      <c r="N89" s="82">
        <v>5.08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6.92</v>
      </c>
      <c r="AF89" s="82">
        <v>0</v>
      </c>
      <c r="AG89" s="82">
        <v>0</v>
      </c>
      <c r="AH89" s="82">
        <v>0</v>
      </c>
      <c r="AI89" s="82">
        <v>6.92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5.08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-5.08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6.92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-6.92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50.8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50.8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69.2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69.2</v>
      </c>
      <c r="DF89" s="81">
        <f t="shared" si="59"/>
        <v>12</v>
      </c>
      <c r="DG89" s="81">
        <f t="shared" si="60"/>
        <v>-5.08</v>
      </c>
      <c r="DH89" s="81">
        <f t="shared" si="61"/>
        <v>0</v>
      </c>
      <c r="DI89" s="81">
        <f t="shared" si="62"/>
        <v>0</v>
      </c>
      <c r="DJ89" s="81">
        <f t="shared" si="63"/>
        <v>-6.92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-26.248999999999999</v>
      </c>
      <c r="D90" s="82">
        <v>0</v>
      </c>
      <c r="E90" s="82">
        <v>0</v>
      </c>
      <c r="F90" s="82">
        <v>-35.750999999999998</v>
      </c>
      <c r="G90" s="82">
        <v>-62</v>
      </c>
      <c r="H90" s="76"/>
      <c r="I90" s="31">
        <v>88</v>
      </c>
      <c r="J90" s="82">
        <v>26.248999999999999</v>
      </c>
      <c r="K90" s="82">
        <v>0</v>
      </c>
      <c r="L90" s="82">
        <v>0</v>
      </c>
      <c r="M90" s="82">
        <v>0</v>
      </c>
      <c r="N90" s="82">
        <v>26.248999999999999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35.750999999999998</v>
      </c>
      <c r="AF90" s="82">
        <v>0</v>
      </c>
      <c r="AG90" s="82">
        <v>0</v>
      </c>
      <c r="AH90" s="82">
        <v>0</v>
      </c>
      <c r="AI90" s="82">
        <v>35.750999999999998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26.248999999999999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-26.248999999999999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35.750999999999998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-35.750999999999998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262.49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262.49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357.51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357.51</v>
      </c>
      <c r="DF90" s="81">
        <f t="shared" si="59"/>
        <v>62</v>
      </c>
      <c r="DG90" s="81">
        <f t="shared" si="60"/>
        <v>-26.248999999999999</v>
      </c>
      <c r="DH90" s="81">
        <f t="shared" si="61"/>
        <v>0</v>
      </c>
      <c r="DI90" s="81">
        <f t="shared" si="62"/>
        <v>0</v>
      </c>
      <c r="DJ90" s="81">
        <f t="shared" si="63"/>
        <v>-35.750999999999998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-11.007</v>
      </c>
      <c r="D91" s="82">
        <v>0</v>
      </c>
      <c r="E91" s="82">
        <v>0</v>
      </c>
      <c r="F91" s="82">
        <v>-14.993</v>
      </c>
      <c r="G91" s="82">
        <v>-26</v>
      </c>
      <c r="H91" s="76"/>
      <c r="I91" s="31">
        <v>89</v>
      </c>
      <c r="J91" s="82">
        <v>11.007</v>
      </c>
      <c r="K91" s="82">
        <v>0</v>
      </c>
      <c r="L91" s="82">
        <v>0</v>
      </c>
      <c r="M91" s="82">
        <v>0</v>
      </c>
      <c r="N91" s="82">
        <v>11.007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14.993</v>
      </c>
      <c r="AF91" s="82">
        <v>0</v>
      </c>
      <c r="AG91" s="82">
        <v>0</v>
      </c>
      <c r="AH91" s="82">
        <v>0</v>
      </c>
      <c r="AI91" s="82">
        <v>14.993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11.007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-11.007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14.993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-14.993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110.07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110.07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149.93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149.93</v>
      </c>
      <c r="DF91" s="81">
        <f t="shared" si="59"/>
        <v>26</v>
      </c>
      <c r="DG91" s="81">
        <f t="shared" si="60"/>
        <v>-11.007</v>
      </c>
      <c r="DH91" s="81">
        <f t="shared" si="61"/>
        <v>0</v>
      </c>
      <c r="DI91" s="81">
        <f t="shared" si="62"/>
        <v>0</v>
      </c>
      <c r="DJ91" s="81">
        <f t="shared" si="63"/>
        <v>-14.993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-28.364999999999998</v>
      </c>
      <c r="D92" s="82">
        <v>0</v>
      </c>
      <c r="E92" s="82">
        <v>0</v>
      </c>
      <c r="F92" s="82">
        <v>-38.634999999999998</v>
      </c>
      <c r="G92" s="82">
        <v>-67</v>
      </c>
      <c r="H92" s="76"/>
      <c r="I92" s="31">
        <v>90</v>
      </c>
      <c r="J92" s="82">
        <v>28.364999999999998</v>
      </c>
      <c r="K92" s="82">
        <v>0</v>
      </c>
      <c r="L92" s="82">
        <v>0</v>
      </c>
      <c r="M92" s="82">
        <v>0</v>
      </c>
      <c r="N92" s="82">
        <v>28.364999999999998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38.634999999999998</v>
      </c>
      <c r="AF92" s="82">
        <v>0</v>
      </c>
      <c r="AG92" s="82">
        <v>0</v>
      </c>
      <c r="AH92" s="82">
        <v>0</v>
      </c>
      <c r="AI92" s="82">
        <v>38.634999999999998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28.364999999999998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-28.364999999999998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38.634999999999998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-38.634999999999998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283.64999999999998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283.64999999999998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386.34999999999997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386.34999999999997</v>
      </c>
      <c r="DF92" s="81">
        <f t="shared" si="59"/>
        <v>67</v>
      </c>
      <c r="DG92" s="81">
        <f t="shared" si="60"/>
        <v>-28.364999999999998</v>
      </c>
      <c r="DH92" s="81">
        <f t="shared" si="61"/>
        <v>0</v>
      </c>
      <c r="DI92" s="81">
        <f t="shared" si="62"/>
        <v>0</v>
      </c>
      <c r="DJ92" s="81">
        <f t="shared" si="63"/>
        <v>-38.634999999999998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-44.453000000000003</v>
      </c>
      <c r="D93" s="82">
        <v>0</v>
      </c>
      <c r="E93" s="82">
        <v>0</v>
      </c>
      <c r="F93" s="82">
        <v>-60.546999999999997</v>
      </c>
      <c r="G93" s="82">
        <v>-105</v>
      </c>
      <c r="H93" s="76"/>
      <c r="I93" s="31">
        <v>91</v>
      </c>
      <c r="J93" s="82">
        <v>44.453000000000003</v>
      </c>
      <c r="K93" s="82">
        <v>0</v>
      </c>
      <c r="L93" s="82">
        <v>0</v>
      </c>
      <c r="M93" s="82">
        <v>0</v>
      </c>
      <c r="N93" s="82">
        <v>44.453000000000003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60.546999999999997</v>
      </c>
      <c r="AF93" s="82">
        <v>0</v>
      </c>
      <c r="AG93" s="82">
        <v>0</v>
      </c>
      <c r="AH93" s="82">
        <v>0</v>
      </c>
      <c r="AI93" s="82">
        <v>60.546999999999997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44.453000000000003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-44.453000000000003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60.546999999999997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-60.546999999999997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444.53000000000003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444.53000000000003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605.47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605.47</v>
      </c>
      <c r="DF93" s="81">
        <f t="shared" si="59"/>
        <v>105</v>
      </c>
      <c r="DG93" s="81">
        <f t="shared" si="60"/>
        <v>-44.453000000000003</v>
      </c>
      <c r="DH93" s="81">
        <f t="shared" si="61"/>
        <v>0</v>
      </c>
      <c r="DI93" s="81">
        <f t="shared" si="62"/>
        <v>0</v>
      </c>
      <c r="DJ93" s="81">
        <f t="shared" si="63"/>
        <v>-60.546999999999997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-44.453000000000003</v>
      </c>
      <c r="D94" s="82">
        <v>0</v>
      </c>
      <c r="E94" s="82">
        <v>0</v>
      </c>
      <c r="F94" s="82">
        <v>-60.546999999999997</v>
      </c>
      <c r="G94" s="82">
        <v>-105</v>
      </c>
      <c r="H94" s="76"/>
      <c r="I94" s="31">
        <v>92</v>
      </c>
      <c r="J94" s="82">
        <v>44.453000000000003</v>
      </c>
      <c r="K94" s="82">
        <v>0</v>
      </c>
      <c r="L94" s="82">
        <v>0</v>
      </c>
      <c r="M94" s="82">
        <v>0</v>
      </c>
      <c r="N94" s="82">
        <v>44.453000000000003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60.546999999999997</v>
      </c>
      <c r="AF94" s="82">
        <v>0</v>
      </c>
      <c r="AG94" s="82">
        <v>0</v>
      </c>
      <c r="AH94" s="82">
        <v>0</v>
      </c>
      <c r="AI94" s="82">
        <v>60.546999999999997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44.453000000000003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-44.453000000000003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60.546999999999997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-60.546999999999997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444.53000000000003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444.53000000000003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605.47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605.47</v>
      </c>
      <c r="DF94" s="81">
        <f t="shared" si="59"/>
        <v>105</v>
      </c>
      <c r="DG94" s="81">
        <f t="shared" si="60"/>
        <v>-44.453000000000003</v>
      </c>
      <c r="DH94" s="81">
        <f t="shared" si="61"/>
        <v>0</v>
      </c>
      <c r="DI94" s="81">
        <f t="shared" si="62"/>
        <v>0</v>
      </c>
      <c r="DJ94" s="81">
        <f t="shared" si="63"/>
        <v>-60.546999999999997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-35.985999999999997</v>
      </c>
      <c r="D95" s="82">
        <v>0</v>
      </c>
      <c r="E95" s="82">
        <v>0</v>
      </c>
      <c r="F95" s="82">
        <v>-49.014000000000003</v>
      </c>
      <c r="G95" s="82">
        <v>-85</v>
      </c>
      <c r="H95" s="76"/>
      <c r="I95" s="31">
        <v>93</v>
      </c>
      <c r="J95" s="82">
        <v>35.985999999999997</v>
      </c>
      <c r="K95" s="82">
        <v>0</v>
      </c>
      <c r="L95" s="82">
        <v>0</v>
      </c>
      <c r="M95" s="82">
        <v>0</v>
      </c>
      <c r="N95" s="82">
        <v>35.985999999999997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49.014000000000003</v>
      </c>
      <c r="AF95" s="82">
        <v>0</v>
      </c>
      <c r="AG95" s="82">
        <v>0</v>
      </c>
      <c r="AH95" s="82">
        <v>0</v>
      </c>
      <c r="AI95" s="82">
        <v>49.014000000000003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35.985999999999997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-35.985999999999997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49.014000000000003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-49.014000000000003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359.85999999999996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359.85999999999996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490.14000000000004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490.14000000000004</v>
      </c>
      <c r="DF95" s="81">
        <f t="shared" si="59"/>
        <v>85</v>
      </c>
      <c r="DG95" s="81">
        <f t="shared" si="60"/>
        <v>-35.985999999999997</v>
      </c>
      <c r="DH95" s="81">
        <f t="shared" si="61"/>
        <v>0</v>
      </c>
      <c r="DI95" s="81">
        <f t="shared" si="62"/>
        <v>0</v>
      </c>
      <c r="DJ95" s="81">
        <f t="shared" si="63"/>
        <v>-49.014000000000003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-33.869</v>
      </c>
      <c r="D96" s="82">
        <v>0</v>
      </c>
      <c r="E96" s="82">
        <v>0</v>
      </c>
      <c r="F96" s="82">
        <v>-46.131</v>
      </c>
      <c r="G96" s="82">
        <v>-80</v>
      </c>
      <c r="H96" s="76"/>
      <c r="I96" s="31">
        <v>94</v>
      </c>
      <c r="J96" s="82">
        <v>33.869</v>
      </c>
      <c r="K96" s="82">
        <v>0</v>
      </c>
      <c r="L96" s="82">
        <v>0</v>
      </c>
      <c r="M96" s="82">
        <v>0</v>
      </c>
      <c r="N96" s="82">
        <v>33.869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46.131</v>
      </c>
      <c r="AF96" s="82">
        <v>0</v>
      </c>
      <c r="AG96" s="82">
        <v>0</v>
      </c>
      <c r="AH96" s="82">
        <v>0</v>
      </c>
      <c r="AI96" s="82">
        <v>46.131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33.869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-33.869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46.131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-46.131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338.69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338.69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461.31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461.31</v>
      </c>
      <c r="DF96" s="81">
        <f t="shared" si="59"/>
        <v>80</v>
      </c>
      <c r="DG96" s="81">
        <f t="shared" si="60"/>
        <v>-33.869</v>
      </c>
      <c r="DH96" s="81">
        <f t="shared" si="61"/>
        <v>0</v>
      </c>
      <c r="DI96" s="81">
        <f t="shared" si="62"/>
        <v>0</v>
      </c>
      <c r="DJ96" s="81">
        <f t="shared" si="63"/>
        <v>-46.131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-31.751999999999999</v>
      </c>
      <c r="D97" s="82">
        <v>0</v>
      </c>
      <c r="E97" s="82">
        <v>0</v>
      </c>
      <c r="F97" s="82">
        <v>-43.247999999999998</v>
      </c>
      <c r="G97" s="82">
        <v>-75</v>
      </c>
      <c r="H97" s="76"/>
      <c r="I97" s="31">
        <v>95</v>
      </c>
      <c r="J97" s="82">
        <v>31.751999999999999</v>
      </c>
      <c r="K97" s="82">
        <v>0</v>
      </c>
      <c r="L97" s="82">
        <v>0</v>
      </c>
      <c r="M97" s="82">
        <v>0</v>
      </c>
      <c r="N97" s="82">
        <v>31.751999999999999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43.247999999999998</v>
      </c>
      <c r="AF97" s="82">
        <v>0</v>
      </c>
      <c r="AG97" s="82">
        <v>0</v>
      </c>
      <c r="AH97" s="82">
        <v>0</v>
      </c>
      <c r="AI97" s="82">
        <v>43.247999999999998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31.751999999999999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-31.751999999999999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43.247999999999998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-43.247999999999998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317.52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317.52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432.47999999999996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432.47999999999996</v>
      </c>
      <c r="DF97" s="81">
        <f t="shared" si="59"/>
        <v>75</v>
      </c>
      <c r="DG97" s="81">
        <f t="shared" si="60"/>
        <v>-31.751999999999999</v>
      </c>
      <c r="DH97" s="81">
        <f t="shared" si="61"/>
        <v>0</v>
      </c>
      <c r="DI97" s="81">
        <f t="shared" si="62"/>
        <v>0</v>
      </c>
      <c r="DJ97" s="81">
        <f t="shared" si="63"/>
        <v>-43.247999999999998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-31.181000000000001</v>
      </c>
      <c r="D98" s="82">
        <v>0</v>
      </c>
      <c r="E98" s="82">
        <v>0</v>
      </c>
      <c r="F98" s="82">
        <v>-38.819000000000003</v>
      </c>
      <c r="G98" s="82">
        <v>-70</v>
      </c>
      <c r="H98" s="76"/>
      <c r="I98" s="31">
        <v>96</v>
      </c>
      <c r="J98" s="82">
        <v>31.181000000000001</v>
      </c>
      <c r="K98" s="82">
        <v>0</v>
      </c>
      <c r="L98" s="82">
        <v>0</v>
      </c>
      <c r="M98" s="82">
        <v>0</v>
      </c>
      <c r="N98" s="82">
        <v>31.181000000000001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38.819000000000003</v>
      </c>
      <c r="AF98" s="82">
        <v>0</v>
      </c>
      <c r="AG98" s="82">
        <v>0</v>
      </c>
      <c r="AH98" s="82">
        <v>0</v>
      </c>
      <c r="AI98" s="82">
        <v>38.819000000000003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31.181000000000001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-31.181000000000001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38.819000000000003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-38.819000000000003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7860.168842000001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7860.168842000001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9785.5711580000007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9785.5711580000007</v>
      </c>
      <c r="DF98" s="81">
        <f t="shared" si="59"/>
        <v>70</v>
      </c>
      <c r="DG98" s="81">
        <f t="shared" si="60"/>
        <v>-31.181000000000001</v>
      </c>
      <c r="DH98" s="81">
        <f t="shared" si="61"/>
        <v>0</v>
      </c>
      <c r="DI98" s="81">
        <f t="shared" si="62"/>
        <v>0</v>
      </c>
      <c r="DJ98" s="81">
        <f t="shared" si="63"/>
        <v>-38.819000000000003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0.1061705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-0.1061705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0.10507949999999999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-0.10507949999999999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0.29487947105000001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0.29487947105000001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0.34001402894999999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0.34001402894999999</v>
      </c>
      <c r="DE99" s="86"/>
      <c r="DF99" s="81">
        <f t="shared" si="59"/>
        <v>0.21124999999999999</v>
      </c>
      <c r="DG99" s="81">
        <f t="shared" si="60"/>
        <v>-0.1061705</v>
      </c>
      <c r="DH99" s="81">
        <f t="shared" si="61"/>
        <v>0</v>
      </c>
      <c r="DI99" s="81">
        <f t="shared" si="62"/>
        <v>0</v>
      </c>
      <c r="DJ99" s="81">
        <f t="shared" si="63"/>
        <v>-0.10507949999999999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45086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45086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45086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2023-06-21T06:38:56Z</dcterms:modified>
</cp:coreProperties>
</file>